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invimagovco-my.sharepoint.com/personal/sfrancom_invima_gov_co/Documents/Escritorio/Libreria/Dispositivos/"/>
    </mc:Choice>
  </mc:AlternateContent>
  <xr:revisionPtr revIDLastSave="0" documentId="8_{5E72487F-B35D-462F-B524-4AFF76D4B9CE}" xr6:coauthVersionLast="47" xr6:coauthVersionMax="47" xr10:uidLastSave="{00000000-0000-0000-0000-000000000000}"/>
  <bookViews>
    <workbookView xWindow="-120" yWindow="-120" windowWidth="29040" windowHeight="15840" tabRatio="809" activeTab="9" xr2:uid="{00000000-000D-0000-FFFF-FFFF00000000}"/>
  </bookViews>
  <sheets>
    <sheet name="INSTRUCTIVO" sheetId="14" r:id="rId1"/>
    <sheet name="INSTRUC.ANT-MONO-POLI" sheetId="17" r:id="rId2"/>
    <sheet name="INFORMACIÓN BASICA" sheetId="16" r:id="rId3"/>
    <sheet name="Notificacion electr" sheetId="12" r:id="rId4"/>
    <sheet name="RSA" sheetId="18" r:id="rId5"/>
    <sheet name="TipRUO" sheetId="15" r:id="rId6"/>
    <sheet name="MOD" sheetId="13" r:id="rId7"/>
    <sheet name="AUT" sheetId="7" r:id="rId8"/>
    <sheet name="DESG" sheetId="8" r:id="rId9"/>
    <sheet name="CPFE" sheetId="11" r:id="rId10"/>
    <sheet name="NO BORRAR" sheetId="19" state="hidden" r:id="rId11"/>
    <sheet name="xxxx" sheetId="20" state="hidden" r:id="rId12"/>
  </sheets>
  <externalReferences>
    <externalReference r:id="rId13"/>
    <externalReference r:id="rId14"/>
    <externalReference r:id="rId15"/>
  </externalReferences>
  <definedNames>
    <definedName name="_xlnm.Print_Area" localSheetId="7">AUT!$A$1:$J$26</definedName>
    <definedName name="_xlnm.Print_Area" localSheetId="9">CPFE!$A$1:$K$81</definedName>
    <definedName name="_xlnm.Print_Area" localSheetId="8">DESG!$A$1:$K$88</definedName>
    <definedName name="_xlnm.Print_Area" localSheetId="2">'INFORMACIÓN BASICA'!$A$1:$J$66</definedName>
    <definedName name="_xlnm.Print_Area" localSheetId="4">RSA!$A$1:$L$142</definedName>
    <definedName name="Eleccion">[1]Datos!$F$2:$F$3</definedName>
    <definedName name="Modalidad_del_Registro_Sanitario">[2]Hoja3!$D$3:$D$8</definedName>
    <definedName name="Realizará_el_trámite">[2]Hoja3!$D$18:$D$20</definedName>
    <definedName name="RIO">TipRUO!$A$2:$A$6</definedName>
    <definedName name="RUO">TipRUO!$A$10:$A$27</definedName>
    <definedName name="Seleccione_la_clase_de_reactivo" localSheetId="4">RSA!$C$32</definedName>
    <definedName name="Seleccione_la_clase_de_reactivo">#REF!</definedName>
    <definedName name="Tipo_de_trámite">[2]Hoja3!$B$3:$B$13</definedName>
    <definedName name="Tipo_producto">[2]Hoja3!$F$29:$F$33</definedName>
    <definedName name="Tipo_representante">'[3]Datos Despleg'!$B$3:$B$4</definedName>
    <definedName name="_xlnm.Print_Titles" localSheetId="7">AUT!$1:$3</definedName>
    <definedName name="_xlnm.Print_Titles" localSheetId="9">CPFE!$1:$3</definedName>
    <definedName name="_xlnm.Print_Titles" localSheetId="8">DESG!$1:$3</definedName>
    <definedName name="_xlnm.Print_Titles" localSheetId="2">'INFORMACIÓN BASICA'!$1:$3</definedName>
    <definedName name="_xlnm.Print_Titles" localSheetId="1">'INSTRUC.ANT-MONO-POLI'!$1:$3</definedName>
    <definedName name="_xlnm.Print_Titles" localSheetId="0">INSTRUCTIVO!$1:$3</definedName>
    <definedName name="_xlnm.Print_Titles" localSheetId="6">MOD!$1:$4</definedName>
    <definedName name="_xlnm.Print_Titles" localSheetId="3">'Notificacion electr'!$1:$3</definedName>
    <definedName name="_xlnm.Print_Titles" localSheetId="4">RSA!$1:$3</definedName>
    <definedName name="Visita">[2]Hoja3!$F$23:$F$26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16" l="1"/>
  <c r="F3" i="16"/>
  <c r="C3" i="16"/>
  <c r="C2" i="16"/>
  <c r="G1" i="16"/>
  <c r="C1" i="16"/>
  <c r="H3" i="17"/>
  <c r="F3" i="17"/>
  <c r="C3" i="17"/>
  <c r="C2" i="17"/>
  <c r="G1" i="17"/>
  <c r="C1" i="17"/>
  <c r="U48" i="19"/>
  <c r="U47" i="19"/>
  <c r="U46" i="19"/>
  <c r="U45" i="19"/>
  <c r="U44" i="19"/>
  <c r="U2" i="19"/>
  <c r="U3" i="19"/>
  <c r="G8" i="18"/>
  <c r="B11" i="18"/>
  <c r="S8" i="18" s="1"/>
  <c r="H11" i="18" s="1"/>
  <c r="U39" i="19" l="1"/>
  <c r="U11" i="19"/>
  <c r="U403" i="20"/>
  <c r="U402" i="20"/>
  <c r="U401" i="20"/>
  <c r="U400" i="20"/>
  <c r="U399" i="20"/>
  <c r="U398" i="20"/>
  <c r="U397" i="20"/>
  <c r="U396" i="20"/>
  <c r="U395" i="20"/>
  <c r="U394" i="20"/>
  <c r="U393" i="20"/>
  <c r="U392" i="20"/>
  <c r="U391" i="20"/>
  <c r="U390" i="20"/>
  <c r="U389" i="20"/>
  <c r="U388" i="20"/>
  <c r="U387" i="20"/>
  <c r="U386" i="20"/>
  <c r="U385" i="20"/>
  <c r="U384" i="20"/>
  <c r="U383" i="20"/>
  <c r="U382" i="20"/>
  <c r="U381" i="20"/>
  <c r="U380" i="20"/>
  <c r="U379" i="20"/>
  <c r="U378" i="20"/>
  <c r="U377" i="20"/>
  <c r="U376" i="20"/>
  <c r="U375" i="20"/>
  <c r="U374" i="20"/>
  <c r="U373" i="20"/>
  <c r="U372" i="20"/>
  <c r="U371" i="20"/>
  <c r="U370" i="20"/>
  <c r="U369" i="20"/>
  <c r="U368" i="20"/>
  <c r="U367" i="20"/>
  <c r="U366" i="20"/>
  <c r="U365" i="20"/>
  <c r="U364" i="20"/>
  <c r="U363" i="20"/>
  <c r="U362" i="20"/>
  <c r="U361" i="20"/>
  <c r="U360" i="20"/>
  <c r="U359" i="20"/>
  <c r="U358" i="20"/>
  <c r="U357" i="20"/>
  <c r="U356" i="20"/>
  <c r="U355" i="20"/>
  <c r="U354" i="20"/>
  <c r="U353" i="20"/>
  <c r="U352" i="20"/>
  <c r="U351" i="20"/>
  <c r="U350" i="20"/>
  <c r="U349" i="20"/>
  <c r="U348" i="20"/>
  <c r="U347" i="20"/>
  <c r="U346" i="20"/>
  <c r="U345" i="20"/>
  <c r="U344" i="20"/>
  <c r="U343" i="20"/>
  <c r="U342" i="20"/>
  <c r="U341" i="20"/>
  <c r="U340" i="20"/>
  <c r="U339" i="20"/>
  <c r="U338" i="20"/>
  <c r="U337" i="20"/>
  <c r="U336" i="20"/>
  <c r="U335" i="20"/>
  <c r="U334" i="20"/>
  <c r="U333" i="20"/>
  <c r="U332" i="20"/>
  <c r="U331" i="20"/>
  <c r="U330" i="20"/>
  <c r="U329" i="20"/>
  <c r="U328" i="20"/>
  <c r="U327" i="20"/>
  <c r="U326" i="20"/>
  <c r="U325" i="20"/>
  <c r="U324" i="20"/>
  <c r="U323" i="20"/>
  <c r="Z322" i="20"/>
  <c r="U322" i="20"/>
  <c r="U321" i="20"/>
  <c r="U320" i="20"/>
  <c r="U319" i="20"/>
  <c r="U318" i="20"/>
  <c r="U317" i="20"/>
  <c r="U316" i="20"/>
  <c r="U315" i="20"/>
  <c r="U314" i="20"/>
  <c r="U313" i="20"/>
  <c r="U312" i="20"/>
  <c r="U311" i="20"/>
  <c r="U310" i="20"/>
  <c r="U309" i="20"/>
  <c r="U308" i="20"/>
  <c r="U307" i="20"/>
  <c r="U306" i="20"/>
  <c r="U305" i="20"/>
  <c r="U304" i="20"/>
  <c r="U303" i="20"/>
  <c r="U302" i="20"/>
  <c r="U301" i="20"/>
  <c r="U300" i="20"/>
  <c r="U299" i="20"/>
  <c r="U298" i="20"/>
  <c r="U297" i="20"/>
  <c r="U296" i="20"/>
  <c r="U295" i="20"/>
  <c r="U294" i="20"/>
  <c r="U293" i="20"/>
  <c r="U292" i="20"/>
  <c r="U291" i="20"/>
  <c r="U290" i="20"/>
  <c r="U289" i="20"/>
  <c r="U288" i="20"/>
  <c r="U287" i="20"/>
  <c r="U286" i="20"/>
  <c r="U285" i="20"/>
  <c r="U284" i="20"/>
  <c r="U283" i="20"/>
  <c r="U282" i="20"/>
  <c r="U281" i="20"/>
  <c r="U280" i="20"/>
  <c r="U279" i="20"/>
  <c r="U278" i="20"/>
  <c r="U277" i="20"/>
  <c r="U276" i="20"/>
  <c r="U275" i="20"/>
  <c r="U274" i="20"/>
  <c r="U273" i="20"/>
  <c r="U272" i="20"/>
  <c r="U271" i="20"/>
  <c r="U270" i="20"/>
  <c r="U269" i="20"/>
  <c r="U268" i="20"/>
  <c r="U267" i="20"/>
  <c r="U266" i="20"/>
  <c r="U265" i="20"/>
  <c r="U264" i="20"/>
  <c r="U263" i="20"/>
  <c r="U262" i="20"/>
  <c r="U261" i="20"/>
  <c r="U260" i="20"/>
  <c r="U259" i="20"/>
  <c r="U258" i="20"/>
  <c r="U257" i="20"/>
  <c r="U256" i="20"/>
  <c r="U255" i="20"/>
  <c r="U254" i="20"/>
  <c r="U253" i="20"/>
  <c r="U252" i="20"/>
  <c r="U251" i="20"/>
  <c r="U250" i="20"/>
  <c r="U249" i="20"/>
  <c r="U248" i="20"/>
  <c r="U247" i="20"/>
  <c r="U246" i="20"/>
  <c r="U245" i="20"/>
  <c r="U244" i="20"/>
  <c r="U243" i="20"/>
  <c r="U242" i="20"/>
  <c r="U241" i="20"/>
  <c r="U240" i="20"/>
  <c r="U239" i="20"/>
  <c r="U238" i="20"/>
  <c r="U237" i="20"/>
  <c r="U236" i="20"/>
  <c r="U235" i="20"/>
  <c r="U234" i="20"/>
  <c r="U233" i="20"/>
  <c r="U232" i="20"/>
  <c r="U231" i="20"/>
  <c r="U230" i="20"/>
  <c r="U229" i="20"/>
  <c r="U228" i="20"/>
  <c r="U227" i="20"/>
  <c r="U226" i="20"/>
  <c r="U225" i="20"/>
  <c r="U224" i="20"/>
  <c r="U223" i="20"/>
  <c r="U222" i="20"/>
  <c r="U221" i="20"/>
  <c r="U220" i="20"/>
  <c r="U219" i="20"/>
  <c r="U218" i="20"/>
  <c r="U217" i="20"/>
  <c r="U216" i="20"/>
  <c r="U215" i="20"/>
  <c r="U214" i="20"/>
  <c r="U213" i="20"/>
  <c r="U212" i="20"/>
  <c r="U211" i="20"/>
  <c r="U210" i="20"/>
  <c r="U209" i="20"/>
  <c r="U208" i="20"/>
  <c r="U207" i="20"/>
  <c r="U206" i="20"/>
  <c r="U205" i="20"/>
  <c r="U204" i="20"/>
  <c r="U203" i="20"/>
  <c r="U202" i="20"/>
  <c r="U201" i="20"/>
  <c r="U200" i="20"/>
  <c r="U199" i="20"/>
  <c r="U198" i="20"/>
  <c r="U197" i="20"/>
  <c r="U196" i="20"/>
  <c r="U195" i="20"/>
  <c r="U194" i="20"/>
  <c r="U193" i="20"/>
  <c r="U192" i="20"/>
  <c r="U191" i="20"/>
  <c r="U190" i="20"/>
  <c r="U189" i="20"/>
  <c r="U188" i="20"/>
  <c r="U187" i="20"/>
  <c r="U186" i="20"/>
  <c r="U185" i="20"/>
  <c r="U184" i="20"/>
  <c r="U183" i="20"/>
  <c r="U182" i="20"/>
  <c r="U181" i="20"/>
  <c r="U180" i="20"/>
  <c r="U179" i="20"/>
  <c r="U178" i="20"/>
  <c r="U177" i="20"/>
  <c r="U176" i="20"/>
  <c r="U175" i="20"/>
  <c r="U174" i="20"/>
  <c r="U173" i="20"/>
  <c r="U172" i="20"/>
  <c r="U171" i="20"/>
  <c r="U170" i="20"/>
  <c r="U169" i="20"/>
  <c r="U168" i="20"/>
  <c r="U167" i="20"/>
  <c r="U166" i="20"/>
  <c r="U165" i="20"/>
  <c r="U164" i="20"/>
  <c r="U163" i="20"/>
  <c r="U162" i="20"/>
  <c r="U161" i="20"/>
  <c r="U160" i="20"/>
  <c r="U159" i="20"/>
  <c r="U158" i="20"/>
  <c r="U157" i="20"/>
  <c r="U156" i="20"/>
  <c r="U155" i="20"/>
  <c r="U154" i="20"/>
  <c r="U153" i="20"/>
  <c r="U152" i="20"/>
  <c r="U151" i="20"/>
  <c r="U150" i="20"/>
  <c r="U149" i="20"/>
  <c r="U148" i="20"/>
  <c r="U147" i="20"/>
  <c r="U146" i="20"/>
  <c r="U145" i="20"/>
  <c r="U144" i="20"/>
  <c r="U143" i="20"/>
  <c r="U142" i="20"/>
  <c r="U141" i="20"/>
  <c r="U140" i="20"/>
  <c r="U139" i="20"/>
  <c r="U138" i="20"/>
  <c r="U137" i="20"/>
  <c r="U136" i="20"/>
  <c r="U135" i="20"/>
  <c r="U134" i="20"/>
  <c r="U133" i="20"/>
  <c r="U132" i="20"/>
  <c r="U131" i="20"/>
  <c r="U130" i="20"/>
  <c r="U129" i="20"/>
  <c r="U128" i="20"/>
  <c r="U127" i="20"/>
  <c r="U126" i="20"/>
  <c r="U125" i="20"/>
  <c r="U124" i="20"/>
  <c r="U123" i="20"/>
  <c r="U122" i="20"/>
  <c r="U121" i="20"/>
  <c r="U120" i="20"/>
  <c r="U119" i="20"/>
  <c r="U118" i="20"/>
  <c r="U117" i="20"/>
  <c r="U116" i="20"/>
  <c r="U115" i="20"/>
  <c r="U114" i="20"/>
  <c r="U113" i="20"/>
  <c r="U112" i="20"/>
  <c r="U111" i="20"/>
  <c r="U110" i="20"/>
  <c r="U109" i="20"/>
  <c r="U108" i="20"/>
  <c r="U107" i="20"/>
  <c r="U106" i="20"/>
  <c r="U105" i="20"/>
  <c r="U104" i="20"/>
  <c r="U103" i="20"/>
  <c r="U102" i="20"/>
  <c r="U101" i="20"/>
  <c r="U100" i="20"/>
  <c r="U99" i="20"/>
  <c r="U98" i="20"/>
  <c r="U97" i="20"/>
  <c r="U96" i="20"/>
  <c r="U95" i="20"/>
  <c r="U94" i="20"/>
  <c r="U93" i="20"/>
  <c r="U92" i="20"/>
  <c r="U91" i="20"/>
  <c r="U90" i="20"/>
  <c r="U89" i="20"/>
  <c r="U88" i="20"/>
  <c r="U87" i="20"/>
  <c r="U86" i="20"/>
  <c r="U85" i="20"/>
  <c r="U84" i="20"/>
  <c r="U83" i="20"/>
  <c r="U82" i="20"/>
  <c r="U81" i="20"/>
  <c r="U80" i="20"/>
  <c r="U79" i="20"/>
  <c r="U78" i="20"/>
  <c r="U77" i="20"/>
  <c r="U76" i="20"/>
  <c r="U75" i="20"/>
  <c r="U74" i="20"/>
  <c r="U73" i="20"/>
  <c r="U72" i="20"/>
  <c r="U71" i="20"/>
  <c r="U70" i="20"/>
  <c r="U69" i="20"/>
  <c r="U68" i="20"/>
  <c r="U67" i="20"/>
  <c r="U66" i="20"/>
  <c r="U65" i="20"/>
  <c r="U64" i="20"/>
  <c r="U63" i="20"/>
  <c r="U62" i="20"/>
  <c r="U61" i="20"/>
  <c r="U60" i="20"/>
  <c r="U59" i="20"/>
  <c r="U58" i="20"/>
  <c r="U57" i="20"/>
  <c r="U56" i="20"/>
  <c r="U55" i="20"/>
  <c r="U54" i="20"/>
  <c r="U53" i="20"/>
  <c r="U52" i="20"/>
  <c r="U51" i="20"/>
  <c r="U50" i="20"/>
  <c r="U49" i="20"/>
  <c r="U48" i="20"/>
  <c r="U47" i="20"/>
  <c r="U46" i="20"/>
  <c r="U45" i="20"/>
  <c r="U44" i="20"/>
  <c r="U43" i="20"/>
  <c r="U42" i="20"/>
  <c r="U41" i="20"/>
  <c r="U40" i="20"/>
  <c r="U39" i="20"/>
  <c r="U38" i="20"/>
  <c r="U37" i="20"/>
  <c r="U36" i="20"/>
  <c r="U35" i="20"/>
  <c r="U34" i="20"/>
  <c r="U33" i="20"/>
  <c r="U32" i="20"/>
  <c r="U31" i="20"/>
  <c r="U30" i="20"/>
  <c r="U29" i="20"/>
  <c r="U28" i="20"/>
  <c r="U27" i="20"/>
  <c r="U26" i="20"/>
  <c r="U25" i="20"/>
  <c r="U24" i="20"/>
  <c r="U23" i="20"/>
  <c r="U22" i="20"/>
  <c r="U21" i="20"/>
  <c r="U20" i="20"/>
  <c r="U19" i="20"/>
  <c r="U18" i="20"/>
  <c r="U17" i="20"/>
  <c r="U16" i="20"/>
  <c r="U15" i="20"/>
  <c r="U14" i="20"/>
  <c r="U13" i="20"/>
  <c r="U12" i="20"/>
  <c r="U11" i="20"/>
  <c r="U10" i="20"/>
  <c r="U9" i="20"/>
  <c r="U8" i="20"/>
  <c r="U7" i="20"/>
  <c r="U6" i="20"/>
  <c r="U5" i="20"/>
  <c r="U4" i="20"/>
  <c r="U3" i="20"/>
  <c r="H3" i="12"/>
  <c r="Z313" i="19"/>
  <c r="U5" i="19" l="1"/>
  <c r="U6" i="19"/>
  <c r="U7" i="19"/>
  <c r="U8" i="19"/>
  <c r="U9" i="19"/>
  <c r="U10"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40" i="19"/>
  <c r="U41" i="19"/>
  <c r="U42" i="19"/>
  <c r="U43" i="19"/>
  <c r="U4" i="19"/>
  <c r="L3" i="12" l="1"/>
  <c r="H3" i="18" l="1"/>
  <c r="F3" i="18"/>
  <c r="D3" i="18"/>
  <c r="D2" i="18"/>
  <c r="G1" i="18"/>
  <c r="D1" i="18"/>
  <c r="D3" i="12"/>
  <c r="D2" i="12"/>
  <c r="J1" i="12"/>
  <c r="D1" i="12"/>
  <c r="H3" i="11"/>
  <c r="F3" i="11"/>
  <c r="C3" i="11"/>
  <c r="C2" i="11"/>
  <c r="G1" i="11"/>
  <c r="C1" i="11"/>
  <c r="H3" i="8"/>
  <c r="F3" i="8"/>
  <c r="C3" i="8"/>
  <c r="C2" i="8"/>
  <c r="G1" i="8"/>
  <c r="C1" i="8"/>
  <c r="H3" i="7"/>
  <c r="F3" i="7"/>
  <c r="C3" i="7"/>
  <c r="C2" i="7"/>
  <c r="G1" i="7"/>
  <c r="C1" i="7"/>
  <c r="L3" i="13"/>
  <c r="H3" i="13"/>
  <c r="C3" i="13"/>
  <c r="C2" i="13"/>
  <c r="J1" i="13"/>
  <c r="C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Armando Monroy Rodriguez</author>
  </authors>
  <commentList>
    <comment ref="J8" authorId="0" shapeId="0" xr:uid="{D68E433D-27D0-4B70-88F4-0BC03109AC16}">
      <text>
        <r>
          <rPr>
            <sz val="9"/>
            <color indexed="81"/>
            <rFont val="Tahoma"/>
            <family val="2"/>
          </rPr>
          <t>Por favor coloque la cantidad de productos a registrar</t>
        </r>
      </text>
    </comment>
    <comment ref="B11" authorId="0" shapeId="0" xr:uid="{00000000-0006-0000-0400-000001000000}">
      <text>
        <r>
          <rPr>
            <sz val="9"/>
            <color indexed="81"/>
            <rFont val="Tahoma"/>
            <family val="2"/>
          </rPr>
          <t xml:space="preserve">Por favor no modique este campo se carga automaticamente seleccione el tipo de tramite
</t>
        </r>
      </text>
    </comment>
    <comment ref="H11" authorId="0" shapeId="0" xr:uid="{85B57FB7-F7C2-404E-A2D8-4B406E0E8DDE}">
      <text>
        <r>
          <rPr>
            <sz val="9"/>
            <color indexed="81"/>
            <rFont val="Tahoma"/>
            <family val="2"/>
          </rPr>
          <t xml:space="preserve">Por favor no modique este campo se carga automaticamente seleccione el tipo de tramite
</t>
        </r>
      </text>
    </comment>
  </commentList>
</comments>
</file>

<file path=xl/sharedStrings.xml><?xml version="1.0" encoding="utf-8"?>
<sst xmlns="http://schemas.openxmlformats.org/spreadsheetml/2006/main" count="1475" uniqueCount="588">
  <si>
    <t>REGISTRO PARA EL CUAL SOLICITA MODIFICACIÓN</t>
  </si>
  <si>
    <t>NÚMERO DE REGISTRO</t>
  </si>
  <si>
    <t>NÚMERO DE EXPEDIENTE</t>
  </si>
  <si>
    <t>MODIFICACION DE TIPO LEGAL</t>
  </si>
  <si>
    <t>MODIFICACION DE TIPO TECNICO</t>
  </si>
  <si>
    <t>Titular</t>
  </si>
  <si>
    <t>Cambio</t>
  </si>
  <si>
    <t>A</t>
  </si>
  <si>
    <t>Producto</t>
  </si>
  <si>
    <t>Cambio del Nombre</t>
  </si>
  <si>
    <t>L</t>
  </si>
  <si>
    <t>B</t>
  </si>
  <si>
    <t>M</t>
  </si>
  <si>
    <t>C</t>
  </si>
  <si>
    <t>Fabricante</t>
  </si>
  <si>
    <t>D</t>
  </si>
  <si>
    <t>E</t>
  </si>
  <si>
    <t>N</t>
  </si>
  <si>
    <t>Cambio de etiquetas</t>
  </si>
  <si>
    <t>O</t>
  </si>
  <si>
    <t xml:space="preserve">Adición </t>
  </si>
  <si>
    <t>G</t>
  </si>
  <si>
    <t>Adición  de etiquetas</t>
  </si>
  <si>
    <t>Exclusión de etiquetas</t>
  </si>
  <si>
    <t>Importador</t>
  </si>
  <si>
    <t>H</t>
  </si>
  <si>
    <t>I</t>
  </si>
  <si>
    <t>J</t>
  </si>
  <si>
    <t>Exclusión</t>
  </si>
  <si>
    <t>AcondicIonador</t>
  </si>
  <si>
    <t>OTROS</t>
  </si>
  <si>
    <t>2.2 INFORMACIÓN QUE ACTUALIZA SEGÚN EL PUNTO ANTERIOR</t>
  </si>
  <si>
    <t>LETRA</t>
  </si>
  <si>
    <t>Figura en el Registro</t>
  </si>
  <si>
    <t>OBSERVACIONES</t>
  </si>
  <si>
    <t>DOCUMENTOS ANEXOS AL FORMULARIO DE SOLICITUD DE MODIFICACIÓN</t>
  </si>
  <si>
    <t>SI</t>
  </si>
  <si>
    <t>1.</t>
  </si>
  <si>
    <t>2.</t>
  </si>
  <si>
    <t>3.</t>
  </si>
  <si>
    <t>Poder debidamente conferido para presentar o tramitar la solicitud (si es del caso)</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</si>
  <si>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 autorizo expresamente al INVIMA, para que todas las comunicaciones se realicen a través de las direcciones de correo electrónico relacionadas en el presente formulario.</t>
    </r>
  </si>
  <si>
    <t xml:space="preserve">LA ANTERIOR INFORMACIÓN DEBE REPOSAR EN EL EXPEDIENTE, PARA SU VERIFICACIÓN . </t>
  </si>
  <si>
    <t xml:space="preserve"> Código : </t>
  </si>
  <si>
    <t>Exclusión del producto</t>
  </si>
  <si>
    <t xml:space="preserve">PARA TODAS LAS MODIFICACIONES </t>
  </si>
  <si>
    <t xml:space="preserve">NO </t>
  </si>
  <si>
    <t xml:space="preserve">FOLIO </t>
  </si>
  <si>
    <t>DOCUMENTOS</t>
  </si>
  <si>
    <t>CARACTERISTICAS DEL DOCUMENTO</t>
  </si>
  <si>
    <t>Requisitos que debe cumplir el documento:
1. Indicar en el documento de forma conjunta o separada, la intención de transferir la titularidad del registro sanitario y de aceptar dicha cesión (en este caso cuando se dice que puede venir en forma conjunta se refiere a que se aporta un solo documento firmado por cedente y cesionario;  y de forma separada, que pueden allegar un documento donde el actual titular o cedente, manifiesta su voluntad de ceder el registro y se allega otro documento firmado por el cesionario donde acepta la transferencia o cesión de la titularidad. 
2. La única persona facultada para realizar la cesión, es el titular del registro sanitario.
3. El objeto de la cesión debe estar plenamente identificado con el número del registro sanitario, número de expediente, nombre del producto y de ser el caso la marca.
4. Debe estar debidamente firmado por el representante legal del cedente y del cesionario.</t>
  </si>
  <si>
    <t>AUTORIZACION DEL FABRICANTE O SU AUTORIZADO</t>
  </si>
  <si>
    <t xml:space="preserve">Documento expedido por el fabricante o su autorizado en el que se establezca relación entre el cesionario y el fabricante responsable.  </t>
  </si>
  <si>
    <t>EXISTENCIA Y REPRESENTACIÓN LEGAL</t>
  </si>
  <si>
    <t>DILIGENCIAMIENTO DEL FORMULARIO</t>
  </si>
  <si>
    <t>TARIFA</t>
  </si>
  <si>
    <t>ETIQUETA DEL FABRICANTE Y/O RÓTULO DEL IMPORTADOR</t>
  </si>
  <si>
    <t>CAMBIO DE DOMICILIO DEL TITULAR</t>
  </si>
  <si>
    <t xml:space="preserve">B </t>
  </si>
  <si>
    <t>CAMBIO DE TITULAR</t>
  </si>
  <si>
    <t>CAMBIO DE FABRICANTE</t>
  </si>
  <si>
    <t>CERTIFICACIÓN DEL SISTEMA DE GESTIÓN DE CALIDAD UTILIZADO, BPM O SU EQUIVALENTE</t>
  </si>
  <si>
    <t>ETIQUETA DEL FABRICANTE</t>
  </si>
  <si>
    <t>INSERTOS ORIGINALES</t>
  </si>
  <si>
    <t xml:space="preserve">DOCUMENTO QUE DEMUESTRE LA RELACIÓN COMERCIAL ENTRE EL FABRICANTE QUE ESTÁ AUTORIZADO EN EL REGISTRO SANITARIO Y EL QUE SE VA A ADICIONAR </t>
  </si>
  <si>
    <t>CAMBIO DE DOMICILIO DEL FABRICANTE</t>
  </si>
  <si>
    <t>ADICIÓN  O EXCLUSIÓN DE FABRICANTE</t>
  </si>
  <si>
    <t xml:space="preserve">INSERTOS </t>
  </si>
  <si>
    <t>DOCUMENTO JUSTIFICATIVO</t>
  </si>
  <si>
    <t>Para la exclusión del fabricante, el titular del registro sanitario presenta justificación que motiva esta solicitud</t>
  </si>
  <si>
    <t>ADICION / EXCLUSION DE IMPORTADOR</t>
  </si>
  <si>
    <t>AUTORIZACION DEL TITULAR</t>
  </si>
  <si>
    <t>El certificado se debe encontrar vigente. Por la ley antitrámite Decreto 019 de 2012 se debe validar con las bases de datos de Certificaciones de la Dirección de Dispositivos Médicos y Otras Tecnologías.</t>
  </si>
  <si>
    <t xml:space="preserve">STICKER DE ACONDICIONAMIENTO </t>
  </si>
  <si>
    <t>CERTIFICADO DE CAPACIDAD DE ALMACENAMIENTO Y/O ACONDICIONAMIENTO DE REACTIVOS DE DIAGNÓSTICO IN VITRO</t>
  </si>
  <si>
    <t xml:space="preserve">ETIQUETAS Y/O ROTULOS </t>
  </si>
  <si>
    <t>CAMBIO DE RAZÓN SOCIAL DEL TITULAR, FABRICANTE, IMPORTADOR Y ACONDICIONADOR</t>
  </si>
  <si>
    <t xml:space="preserve">ETIQUETA DEL FABRICANTE </t>
  </si>
  <si>
    <t xml:space="preserve">Presentar las etiquetas  con el nuevo nombre del producto y mantener las demás condiciones tal como se encuentra autorizado en el registro sanitario . </t>
  </si>
  <si>
    <t>ADICION / EXCLUSION DE ACONDICIONADOR</t>
  </si>
  <si>
    <t xml:space="preserve">Para la exclusión del acondicionador, el titular presenta autorización. </t>
  </si>
  <si>
    <t>Para el caso de cambio de domicilio de importador y acondicionador: El certificado se debe encontrar vigente. Por la ley antitrámite Decreto 019 de 2012 se debe validar la nueva dirección del importador y / o acondicionador con las bases de datos de Certificaciones de la Dirección de Dispositivos Médicos y Otras Tecnologías.</t>
  </si>
  <si>
    <t>El certificado se debe encontrar vigente. Por la ley antitrámite Decreto 019 de 2012 se debe validar el nuevo importador con las bases de datos de Certificaciones de la Dirección de Dispositivos Médicos y Otras Tecnologías.</t>
  </si>
  <si>
    <t>ETIQUETA ORIGINAL</t>
  </si>
  <si>
    <t xml:space="preserve">ADICIÓN, CAMBIO Y/O EXCLUSIÓN DE ETIQUETAS </t>
  </si>
  <si>
    <t>En la etiqueta se debe evidenciar lo descrito en el documento justificativo.</t>
  </si>
  <si>
    <t>ACTUALIZACIÓN DE INSERTO</t>
  </si>
  <si>
    <t>INSERTO</t>
  </si>
  <si>
    <t>En el inserto se debe evidenciar lo descrito en el documento justificativo.
NOTA: Es necesario que se identifique el cambio en el inserto (sombreado, resaltado, etc)</t>
  </si>
  <si>
    <t>CAMBIO DE NOMBRE DEL PRODUCTO / EXCLUSION DE PRODUCTO</t>
  </si>
  <si>
    <t>En la etiqueta se debe evidenciar la nueva presentación comercial con el  fabricante y domicilio  tal como se encuentra autorizados en el registro sanitario.</t>
  </si>
  <si>
    <t>Carta o documento en donde se evidencie la justificación descriptiva del cambio, adición o exclusion de etiquetas</t>
  </si>
  <si>
    <t>Carta o documento en donde se evidencie la justificación descriptiva de la actualización del inserto. (Se deben describir todos los cambios del  nuevo inserto, con el fin de verificar dicha información contra el inserto autorizado inicialmente en el registro sanitario)</t>
  </si>
  <si>
    <t>Actualización de inserto</t>
  </si>
  <si>
    <t>CAMBIO DE DOMICILIO DEL IMPORTADOR / ACONDICIONADOR</t>
  </si>
  <si>
    <t xml:space="preserve"> VoBo Legal:</t>
  </si>
  <si>
    <t xml:space="preserve"> VoBo Técnico:</t>
  </si>
  <si>
    <t xml:space="preserve"> Código :</t>
  </si>
  <si>
    <t xml:space="preserve">    VIGENCIA</t>
  </si>
  <si>
    <t>CANCELACIÓN (PÉRDIDA DE FUERZA EJECUTORIA)</t>
  </si>
  <si>
    <t>DESGLOSE</t>
  </si>
  <si>
    <t>MODIFICACIÓN</t>
  </si>
  <si>
    <t>No</t>
  </si>
  <si>
    <t xml:space="preserve">AUTORIZACIÓN DE USO DE LA TASA DE UN TERCERO AL TITULAR </t>
  </si>
  <si>
    <t>Valor ($):</t>
  </si>
  <si>
    <t>Ciudad:</t>
  </si>
  <si>
    <t>Teléfono:</t>
  </si>
  <si>
    <t>NIT:</t>
  </si>
  <si>
    <t>Nombre/ Razón social:</t>
  </si>
  <si>
    <t xml:space="preserve"> 1.1  DATOS GENERALES DEL TITULAR</t>
  </si>
  <si>
    <t>REGISTROS SANITARIOS Y TRAMITES ASOCIADOS</t>
  </si>
  <si>
    <t>ASEGURAMIENTO SANITARIO</t>
  </si>
  <si>
    <t>Por qué?</t>
  </si>
  <si>
    <t>RECHAZO</t>
  </si>
  <si>
    <t>Fecha:</t>
  </si>
  <si>
    <t>Código</t>
  </si>
  <si>
    <t>VoBo.Técnico:</t>
  </si>
  <si>
    <t>VoBo. Legal:</t>
  </si>
  <si>
    <t xml:space="preserve">LA ANTERIOR INFORMACIÓN DEBE REPOSAR EN EL EXPEDIENTE, PARA SU VERIFICACIÓN. </t>
  </si>
  <si>
    <t>OTROS ELEMENTOS DE TRÁMITE:</t>
  </si>
  <si>
    <t>14.</t>
  </si>
  <si>
    <t>13.</t>
  </si>
  <si>
    <t>12.</t>
  </si>
  <si>
    <t>11.</t>
  </si>
  <si>
    <t>10.</t>
  </si>
  <si>
    <t>9.</t>
  </si>
  <si>
    <t>8.</t>
  </si>
  <si>
    <t>7.</t>
  </si>
  <si>
    <t>6.</t>
  </si>
  <si>
    <t>5.</t>
  </si>
  <si>
    <t>4.</t>
  </si>
  <si>
    <t>Recibo de pago (Debe presentarse con el valor establecido en el Manual Tarifario Vigente, de acuerdo al trámite solicitado).</t>
  </si>
  <si>
    <t>Folio</t>
  </si>
  <si>
    <t>Si</t>
  </si>
  <si>
    <t>REQUISITOS</t>
  </si>
  <si>
    <t>TOTAL DE REACTIVOS RELACIONADOS:</t>
  </si>
  <si>
    <t>15.</t>
  </si>
  <si>
    <t>NOMBRE DEL PRODUCTO (MARCA SI APLICA)</t>
  </si>
  <si>
    <t>Importador (es)</t>
  </si>
  <si>
    <t xml:space="preserve">                                              </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</si>
  <si>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 autorizo expresamente al INVIMA, para que todas las comunicaciones se realicen a través de las direcciones de correo electrónico relacionadas en el presente formulario.</t>
    </r>
  </si>
  <si>
    <t>Justificación del por qué se solicita el agotamiento de etiquetas</t>
  </si>
  <si>
    <t>Descripción del nombre del producto, lote (s) y cantidades a agotar de las existencias de etiquetas.</t>
  </si>
  <si>
    <t>MOTIVO DE LA SOLICITUD DE DESGLOSE:</t>
  </si>
  <si>
    <t>DOCUMENTOS A DESGLOSAR:</t>
  </si>
  <si>
    <t>EXPEDIENTE:</t>
  </si>
  <si>
    <t xml:space="preserve">REACTIVOS DE DIAGNÓSTICO IN VITRO HUÉRFANOS </t>
  </si>
  <si>
    <t>16.</t>
  </si>
  <si>
    <t>17.</t>
  </si>
  <si>
    <t>18.</t>
  </si>
  <si>
    <t>19.</t>
  </si>
  <si>
    <t>20.</t>
  </si>
  <si>
    <t>21.</t>
  </si>
  <si>
    <t>22.</t>
  </si>
  <si>
    <t>24.</t>
  </si>
  <si>
    <t>25.</t>
  </si>
  <si>
    <t>26.</t>
  </si>
  <si>
    <t>28.</t>
  </si>
  <si>
    <t>29.</t>
  </si>
  <si>
    <t>30.</t>
  </si>
  <si>
    <t>31.</t>
  </si>
  <si>
    <t>32.</t>
  </si>
  <si>
    <t>33.</t>
  </si>
  <si>
    <t>34.</t>
  </si>
  <si>
    <t>35.</t>
  </si>
  <si>
    <t>36.</t>
  </si>
  <si>
    <t>37.</t>
  </si>
  <si>
    <t>38.</t>
  </si>
  <si>
    <t>39.</t>
  </si>
  <si>
    <t>40.</t>
  </si>
  <si>
    <t>41.</t>
  </si>
  <si>
    <t>42.</t>
  </si>
  <si>
    <t>43.</t>
  </si>
  <si>
    <t>44.</t>
  </si>
  <si>
    <t>45.</t>
  </si>
  <si>
    <t>46.</t>
  </si>
  <si>
    <t>47.</t>
  </si>
  <si>
    <t>48.</t>
  </si>
  <si>
    <t>50.</t>
  </si>
  <si>
    <t xml:space="preserve">1. </t>
  </si>
  <si>
    <t>No.</t>
  </si>
  <si>
    <t>G1</t>
  </si>
  <si>
    <t>G2</t>
  </si>
  <si>
    <t>FORMATO ÚNICO DE DILIGENCIAMIENTO DE REACTIVOS NO IVD</t>
  </si>
  <si>
    <t>Con el fin de facilitar los trámites relacionados con Reactivos NO IVD, se presenta el siguiente instructivo:</t>
  </si>
  <si>
    <r>
      <t>DOCUMENTOS ANEXOS GENERALES A LA SOLICITUD DE REGISTRO SANITARIO NUEVO</t>
    </r>
    <r>
      <rPr>
        <sz val="10"/>
        <rFont val="Arial"/>
        <family val="2"/>
      </rPr>
      <t xml:space="preserve"> </t>
    </r>
    <r>
      <rPr>
        <b/>
        <sz val="10"/>
        <rFont val="Arial"/>
        <family val="2"/>
      </rPr>
      <t>Y/O</t>
    </r>
    <r>
      <rPr>
        <sz val="10"/>
        <rFont val="Arial"/>
        <family val="2"/>
      </rPr>
      <t xml:space="preserve"> </t>
    </r>
    <r>
      <rPr>
        <b/>
        <sz val="10"/>
        <rFont val="Arial"/>
        <family val="2"/>
      </rPr>
      <t>RENOVACIÒN DE REACTIVOS NO IVD</t>
    </r>
  </si>
  <si>
    <t xml:space="preserve">6.2. Para el caso de importadores, indique la fecha del acta de visita para Concepto Sanitario de Capacidad de Almacenamiento y Acondicionamiento para Reactivos de Diagnóstico In Vitro </t>
  </si>
  <si>
    <t>Certificado de calidad del país de origen (Se aceptarán certificados de calidad sanitarios expedidos por autoridades sanitarias competentes O certificados de gestión de calidad emitidos por organismos de acreditación autorizados).</t>
  </si>
  <si>
    <r>
      <rPr>
        <b/>
        <sz val="10"/>
        <rFont val="Arial"/>
        <family val="2"/>
      </rPr>
      <t xml:space="preserve">STICKER DE ACONDICIONAMIENTO: </t>
    </r>
    <r>
      <rPr>
        <sz val="10"/>
        <rFont val="Arial"/>
        <family val="2"/>
      </rPr>
      <t xml:space="preserve">Se aceptará un diseño o modelo el cual deberá contener nombre del producto, nombre y domicilio del importador y el espacio asignado para el número del Registro Sanitario. </t>
    </r>
  </si>
  <si>
    <r>
      <t xml:space="preserve">STICKER DE ACONDICIONAMIENTO: </t>
    </r>
    <r>
      <rPr>
        <sz val="10"/>
        <rFont val="Arial"/>
        <family val="2"/>
      </rPr>
      <t xml:space="preserve">Se aceptará un diseño o modelo el cual deberá contener nombre del producto, nombre y domicilio del importador y el espacio asignado para el número del Registro Sanitario. </t>
    </r>
  </si>
  <si>
    <r>
      <t>El documento debe cumplir con los siguientes requisitos:
1) Nombre del producto con las  presentaciones comerciales a cambiar o adicionar
2) Idioma original y en castellano.
3). Debe contener la información del fabricante con su domicilio e Indicaciones de uso</t>
    </r>
    <r>
      <rPr>
        <b/>
        <sz val="8"/>
        <rFont val="Arial"/>
        <family val="2"/>
      </rPr>
      <t>,</t>
    </r>
    <r>
      <rPr>
        <sz val="8"/>
        <color indexed="8"/>
        <rFont val="Arial"/>
        <family val="2"/>
      </rPr>
      <t xml:space="preserve"> tal como se encuentra autorizados en el registro sanitario. </t>
    </r>
  </si>
  <si>
    <r>
      <t>El documento debe cumplir con los siguientes requisitos:
1) Nuevo nombre del producto 
2) Idioma original y en castellano.
3. Debe contener la información del fabricante  con su domicilio e Indicaciones de uso,</t>
    </r>
    <r>
      <rPr>
        <b/>
        <sz val="8"/>
        <color indexed="8"/>
        <rFont val="Arial"/>
        <family val="2"/>
      </rPr>
      <t xml:space="preserve"> </t>
    </r>
    <r>
      <rPr>
        <sz val="8"/>
        <color indexed="8"/>
        <rFont val="Arial"/>
        <family val="2"/>
      </rPr>
      <t xml:space="preserve">tal como se encuentra autorizado en el registro sanitario. </t>
    </r>
  </si>
  <si>
    <r>
      <t xml:space="preserve">Carta o documento en donde se evidencie la justificación del cambio o exclusion de nombre del producto expedida por el titular  del registro sanitario y el fabricante. 
</t>
    </r>
    <r>
      <rPr>
        <b/>
        <sz val="8"/>
        <color indexed="8"/>
        <rFont val="Arial"/>
        <family val="2"/>
      </rPr>
      <t xml:space="preserve">NOTA: Para exclusión de producto: carta justificativa del titular 
Cambio de nombre de producto : carta justificativa del fabricante. </t>
    </r>
  </si>
  <si>
    <r>
      <t>El documento debe cumplir con los siguientes requisitos:
1) Nombre del producto e Indicaciones de uso,</t>
    </r>
    <r>
      <rPr>
        <b/>
        <sz val="8"/>
        <color indexed="8"/>
        <rFont val="Arial"/>
        <family val="2"/>
      </rPr>
      <t xml:space="preserve"> </t>
    </r>
    <r>
      <rPr>
        <sz val="8"/>
        <color indexed="8"/>
        <rFont val="Arial"/>
        <family val="2"/>
      </rPr>
      <t xml:space="preserve">tal como se encuentra autorizado en el registro sanitario.
2) Idioma original y en castellano.
3. Debe contener el nuevo fabricante con su domicilio.
</t>
    </r>
    <r>
      <rPr>
        <b/>
        <sz val="8"/>
        <color indexed="8"/>
        <rFont val="Arial"/>
        <family val="2"/>
      </rPr>
      <t>Nota:  para adicion de fabricante, cuando se trate de una adición de un sitio de manufactura y el inserto solo contenga  el nombre y la dirección del fabricante legal,  se tendrá en cuenta el nombre del fabricante a adicionar o el sitio de manufactura (por ejemplo: made in Spain).</t>
    </r>
  </si>
  <si>
    <r>
      <t xml:space="preserve">Presentar las etiquetas del fabricante con la información del fabricante a adicionar.
</t>
    </r>
    <r>
      <rPr>
        <b/>
        <sz val="8"/>
        <color indexed="8"/>
        <rFont val="Arial"/>
        <family val="2"/>
      </rPr>
      <t>Nota:  para adicion de fabricante, cuando se trate de una adición de un sitio de manufactura y la etiqueta solo contenga  el nombre y la dirección del fabricante responsable,  se tendrá en cuenta el nombre del fabricante a adicionar o el sitio de manufactura (por ejemplo: made in Spain).</t>
    </r>
  </si>
  <si>
    <t>Cambio de Razón Social</t>
  </si>
  <si>
    <t>Cambio de Domicilio</t>
  </si>
  <si>
    <r>
      <t>Ex</t>
    </r>
    <r>
      <rPr>
        <b/>
        <sz val="10"/>
        <color indexed="8"/>
        <rFont val="Arial"/>
        <family val="2"/>
      </rPr>
      <t>c</t>
    </r>
    <r>
      <rPr>
        <sz val="10"/>
        <color indexed="8"/>
        <rFont val="Arial"/>
        <family val="2"/>
      </rPr>
      <t>lusión</t>
    </r>
  </si>
  <si>
    <t>Cambio de Razón social</t>
  </si>
  <si>
    <t>Marque con una "X" la letra correspondiente según el tipo de modificación que desea realizar.</t>
  </si>
  <si>
    <t xml:space="preserve">Recibo de pago por concepto del tramite en original por la tarifa legal vigente correspondiente </t>
  </si>
  <si>
    <t>DOCUMENTO EMITIDO POR EL FABRICANTE AUTORIZADO EN EL REGISTRO SANITARIO QUE CERTIFIQUE QUE EL PRODUCTO MANTIENE LAS CARACTERISTICAS Y NO SE MODIFICA</t>
  </si>
  <si>
    <t>El documento debe cumplir con los siguientes requisitos:
• Documento emitido por el fabricante autorizado en el Registro Sanitario, que certifique que los productos que se fabrican en el nuevo sitio de manufactura, mantienen sus características iniciales de uso, composición, diseño y procesos de manufactura y no se modifican. El documento debe indicar el nombre de los productos objeto del registro sanitario y debe estar rotulado y firmado por el fabricante autorizado en el registro sanitario.</t>
  </si>
  <si>
    <t>Aportar documento expedido por una autoridad  provincial, estatal, gubernamental competente en el país de origen, NO se acepta documento emitido por el mismo titular o fabricante.</t>
  </si>
  <si>
    <t>Para el cambio de domicilio del fabricante, aportar las etiquetas donde se evidencie la nueva dirección. 
Nota:  para adicion de fabricante, cuando se trate de una adición de un sitio de manufactura y la etiqueta solo contenga  el nombre y la dirección del fabricante legal,  se tendrá en cuenta el nombre del fabricante a adicionar o el sitio de manufactura (por ejemplo: made in Spain).</t>
  </si>
  <si>
    <r>
      <t>El documento debe cumplir con los siguientes requisitos:
1) Nombre del producto e Indicaciones de uso</t>
    </r>
    <r>
      <rPr>
        <b/>
        <sz val="8"/>
        <rFont val="Arial"/>
        <family val="2"/>
      </rPr>
      <t>,</t>
    </r>
    <r>
      <rPr>
        <sz val="8"/>
        <color indexed="8"/>
        <rFont val="Arial"/>
        <family val="2"/>
      </rPr>
      <t xml:space="preserve"> tal como se encuentra autorizado en el registro sanitario.
2) Idioma original y en castellano.
3. Debe contener el nuevo domicilio del fabricante.</t>
    </r>
  </si>
  <si>
    <t>Para la exclusión del  acondicionador, el titular del registro sanitario presenta justificación que motiva esta solicitud</t>
  </si>
  <si>
    <t xml:space="preserve">A. REACTIVOS DE DIAGNÓSTICO IN VITRO HUÉRFANOS </t>
  </si>
  <si>
    <t>C. REACTIVOS ANALITO-ESPECÍFICOS (ASR)</t>
  </si>
  <si>
    <t xml:space="preserve">D. REACTIVOS PARA USO GENERAL EN LABORATORIO (GPR, LUO) </t>
  </si>
  <si>
    <t xml:space="preserve">G. REACTIVOS USADOS SÓLO PARA INVESTIGACIÓN Y NO PARA PROCEDIMIENTOS DIAGNÓSTICOS </t>
  </si>
  <si>
    <t>INSTRUCTIVO PARA EL DILIGENCIAMIENTO DE LOS FORMULARIOS DE REACTIVOS  IN VITRO HUÉRFANOS, IN VITRO GRADO ANALÍTICO, ANALITO ESPECÍFICO, LOS REACTIVOS DE USO GENERAL EN LABORATORIO Y REACTIVOS IN VITRO EN INVESTIGACIÓN UTILIZADOS EN MUESTRAS DE ORIGEN HUMANO</t>
  </si>
  <si>
    <t xml:space="preserve">Los Registros sanitarios automáticos son entregados dentro de los dos (2) días hábiles siguientes a su radicación, toda vez que estos cumplan con los requisitos establecidos en el Decreto 1036 de 2018. </t>
  </si>
  <si>
    <r>
      <t xml:space="preserve">PODER para tramitar el registro sanitario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</si>
  <si>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 xml:space="preserve">Etiquetas y empaques como vienen del país de origen. </t>
  </si>
  <si>
    <t xml:space="preserve">REACTIVOS IN VITRO DE USO ANALITICO / REACTIVOS ANALITO-ESPECÍFICOS (ASR) / REACTIVOS PARA USO GENERAL EN LABORATORIO (GPR, LUO) </t>
  </si>
  <si>
    <t>Certificado de análisis o especificaciones de cada uno de los productos, emitido por el fabricante</t>
  </si>
  <si>
    <t>Listado y cantidades de los reactivos in vitro a importar con sus nombres</t>
  </si>
  <si>
    <t>Etiquetas y empaques como vienen del país de origen.</t>
  </si>
  <si>
    <t>Inserto original del fabricante y resumen en idioma castellano con la siguiente información: Nombre del producto, aplicación y uso específico del reactivo.</t>
  </si>
  <si>
    <t>2.1    FORMULARIO ÚNICO DE SOLICITUD DE REGISTRO SANITARIO AUTOMÁTICO O RENOVACIÓN PARA REACTIVOS  REACTIVOS DE DIAGNÓSTICO IN VITRO HUÉRFANOS, IN VITRO GRADO ANALÍTICO, ANALITO ESPECÍFICO, LOS REACTIVOS DE USO GENERAL EN LABORATORIO Y REACTIVOS IN VITRO EN INVESTIGACIÓN UTILIZADOS EN MUESTRAS DE ORIGEN HUMANO - DECRETO 1036 DE 2018</t>
  </si>
  <si>
    <t>FORMATO ÚNICO MODIFICACIONES REACTIVOS DE DIAGNÓSTICO IN VITRO HUÉRFANOS, IN VITRO GRADO ANALÍTICO, ANALITO ESPECÍFICO, LOS REACTIVOS DE USO GENERAL EN LABORATORIO Y REACTIVOS IN VITRO EN INVESTIGACIÓN UTILIZADOS EN MUESTRAS DE ORIGEN HUMANO - DECRETO 1036 DE 2018</t>
  </si>
  <si>
    <r>
      <t>Cambio de</t>
    </r>
    <r>
      <rPr>
        <b/>
        <sz val="10"/>
        <color indexed="8"/>
        <rFont val="Arial"/>
        <family val="2"/>
      </rPr>
      <t xml:space="preserve"> referencias</t>
    </r>
  </si>
  <si>
    <r>
      <t>Adición de</t>
    </r>
    <r>
      <rPr>
        <b/>
        <sz val="10"/>
        <color indexed="8"/>
        <rFont val="Arial"/>
        <family val="2"/>
      </rPr>
      <t xml:space="preserve"> referencias</t>
    </r>
  </si>
  <si>
    <r>
      <t xml:space="preserve">Exclusión de </t>
    </r>
    <r>
      <rPr>
        <b/>
        <sz val="10"/>
        <color indexed="8"/>
        <rFont val="Arial"/>
        <family val="2"/>
      </rPr>
      <t>referencias</t>
    </r>
  </si>
  <si>
    <r>
      <t xml:space="preserve">Cambio de presentación </t>
    </r>
    <r>
      <rPr>
        <b/>
        <sz val="10"/>
        <color indexed="8"/>
        <rFont val="Arial"/>
        <family val="2"/>
      </rPr>
      <t xml:space="preserve">comercial </t>
    </r>
  </si>
  <si>
    <r>
      <t xml:space="preserve">Adición de presentación </t>
    </r>
    <r>
      <rPr>
        <b/>
        <sz val="10"/>
        <color indexed="8"/>
        <rFont val="Arial"/>
        <family val="2"/>
      </rPr>
      <t xml:space="preserve">comercial </t>
    </r>
  </si>
  <si>
    <r>
      <t xml:space="preserve">Exclusión de presentación </t>
    </r>
    <r>
      <rPr>
        <b/>
        <sz val="10"/>
        <color indexed="8"/>
        <rFont val="Arial"/>
        <family val="2"/>
      </rPr>
      <t xml:space="preserve">comercial </t>
    </r>
  </si>
  <si>
    <t>Como debe figurar en la Resolución</t>
  </si>
  <si>
    <t xml:space="preserve"> De ser necesario, en este campo podrá aclarar el tipo de modificación que desea realizar al Registro Sanitario.</t>
  </si>
  <si>
    <t>En el item 2.2. del Formulario de solicitud deberá indicar lo siguiente:
1. Señalar la letra que indica el motivo de la modificación.
2. Según el motivo de la modificación, en el campo "figura en el registro sanitario" citar lo que actualmente está autorizado en el registro sanitario.
3. Según el motivo de la modificación, en el campo "debe figurar en la resolución" citar como debe quedar la resolución que autoriza la modificación.</t>
  </si>
  <si>
    <t>Para el cambio de razón social del fabricante, aportar las etiquetas donde se evidencie el cambio de razón social. 
Para el caso, de los importadores que cambien la razón social, se deberá presentar el sticker de acondicionamiento, el cual debe contener el nombre del producto, nombre del importador con su domicilio y número de registro sanitario.  
NOTA: Es importante destacar, que no se aceptan etiquetas con cambios diferentes a las ya autorizadas.Se aclara que este punto NO aplica para el cambio de razon social del titular</t>
  </si>
  <si>
    <t>CERTIFICACION DEL FABRICANTE</t>
  </si>
  <si>
    <t>El documento debe cumplir con los siguientes requisitos:
1. Indicar el nombre del producto objeto de la modificación
2. Precisar que el producto mantiene sus características tal  como se encuentra autorizado por la agencia sanitaria y no se modifica.
3. Estar rotulado y firmado por el fabricante.</t>
  </si>
  <si>
    <t>Empresas Nacionales:  Por la ley antitrámite Decreto 019 de 2012 se debe validar en la página http://www.rues.org.co/rues_web/consultas. En las bases de datos de Certificaciones de la Dirección de Dispositivos Médicos y Otras Tecnologías se verificará el Certificado de Condiciones Sanitarias expedidas y si ampara el producto objeto de la modificación.
Nota: Si el fabricante cuenta con certificación de calidad (ejemplo: ISO 13485, ISO 9001, entre otras) deberá aportar dicho certificado.
Empresas Extranjeras: Aportar cerificado de calidad (ejemplo: ISO 13485, ISO 9001, entre otras)  expedido por una autoridad competente en el país de origen. NO se acepta documento emitido por el mismo titular o fabricante.</t>
  </si>
  <si>
    <t>Presentar las etiquetas del fabricante tal como provienen del pais de origen, destacando que estas deben contener nombre y domicilio del fabricante, el nombre del producto  tal como se encuentra autorizado en el registro sanitario. Nota: Cuando se adicionen sitios de manufactura se aceptará que la etiqueta solo contenga el nombre y la dirección del fabricante responsable y el país de manufactura, en los casos que aplique (por ejemplo: made in Spain).</t>
  </si>
  <si>
    <r>
      <t>El documento debe cumplir con los siguientes requisitos:
1) Nombre del producto e Indicaciones de uso,</t>
    </r>
    <r>
      <rPr>
        <sz val="8"/>
        <color indexed="8"/>
        <rFont val="Arial"/>
        <family val="2"/>
      </rPr>
      <t xml:space="preserve"> tal como se encuentra autorizado en el registro sanitario.
2) Idioma original y en castellano.
3. Debe contener la razón social del nuevo fabricante con su domicilio. 
Nota: Cuando se adicionen sitios de manufactura se aceptará que el inserto solo contenga el nombre y la dirección del fabricante legal y el país de manufactura, en los casos que aplique (por ejemplo: made in Spain).</t>
    </r>
  </si>
  <si>
    <t>DOCUMENTO QUE DEMUESTRE LA RELACIÓN COMERCIAL ENTRE EL FABRICANTE QUE ESTÁ AUTORIZADO EN EL REGISTRO SANITARIO Y EL QUE SE VA A CAMBIAR</t>
  </si>
  <si>
    <t xml:space="preserve">Formulario único de solicitud de Registro Sanitario Automático de reactivos IN VITRO en medio físico y en medio magnético (Documento en Excel copiable en CD)  </t>
  </si>
  <si>
    <t>Artículo 11. Decreto 1036 de 2018)</t>
  </si>
  <si>
    <t>Art. 4 (numeral 4,5), 5 (numeral 5,6), 7 (numeral 7.5) Decreto 1036 de 2018</t>
  </si>
  <si>
    <t>Art. 4 (numeral 4,2), 5 (numeral 5,2), 7 (numeral 7.2) Decreto 1036 de 2018</t>
  </si>
  <si>
    <t>Art. 4 (numeral 4,1), 5 (numeral 5,1), 7 (numeral 7.1) Decreto 1036 de 2018</t>
  </si>
  <si>
    <t>Art. 9</t>
  </si>
  <si>
    <t>Articulo 4 Numeral 4,3</t>
  </si>
  <si>
    <t>Articulo 4 Numeral 4,4</t>
  </si>
  <si>
    <t>Articulo 7 Numeral 7,4</t>
  </si>
  <si>
    <t>Articulo 5 Numeral 5,3</t>
  </si>
  <si>
    <t>Articulo 5 Numeral 5,4</t>
  </si>
  <si>
    <t>Articulo 5 Numeral 5,5</t>
  </si>
  <si>
    <t>Articulo 9</t>
  </si>
  <si>
    <t>REACTIVOS USADOS SÓLO PARA INVESTIGACIÓN "Research Use Only RUO", o "Investigation Use Only IUO", Y NO PARA PROCEDIMIENTOS DIAGNÓSTICOS</t>
  </si>
  <si>
    <t>Este documento debe cumplir con los siguientes requisitos:
1. Indicar el nombre del importador con su domicilio a adicionar.
2. Indicar los roles y actividades que desempeñará el nuevo importador en el registro sanitario conforme a las normas sanitarias vigentes.
3. Debe estar firmado y autorizado por el titular del registro sanitario .</t>
  </si>
  <si>
    <r>
      <rPr>
        <b/>
        <sz val="8"/>
        <color indexed="8"/>
        <rFont val="Arial"/>
        <family val="2"/>
      </rPr>
      <t xml:space="preserve">Empresas Nacionales: </t>
    </r>
    <r>
      <rPr>
        <sz val="8"/>
        <color indexed="8"/>
        <rFont val="Arial"/>
        <family val="2"/>
      </rPr>
      <t xml:space="preserve">Por la ley antitrámite Decreto 019 de 2012 se debe validar en la página http://www.rues.org.co/rues_web/consultas.
</t>
    </r>
    <r>
      <rPr>
        <b/>
        <sz val="8"/>
        <color indexed="8"/>
        <rFont val="Arial"/>
        <family val="2"/>
      </rPr>
      <t/>
    </r>
  </si>
  <si>
    <r>
      <t xml:space="preserve">En el sticker se deben indicar, los datos del nuevo importador con su domicilio, nombre del producto,  número de registro sanitario .
</t>
    </r>
    <r>
      <rPr>
        <b/>
        <sz val="8"/>
        <color indexed="8"/>
        <rFont val="Arial"/>
        <family val="2"/>
      </rPr>
      <t>Nota: su utilización no podrá tapar ninguna información proveniente del fabricante.</t>
    </r>
    <r>
      <rPr>
        <sz val="8"/>
        <color indexed="8"/>
        <rFont val="Arial"/>
        <family val="2"/>
      </rPr>
      <t xml:space="preserve">
</t>
    </r>
  </si>
  <si>
    <t>En el item 2.2. del Formulario de solicitud deberá indicar lo siguiente:
1. Señalar la letra que indica el motivo de la modificación.
2. Según el motivo de la modificación, en el campo "figura en el registro sanitario" citar lo que actualmente está autorizado en el registro sanitario y/o permiso de comercialización.
3. Según el motivo de la modificación, en el campo "debe figurar en la resolución" citar como debe quedar la resolución que autoriza la modificación.
NOTA: Diligenciar la dirección y domicilio completo del importador y acondicionador.
            Se debe solicitar  la adición de acondicionador o la exclusión del mismo</t>
  </si>
  <si>
    <r>
      <t xml:space="preserve">En el item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 xml:space="preserve">citar lo que actualmente está autorizado en el registro sanitario.
3. Según el motivo de la modificación, en el campo </t>
    </r>
    <r>
      <rPr>
        <b/>
        <sz val="8"/>
        <color indexed="8"/>
        <rFont val="Arial"/>
        <family val="2"/>
      </rPr>
      <t>debe figurar en la resolución"</t>
    </r>
    <r>
      <rPr>
        <sz val="8"/>
        <color indexed="8"/>
        <rFont val="Arial"/>
        <family val="2"/>
      </rPr>
      <t xml:space="preserve">citar como debe quedar en el registro sanitario.
</t>
    </r>
    <r>
      <rPr>
        <b/>
        <sz val="8"/>
        <color indexed="8"/>
        <rFont val="Arial"/>
        <family val="2"/>
      </rPr>
      <t>NOTA: las modificaciones de referencias únicamente se podrán realizar cuando éstan correspondan a presentaciones comerciales del producto.</t>
    </r>
  </si>
  <si>
    <r>
      <t xml:space="preserve">En el item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citar lo que actualmente está autorizado en el registro sanitario.
3. Según el motivo de la modificación, en el campo "</t>
    </r>
    <r>
      <rPr>
        <b/>
        <sz val="8"/>
        <color indexed="8"/>
        <rFont val="Arial"/>
        <family val="2"/>
      </rPr>
      <t>debe figurar en la resolución"</t>
    </r>
    <r>
      <rPr>
        <sz val="8"/>
        <color indexed="8"/>
        <rFont val="Arial"/>
        <family val="2"/>
      </rPr>
      <t>citar como debe quedar en el registro sanitario.</t>
    </r>
  </si>
  <si>
    <r>
      <t xml:space="preserve">En el item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 xml:space="preserve">citar lo que actualmente está autorizado en el registro sanitario.
3. Según el motivo de la modificación, en el campo </t>
    </r>
    <r>
      <rPr>
        <b/>
        <sz val="8"/>
        <color indexed="8"/>
        <rFont val="Arial"/>
        <family val="2"/>
      </rPr>
      <t>"debe figurar en la resolución"</t>
    </r>
    <r>
      <rPr>
        <sz val="8"/>
        <color indexed="8"/>
        <rFont val="Arial"/>
        <family val="2"/>
      </rPr>
      <t xml:space="preserve"> citar como debe quedar en el registro sanitario.</t>
    </r>
  </si>
  <si>
    <t>Formulario único  de tramites sobre registro sanitario de  reactivos NO IVD, suscrito por el representante legal de la empresa titular o por un apoderado legalmente constituido.</t>
  </si>
  <si>
    <t>FORMATO ÚNICO DE AUTORIZACIÓNES PARA REACTIVOS REACTIVOS DE DIAGNÓSTICO IN VITRO HUÉRFANOS, IN VITRO GRADO ANALÍTICO, ANALITO ESPECÍFICO, LOS REACTIVOS DE USO GENERAL EN LABORATORIO Y REACTIVOS IN VITRO EN INVESTIGACIÓN UTILIZADOS EN MUESTRAS DE ORIGEN HUMANO - DECRETO 1036 DE 2018</t>
  </si>
  <si>
    <t>FORMULARIO ÚNICO PARA PRESENTACIÓN DE SOLICITUDES DE DESGLOSE DE DOCUMENTOS PARA REACTIVOS  DE DIAGNÓSTICO IN VITRO HUÉRFANOS, IN VITRO GRADO ANALÍTICO, ANALITO ESPECÍFICO, LOS REACTIVOS DE USO GENERAL EN LABORATORIO Y REACTIVOS IN VITRO EN INVESTIGACIÓN UTILIZADOS EN MUESTRAS DE ORIGEN HUMANO - DECRETO 1036 DE 2018</t>
  </si>
  <si>
    <t>FORMULARIO ÚNICO PARA PRESENTACION DE SOLICITUDES DE DECLARACIÓN DE PÉRDIDA DE FUERZA EJECUTORIA PARA REACTIVOS REACTIVOS DE DIAGNÓSTICO IN VITRO HUÉRFANOS, IN VITRO GRADO ANALÍTICO, ANALITO ESPECÍFICO, LOS REACTIVOS DE USO GENERAL EN LABORATORIO Y REACTIVOS IN VITRO EN INVESTIGACIÓN UTILIZADOS EN MUESTRAS DE ORIGEN HUMANO - DECRETO 1036 DE 2018</t>
  </si>
  <si>
    <t>Recibo de pago por concepto del tramite en original por la tarifa legal correspondiente.</t>
  </si>
  <si>
    <t>NO</t>
  </si>
  <si>
    <t xml:space="preserve">  </t>
  </si>
  <si>
    <t>FOLIO</t>
  </si>
  <si>
    <t xml:space="preserve">AUTORIZACIÓN CON O SIN REGISTRO SANITARIO </t>
  </si>
  <si>
    <t>EXPEDICIÓN DE REGISTRO SANITARIO AUTOMÁTICO, REGISTRO SANITARIO O RENOVACIÓN PARA REACTIVOS NO IVD</t>
  </si>
  <si>
    <t>FORMULARIO ÚNICO DE SOLICITUD REGISTRO SANITARIO, RENOVACIÓN Y MODIFICACIÓN PARA REACTIVOS DE DIAGNÓSTICO IN VITRO HUÉRFANOS, IN VITRO GRADO ANALÍTICO, ANALITO ESPECÍFICO, LOS REACTIVOS DE USO GENERAL EN LABORATORIO Y REACTIVOS IN VITRO EN INVESTIGACIÓN UTILIZADOS EN MUESTRAS DE ORIGEN HUMANO - DECRETO No. 1036 de 2018</t>
  </si>
  <si>
    <t>Ver condiciones</t>
  </si>
  <si>
    <t>Si marcó Renovación Registro Sanitario Automático, diligencie la siguiente información:</t>
  </si>
  <si>
    <t>No. DE REGISTRO SANITARIO</t>
  </si>
  <si>
    <t>Dirección</t>
  </si>
  <si>
    <t>Ciudad</t>
  </si>
  <si>
    <t>País</t>
  </si>
  <si>
    <t>Fabricante (es)</t>
  </si>
  <si>
    <t xml:space="preserve"> Acondicionador (es)</t>
  </si>
  <si>
    <t>B. REACTIVOS DE DIAGNÓSTICO  DE USO ANALÍTICO</t>
  </si>
  <si>
    <t>Prueba de constitución, existencia y representación legal del importador, titular y/o fabricante (según el caso). Empresas Nacionales: Por la ley antitrámite Decreto 019 de 2012 se debe validar en la página http://www.rues.org.co/rues_web/consultas.</t>
  </si>
  <si>
    <t xml:space="preserve">Número de radicado: </t>
  </si>
  <si>
    <t>Seleccione la clase de reactivos que desea amparar en el registro sanitarios:</t>
  </si>
  <si>
    <t>Seleccione el grupo de reactivos in vitro en investigación utilizados en muestras de origen humano.</t>
  </si>
  <si>
    <t xml:space="preserve">Para el caso de los reactivos de diagnóstico in vitro huerfanos se podrá amparar UN (1) producto por Registro Sanitario Automático
Para el caso de los reactivos in vitro de uso analítico, reactivos analito específicos “Analyte specific reagents ASR”, y reactivos para uso general en laboratorio,  se podrán amparar bajo un solo Registro Sanitario Automático, con un límite máximo de hasta cincuenta (50) productos por Registro. </t>
  </si>
  <si>
    <t>Ficha técnica o inserto correspondiente a cada producto, en su idioma original junto con el Resumen en español que contenga las especificaciones requeridas para el uso del mismo.</t>
  </si>
  <si>
    <r>
      <t>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
    </r>
  </si>
  <si>
    <t xml:space="preserve">Firma del Representante Legal y/o Apoderado </t>
  </si>
  <si>
    <t xml:space="preserve"> Nombre del Representante Legal y/o Apoderado </t>
  </si>
  <si>
    <t>ESPACIO DE USO EXCLUSIVO DEL INVIMA</t>
  </si>
  <si>
    <t>Número de Registro Sanitario:</t>
  </si>
  <si>
    <t>Expediente:</t>
  </si>
  <si>
    <t>Radicado:</t>
  </si>
  <si>
    <t>Descripción</t>
  </si>
  <si>
    <t>Radicado bajo el cual ingresaron al expediente</t>
  </si>
  <si>
    <t>Folios</t>
  </si>
  <si>
    <t>Fecha del radicado</t>
  </si>
  <si>
    <t>Titular del Registro Sanitario:</t>
  </si>
  <si>
    <t>DATOS DEL REGISTRO SANITARIO</t>
  </si>
  <si>
    <t>Vigencia del registro sanitario:</t>
  </si>
  <si>
    <t>MOTIVO DE LA SOLICITUD DE LA SOLICITUD:</t>
  </si>
  <si>
    <r>
      <t>REACTIVOS USADOS SÓLO PARA INVESTIGACIÓN Y NO PARA PROCEDIMIENTOS DIAGNÓSTICOS</t>
    </r>
    <r>
      <rPr>
        <b/>
        <sz val="8"/>
        <rFont val="Arial"/>
        <family val="2"/>
      </rPr>
      <t xml:space="preserve"> </t>
    </r>
    <r>
      <rPr>
        <sz val="6"/>
        <rFont val="Arial"/>
        <family val="2"/>
      </rPr>
      <t>(Marque con una X)</t>
    </r>
  </si>
  <si>
    <t>RSA</t>
  </si>
  <si>
    <t>MOD</t>
  </si>
  <si>
    <t>AUT!A1</t>
  </si>
  <si>
    <t>DESG!A1</t>
  </si>
  <si>
    <t>CPFE!A1</t>
  </si>
  <si>
    <t>3) Se debe diligenciar la forma y cantidad en que vienen presentados los productos, (ejemplos: frasco por 20 ml, kit por 96 pruebas); así mismo relacionar los componentes del producto o kit. Si existe más de una referencia por producto debido a las diferentes presentaciones comerciales (por ejemplo: cassette, tiras, etc), se puede autorizar como un sólo producto siempre y cuando las presentaciones comerciales NO varíen en ningún caso, el uso propuesto, los principios de la prueba, o la composición química de los reactivos, por cuanto las variaciones en este tipo de características representaría un producto independiente.</t>
  </si>
  <si>
    <t xml:space="preserve">CAMBIO, ADICIÓN O EXCLUSIÓN DE LA PRESENTACIÓN COMERCIAL </t>
  </si>
  <si>
    <t>L1</t>
  </si>
  <si>
    <t>L2</t>
  </si>
  <si>
    <t>M1</t>
  </si>
  <si>
    <t>M2</t>
  </si>
  <si>
    <t>M3</t>
  </si>
  <si>
    <t>N1</t>
  </si>
  <si>
    <t>N2</t>
  </si>
  <si>
    <t>N3</t>
  </si>
  <si>
    <t>O1</t>
  </si>
  <si>
    <t>H1</t>
  </si>
  <si>
    <t>O2</t>
  </si>
  <si>
    <t>H2</t>
  </si>
  <si>
    <t>O3</t>
  </si>
  <si>
    <t>P</t>
  </si>
  <si>
    <t>J1</t>
  </si>
  <si>
    <t>J2</t>
  </si>
  <si>
    <t>Nota: De acuerdo con los ítems seleccionados, detallar claramente la información que figura en el Registro Sanitario y lo que que desea actualizar en la Columna "Como debe figurar en la Resolución" Ejemplo: "Excluir: La presentación XYZ" (esta información se citará textualmente en la Resolución que modificará el Registro Sanitario).</t>
  </si>
  <si>
    <r>
      <rPr>
        <b/>
        <sz val="8"/>
        <color indexed="8"/>
        <rFont val="Arial"/>
        <family val="2"/>
      </rPr>
      <t xml:space="preserve">Formulario debidamente diligenciado en medio físico y en medio magnético (Documento en Excel copiable en CD) </t>
    </r>
    <r>
      <rPr>
        <sz val="8"/>
        <color indexed="8"/>
        <rFont val="Arial"/>
        <family val="2"/>
      </rPr>
      <t>con el cual se solicita modificar la información del registro sanitario de Reactivos Nreactivos de diagnóstico in vitro huérfanos, in vitro grado analítico, analito específico, los reactivos de uso general en laboratorio y reactivos in vitro en investigación utilizados en muestras de origen humano</t>
    </r>
    <r>
      <rPr>
        <sz val="8"/>
        <color indexed="10"/>
        <rFont val="Arial"/>
        <family val="2"/>
      </rPr>
      <t xml:space="preserve">, </t>
    </r>
    <r>
      <rPr>
        <sz val="8"/>
        <color indexed="8"/>
        <rFont val="Arial"/>
        <family val="2"/>
      </rPr>
      <t>suscrito por el representante legal de la empresa titular o por un apoderado legalmente constituido.</t>
    </r>
  </si>
  <si>
    <t>DOCUMENTO DE CESIÒN</t>
  </si>
  <si>
    <t>CAMBIO, ADICIÓN O EXCLUSIÓN DE LAS REFERENCIAS</t>
  </si>
  <si>
    <r>
      <t>El documento debe cumplir con los siguientes requisitos:
1) Nombre del producto con las  referencias a cambiar o adicionar
2) Idioma original y en castellano.
3). Debe contener la información del fabricante con su domicilio e Indicaciones de uso</t>
    </r>
    <r>
      <rPr>
        <b/>
        <sz val="8"/>
        <rFont val="Arial"/>
        <family val="2"/>
      </rPr>
      <t>,</t>
    </r>
    <r>
      <rPr>
        <sz val="8"/>
        <color indexed="8"/>
        <rFont val="Arial"/>
        <family val="2"/>
      </rPr>
      <t xml:space="preserve"> tal como se encuentra autorizados en el registro sanitario. </t>
    </r>
  </si>
  <si>
    <t>En la etiqueta se debe evidenciar la nueva referencia con el  nombre del  fabricante y domicilio  tal como se encuentra autorizados en el registro sanitario.</t>
  </si>
  <si>
    <r>
      <t xml:space="preserve">En el item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 xml:space="preserve">citar lo que actualmente está autorizado en el registro sanitario.
3. Según el motivo de la modificación, en el campo </t>
    </r>
    <r>
      <rPr>
        <b/>
        <sz val="8"/>
        <color indexed="8"/>
        <rFont val="Arial"/>
        <family val="2"/>
      </rPr>
      <t>debe figurar en la resolución"</t>
    </r>
    <r>
      <rPr>
        <sz val="8"/>
        <color indexed="8"/>
        <rFont val="Arial"/>
        <family val="2"/>
      </rPr>
      <t xml:space="preserve">citar como debe quedar en el registro sanitario.
</t>
    </r>
    <r>
      <rPr>
        <b/>
        <sz val="8"/>
        <color indexed="8"/>
        <rFont val="Arial"/>
        <family val="2"/>
      </rPr>
      <t>NOTA: las modificaciones de referencias únicamente se podrán realizar cuando éstan correspondan a las referencias del producto.</t>
    </r>
  </si>
  <si>
    <t xml:space="preserve">P  </t>
  </si>
  <si>
    <t xml:space="preserve">                                                 
_________________________________________________
Nombre y Firma del Representante Legal    y / o Apoderado </t>
  </si>
  <si>
    <t>REFERENCIA (S)</t>
  </si>
  <si>
    <t>Para  titular, fabricante, importador y acondicionador nacionales, Por la ley antitrámite Decreto 019 de 2012 se debe validar el cambio de razón social en la página http://www.rues.org.co/rues_web/consultas. En las bases de datos de Certificaciones de la Dirección de Dispositivos Médicos y Otras Tecnologías se verificará la actualización de la razón social del fabricante, Importador y acondicionador.
Para titular y fabricante extranjero, aportar documento expedido por una autoridad competente en el país de origen, NO se acepta documento emitido por el mismo titular o fabricante .</t>
  </si>
  <si>
    <r>
      <rPr>
        <b/>
        <sz val="8"/>
        <color indexed="8"/>
        <rFont val="Arial"/>
        <family val="2"/>
      </rPr>
      <t>Empresas Nacionales:</t>
    </r>
    <r>
      <rPr>
        <sz val="8"/>
        <color indexed="8"/>
        <rFont val="Arial"/>
        <family val="2"/>
      </rPr>
      <t xml:space="preserve">  Por la ley antitrámite Decreto 019 de 2012 se debe validar el cambio de domicilio en la página http://www.rues.org.co/rues_web/consultas. En las bases de datos de Certificaciones de la Dirección de Dispositivos Médicos y Otras Tecnologías se verificará la actualización del domicilio del fabricante, Importador y acondicionador 
</t>
    </r>
    <r>
      <rPr>
        <b/>
        <sz val="8"/>
        <color indexed="8"/>
        <rFont val="Arial"/>
        <family val="2"/>
      </rPr>
      <t>Empresas Extrajeras:</t>
    </r>
    <r>
      <rPr>
        <sz val="8"/>
        <color indexed="8"/>
        <rFont val="Arial"/>
        <family val="2"/>
      </rPr>
      <t xml:space="preserve"> aportar documento expedido por una autoridad provincial, estatal, gubernamental competente en el país de origen, </t>
    </r>
    <r>
      <rPr>
        <b/>
        <u/>
        <sz val="8"/>
        <color indexed="8"/>
        <rFont val="Arial"/>
        <family val="2"/>
      </rPr>
      <t>NO</t>
    </r>
    <r>
      <rPr>
        <sz val="8"/>
        <color indexed="8"/>
        <rFont val="Arial"/>
        <family val="2"/>
      </rPr>
      <t xml:space="preserve"> se acepta documento emitido por el mismo titular o fabricante.</t>
    </r>
  </si>
  <si>
    <t>Este documento debe cumplir con los siguientes requisitos:
Empresas Nacionales: Contrato de maquila, el cual debe estar suscrito por el fabricante que se encuentra aprobado en el registro sanitario y  el nuevo fabricante.  Se debe indicar el nombre del producto autorizado en el registro sanitario, las obligaciones y el objeto del contrato. 
Empresas Extranjeras:
1. Contrato de maquila, el cual debe estar suscrito por el fabricante que se encuentra aprobado en el registro sanitario y  el nuevo fabricante.  Se debe indicar el nombre del producto  autorizado, las obligaciones y el objeto del contrato, o
2. Certificado expedido por la casa matriz, donde conste que son filiales o subsidiarias. Este documento es el que expide la empresa propietaria de las plantas de manufactura donde manifiesta cuales empresas pertenecen a su mismo grupo empresarial,</t>
  </si>
  <si>
    <t>Empresas Nacionales:  Por la ley antitrámite Decreto 019 de 2012 se debe validar el cambio de domicilio en la página http://www.rues.org.co/rues_web/consultas. En las bases de datos de Certificaciones de la Dirección de Dispositivos Médicos y Otras Tecnologías se verificará la actualización del domicilio del fabricante, Importador y acondicionador 
Empresas Extranjeras: aportar documento expedido por una autoridad competente en el país de origen, NO se acepta documento emitido por el mismo titular o fabricante.</t>
  </si>
  <si>
    <t>Empresas Nacionales:  Por la ley antitrámite Decreto 019 de 2012 se debe validar en la página http://www.rues.org.co/rues_web/consultas.
Empresas Extranjeras: aportar documento expedido por una autoridad competente en el país de origen, NO se acepta documento emitido por el mismo titular o fabricante.</t>
  </si>
  <si>
    <t>Este documento debe cumplir con los siguientes requisitos:
Empresas Nacionales: Contrato de maquila, el cual debe estar suscrito por el fabricante que se encuentra aprobado en el registro sanitario  y  el nuevo fabricante.  Se debe indicar el nombre del producto autorizado en el registro sanitario, las obligaciones y el objeto del contrato. 
Empresas Extranjeras:
1. Contrato de maquila, el cual debe estar suscrito por el fabricante que se encuentra aprobado en el registro sanitario y  el nuevo fabricante.  Se debe indicar el nombre del producto  autorizado, las obligaciones y el objeto del contrato, o
2. Certificado expedido por la casa matriz, donde conste que son filiales o subsidiarias. Este documento es el que expide la empresa propietaria de las plantas de manufactura donde manifiesta cuales empresas pertenecen a su mismo grupo empresarial.</t>
  </si>
  <si>
    <t xml:space="preserve">GRUPOS DE CLASIFICACIÓN </t>
  </si>
  <si>
    <t>ÁREA</t>
  </si>
  <si>
    <t xml:space="preserve">GRUPO </t>
  </si>
  <si>
    <t xml:space="preserve">DESCRIPCIÓN </t>
  </si>
  <si>
    <t>REACTIVOS  DE USO ANALITICO</t>
  </si>
  <si>
    <t>REACTIVOS ANALITO-ESPECÍFICOS (ASR)</t>
  </si>
  <si>
    <t xml:space="preserve">REACTIVOS PARA USO GENERAL EN LABORATORIO (GPR, LUO) </t>
  </si>
  <si>
    <t xml:space="preserve">REACTIVOS USADOS SÓLO PARA INVESTIGACIÓN Y NO PARA PROCEDIMIENTOS DIAGNÓSTICOS </t>
  </si>
  <si>
    <t>BIOLOGÍA MOLECULAR</t>
  </si>
  <si>
    <t xml:space="preserve">Preparación de muestras, amplificación, detección y cuantificación de ácidos nucleicos </t>
  </si>
  <si>
    <t xml:space="preserve">Oligonucleotidos y Primers Sintéticos Individualizados. </t>
  </si>
  <si>
    <t>G3</t>
  </si>
  <si>
    <t>Preparación de muestras para biología molecular</t>
  </si>
  <si>
    <t>G4</t>
  </si>
  <si>
    <t xml:space="preserve">Reactivos para la secuenciación de ADN y ARN </t>
  </si>
  <si>
    <t xml:space="preserve">G5 </t>
  </si>
  <si>
    <t xml:space="preserve">Clonación, transfección y transformación </t>
  </si>
  <si>
    <t>G6</t>
  </si>
  <si>
    <t xml:space="preserve">Productos Complementarios para biología molecular </t>
  </si>
  <si>
    <t>BIOLOGÍA CELULAR</t>
  </si>
  <si>
    <t>G7</t>
  </si>
  <si>
    <t xml:space="preserve">Cultivo Celular </t>
  </si>
  <si>
    <t>G8</t>
  </si>
  <si>
    <t xml:space="preserve">Anticuerpos monoclonales y policlonales para oncología - cáncer </t>
  </si>
  <si>
    <t>G9</t>
  </si>
  <si>
    <t xml:space="preserve">Anticuerpos monoclonales y policlonales para inmunología </t>
  </si>
  <si>
    <t>G10</t>
  </si>
  <si>
    <t xml:space="preserve">Proteínas Solubles </t>
  </si>
  <si>
    <t>G11</t>
  </si>
  <si>
    <t>Epi-genética</t>
  </si>
  <si>
    <t>G12</t>
  </si>
  <si>
    <t>Viabilidad, ciclo celular, proliferación y apoptosis</t>
  </si>
  <si>
    <t>G13</t>
  </si>
  <si>
    <t xml:space="preserve">Stem Cell </t>
  </si>
  <si>
    <t>G14</t>
  </si>
  <si>
    <t xml:space="preserve">Preparación de Muestras para biología celular </t>
  </si>
  <si>
    <t>G15</t>
  </si>
  <si>
    <t xml:space="preserve">Citotoxicidad </t>
  </si>
  <si>
    <t>G16</t>
  </si>
  <si>
    <t xml:space="preserve">Productos complementarios para biología celular. </t>
  </si>
  <si>
    <t xml:space="preserve">OTROS </t>
  </si>
  <si>
    <t>G17</t>
  </si>
  <si>
    <t xml:space="preserve">Aquellos que no se encuentran incluidos dentro de las anteriores áreas y grupos  </t>
  </si>
  <si>
    <r>
      <t>2.</t>
    </r>
    <r>
      <rPr>
        <sz val="10"/>
        <color indexed="8"/>
        <rFont val="Arial"/>
        <family val="2"/>
      </rPr>
      <t xml:space="preserve"> Ingrese por el link trámites y servicios</t>
    </r>
  </si>
  <si>
    <r>
      <t>3.</t>
    </r>
    <r>
      <rPr>
        <sz val="10"/>
        <color indexed="8"/>
        <rFont val="Arial"/>
        <family val="2"/>
      </rPr>
      <t xml:space="preserve"> Ingrese por formatos </t>
    </r>
  </si>
  <si>
    <r>
      <t>4.</t>
    </r>
    <r>
      <rPr>
        <sz val="10"/>
        <color indexed="8"/>
        <rFont val="Arial"/>
        <family val="2"/>
      </rPr>
      <t xml:space="preserve"> Ingrese a Reactivos NO IVD</t>
    </r>
  </si>
  <si>
    <r>
      <t>5.</t>
    </r>
    <r>
      <rPr>
        <sz val="10"/>
        <color indexed="8"/>
        <rFont val="Arial"/>
        <family val="2"/>
      </rPr>
      <t xml:space="preserve"> Descargue el formulario de la página web </t>
    </r>
  </si>
  <si>
    <r>
      <t xml:space="preserve">6. </t>
    </r>
    <r>
      <rPr>
        <sz val="10"/>
        <color indexed="8"/>
        <rFont val="Arial"/>
        <family val="2"/>
      </rPr>
      <t>Tenga en cuenta que el formulario debe ser diligenciado en su totalidad para cada trámite, deberá seleccionar la primera hoja  correspondiente a la información básica para todos los trámites y luego las hojas correspondientes a su trámite.</t>
    </r>
  </si>
  <si>
    <r>
      <t>NOTA IMPORTANTE:</t>
    </r>
    <r>
      <rPr>
        <sz val="10"/>
        <color indexed="8"/>
        <rFont val="Arial"/>
        <family val="2"/>
      </rPr>
      <t xml:space="preserve"> Dado que el proceso de registro sanitario automático se realizará de forma inmediata, es necesario que se revise la información que se allega en el formulario con sumo cuidado ya que esta será la incluida en el registro sanitario.</t>
    </r>
  </si>
  <si>
    <r>
      <t>7.</t>
    </r>
    <r>
      <rPr>
        <sz val="10"/>
        <color indexed="8"/>
        <rFont val="Arial"/>
        <family val="2"/>
      </rPr>
      <t xml:space="preserve"> Una vez se han diligenciado los formularios de solicitud, diligencie la hoja anexa (datos de verificación) en lo correspondiente al trámite que va a solicitar, coloque los números de los folios correspondientes a los documentos que se describen para cada solicitud.</t>
    </r>
  </si>
  <si>
    <r>
      <t>NOTA:</t>
    </r>
    <r>
      <rPr>
        <sz val="10"/>
        <color indexed="8"/>
        <rFont val="Arial"/>
        <family val="2"/>
      </rPr>
      <t xml:space="preserve"> Tenga en cuenta que los documentos que se solicitan son de obligatorio cumplimiento por lo cual si no se encuentran soportados en la solicitud no es viable otorgar su registro sanitario.</t>
    </r>
  </si>
  <si>
    <r>
      <t>8.</t>
    </r>
    <r>
      <rPr>
        <sz val="10"/>
        <color indexed="8"/>
        <rFont val="Arial"/>
        <family val="2"/>
      </rPr>
      <t xml:space="preserve"> Organice la información con gancho legajador en el mismo orden de la lista de verificación, esto facilitará la revisión y estudio de los mismos. No olvide foliar los documentos y diligenciar la lista de verificación anexa al formulario de solicitud.</t>
    </r>
  </si>
  <si>
    <r>
      <t>9.</t>
    </r>
    <r>
      <rPr>
        <sz val="10"/>
        <color indexed="8"/>
        <rFont val="Arial"/>
        <family val="2"/>
      </rPr>
      <t xml:space="preserve"> Proceda a radicar la documentación en las instalaciones del Invima, en donde recibirá orientación para hacerlo.</t>
    </r>
  </si>
  <si>
    <r>
      <t>NOTA IMPORTANTE:</t>
    </r>
    <r>
      <rPr>
        <sz val="10"/>
        <color indexed="8"/>
        <rFont val="Arial"/>
        <family val="2"/>
      </rPr>
      <t xml:space="preserve"> Tenga en cuenta que para solicitar su Registro Sanitario o renovación, es necesario allegar la información en carpeta o tapas de </t>
    </r>
    <r>
      <rPr>
        <b/>
        <sz val="10"/>
        <color indexed="8"/>
        <rFont val="Arial"/>
        <family val="2"/>
      </rPr>
      <t>COLOR VERDE</t>
    </r>
    <r>
      <rPr>
        <sz val="10"/>
        <color indexed="10"/>
        <rFont val="Arial"/>
        <family val="2"/>
      </rPr>
      <t xml:space="preserve"> </t>
    </r>
    <r>
      <rPr>
        <sz val="10"/>
        <color indexed="8"/>
        <rFont val="Arial"/>
        <family val="2"/>
      </rPr>
      <t>como distintivo de este tipo de productos.</t>
    </r>
  </si>
  <si>
    <r>
      <t>NOTA:</t>
    </r>
    <r>
      <rPr>
        <sz val="10"/>
        <color indexed="8"/>
        <rFont val="Arial"/>
        <family val="2"/>
      </rPr>
      <t xml:space="preserve"> Es de aclarar que el trámite también puede ser radicado por correspondencia, por lo cual le sugerimos estar en contacto permanente con el INVIMA de forma telefónica, con su número de radicado con el fin de verificar que la información fue revisada y radicada satisfactoriamente, y cuándo se puede notificar.</t>
    </r>
  </si>
  <si>
    <r>
      <t>10.</t>
    </r>
    <r>
      <rPr>
        <sz val="10"/>
        <color indexed="8"/>
        <rFont val="Arial"/>
        <family val="2"/>
      </rPr>
      <t> Una vez revisada la información tenga en cuenta:</t>
    </r>
  </si>
  <si>
    <r>
      <t>11</t>
    </r>
    <r>
      <rPr>
        <sz val="10"/>
        <color indexed="8"/>
        <rFont val="Arial"/>
        <family val="2"/>
      </rPr>
      <t>. No diligencie las casillas grises en las listas de chequeo de cada trámite. Son de uso exclusivo del INVIMA.</t>
    </r>
  </si>
  <si>
    <r>
      <t>12. Recuerde que los registros sanitarios automáticos se encuentran sujetos a un control posterior por lo cual es necesario que esté permanentemente en contacto con el INVIMA,  llamando o bien verificar por sistema si se ha solicitado algún requerimiento</t>
    </r>
    <r>
      <rPr>
        <sz val="10"/>
        <color indexed="8"/>
        <rFont val="Arial"/>
        <family val="2"/>
      </rPr>
      <t>.</t>
    </r>
  </si>
  <si>
    <r>
      <t>13.</t>
    </r>
    <r>
      <rPr>
        <sz val="10"/>
        <color indexed="8"/>
        <rFont val="Arial"/>
        <family val="2"/>
      </rPr>
      <t xml:space="preserve"> </t>
    </r>
    <r>
      <rPr>
        <b/>
        <u/>
        <sz val="10"/>
        <color indexed="8"/>
        <rFont val="Arial"/>
        <family val="2"/>
      </rPr>
      <t>Para la obtención de registro sanitario automático para reactivos de diagnóstico in vitro huérfanos</t>
    </r>
    <r>
      <rPr>
        <sz val="10"/>
        <color indexed="8"/>
        <rFont val="Arial"/>
        <family val="2"/>
      </rPr>
      <t xml:space="preserve">, el interesado podrá solicitar </t>
    </r>
    <r>
      <rPr>
        <b/>
        <sz val="10"/>
        <color indexed="8"/>
        <rFont val="Arial"/>
        <family val="2"/>
      </rPr>
      <t>UN SOLO</t>
    </r>
    <r>
      <rPr>
        <sz val="10"/>
        <color indexed="8"/>
        <rFont val="Arial"/>
        <family val="2"/>
      </rPr>
      <t xml:space="preserve"> producto por registro. Si su interés es solicitar este tipo de trámites deberá indicar la letra </t>
    </r>
    <r>
      <rPr>
        <b/>
        <sz val="10"/>
        <color indexed="8"/>
        <rFont val="Arial"/>
        <family val="2"/>
      </rPr>
      <t>(A)</t>
    </r>
    <r>
      <rPr>
        <sz val="10"/>
        <color indexed="8"/>
        <rFont val="Arial"/>
        <family val="2"/>
      </rPr>
      <t>.</t>
    </r>
  </si>
  <si>
    <r>
      <t>14.</t>
    </r>
    <r>
      <rPr>
        <sz val="10"/>
        <color indexed="8"/>
        <rFont val="Arial"/>
        <family val="2"/>
      </rPr>
      <t xml:space="preserve">  </t>
    </r>
    <r>
      <rPr>
        <b/>
        <u/>
        <sz val="10"/>
        <color indexed="8"/>
        <rFont val="Arial"/>
        <family val="2"/>
      </rPr>
      <t>Para el caso de la obtención de registro sanitario automático para los reactivos in vitro usados en investigación “Research Use Only RUO”, “Investigation Use Only IUO”</t>
    </r>
    <r>
      <rPr>
        <sz val="10"/>
        <color indexed="8"/>
        <rFont val="Arial"/>
        <family val="2"/>
      </rPr>
      <t xml:space="preserve">, se podrán amparar bajo un solo Registro Sanitario Automático, con un límite máximo de hasta cincuenta (50) productos por Registro.  En este caso, deberá seleccionar </t>
    </r>
    <r>
      <rPr>
        <b/>
        <sz val="10"/>
        <color indexed="8"/>
        <rFont val="Arial"/>
        <family val="2"/>
      </rPr>
      <t>UN GRUPO de la lista G. (G1 a G17).</t>
    </r>
  </si>
  <si>
    <r>
      <t xml:space="preserve">15. </t>
    </r>
    <r>
      <rPr>
        <b/>
        <u/>
        <sz val="10"/>
        <color indexed="8"/>
        <rFont val="Arial"/>
        <family val="2"/>
      </rPr>
      <t>Para el caso de la obtención de registro sanitario automático para los reactivos de uso analítico, reactivos analito específicos “Analyte specific reagents ASR”, y reactivos para uso general en laboratorio</t>
    </r>
    <r>
      <rPr>
        <sz val="10"/>
        <color indexed="8"/>
        <rFont val="Arial"/>
        <family val="2"/>
      </rPr>
      <t xml:space="preserve">, se podrán amparar bajo un solo Registro Sanitario Automático, con un límite máximo de hasta cincuenta (50) productos por Registro. TENGA EN CUENTA QUE deberá marcar con una X en la casilla correspondiente a UNO DE LOS TRES tipos de reactivos que corresponda (reactivos de uso analítico </t>
    </r>
    <r>
      <rPr>
        <b/>
        <sz val="10"/>
        <color indexed="8"/>
        <rFont val="Arial"/>
        <family val="2"/>
      </rPr>
      <t>(B)</t>
    </r>
    <r>
      <rPr>
        <sz val="10"/>
        <color indexed="8"/>
        <rFont val="Arial"/>
        <family val="2"/>
      </rPr>
      <t xml:space="preserve">, reactivos analito específicos “Analyte specific reagents ASR” </t>
    </r>
    <r>
      <rPr>
        <b/>
        <sz val="10"/>
        <color indexed="8"/>
        <rFont val="Arial"/>
        <family val="2"/>
      </rPr>
      <t>(C)</t>
    </r>
    <r>
      <rPr>
        <sz val="10"/>
        <color indexed="8"/>
        <rFont val="Arial"/>
        <family val="2"/>
      </rPr>
      <t xml:space="preserve">, y reactivos para uso general en laboratorio </t>
    </r>
    <r>
      <rPr>
        <b/>
        <sz val="10"/>
        <color indexed="8"/>
        <rFont val="Arial"/>
        <family val="2"/>
      </rPr>
      <t>(D)</t>
    </r>
    <r>
      <rPr>
        <sz val="10"/>
        <color indexed="8"/>
        <rFont val="Arial"/>
        <family val="2"/>
      </rPr>
      <t xml:space="preserve">). NO SE PODRÁ MARCAR MÁS DE UNA OPCIÓN POR REGISTRO SANITARIO. </t>
    </r>
    <r>
      <rPr>
        <b/>
        <sz val="10"/>
        <color indexed="8"/>
        <rFont val="Arial"/>
        <family val="2"/>
      </rPr>
      <t>Por ejemplo: Si selecciona la letra B, deberá indicar para este grupo de Reactivos, los 50 productos que se van a amparar en el Registro Sanitario y NO podrá seleccionar otro grupo o letra.</t>
    </r>
  </si>
  <si>
    <r>
      <t>1.</t>
    </r>
    <r>
      <rPr>
        <sz val="10"/>
        <color indexed="8"/>
        <rFont val="Arial"/>
        <family val="2"/>
      </rPr>
      <t xml:space="preserve"> Ingrese a la pagina web del INVIMA www.invima.gov.co</t>
    </r>
  </si>
  <si>
    <t>En el sticker se debe indicar los datos del nuevo importador con su domicilio, número de registro sanitario.</t>
  </si>
  <si>
    <t>Código: ASS-RSA-FM119</t>
  </si>
  <si>
    <t xml:space="preserve">Correo electrónico de notificación: </t>
  </si>
  <si>
    <t>FORMULARIO DE NOTIFICACIÓN ELECTRONICA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</si>
  <si>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</si>
  <si>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r>
      <t xml:space="preserve">1) Tenga en cuenta que:
</t>
    </r>
    <r>
      <rPr>
        <b/>
        <sz val="10"/>
        <color indexed="8"/>
        <rFont val="Arial"/>
        <family val="2"/>
      </rPr>
      <t xml:space="preserve">
- Sólo se podrán amparar bajo registro sanitario los reactivos de diagnóstico in vitro huérfanos, in vitro grado analítico, analito específico, los reactivos de uso general en laboratorio y reactivos in vitro en investigación utilizados en muestras de origen humano.
- Para el caso de los reactivos in vitro usados en investigación “Research Use Only RUO”, “Investigation Use Only IUO”  se podrán amparar bajo un solo Registro Sanitario Automático, con un límite máximo de hasta cincuenta (50) productos por Registro, los cuales deberán estar clasificados en uno de los GRUPOS DE CLASIFICACIÓN RUO - IUO, contemplados en el numeral 7.3 del Artículo 7 del Decreto 1036 de 2018.</t>
    </r>
  </si>
  <si>
    <t xml:space="preserve">2) Tenga en cuenta que los nombres de los reactivos de diagnóstico in vitro huérfanos, in vitro grado analítico, analito específico, los reactivos de uso general en laboratorio y reactivos in vitro en investigación utilizados en muestras de origen humano, deberán ser los mismos que declara el fabricante en la documentación aportada con la solicitud, lo cual se corrobora con la información técnica aportada. </t>
  </si>
  <si>
    <t xml:space="preserve">REACTIVOS IN VITRO USADOS SOLO EN INVESTIGACION -  G1 Preparación de muestras, amplificación, detección y cuantificación de ácidos nucleicos </t>
  </si>
  <si>
    <t xml:space="preserve">REACTIVOS IN VITRO USADOS SOLO EN INVESTIGACION -  G2 Oligonucleótidos y Primers Sintéticos Individualizados. </t>
  </si>
  <si>
    <t>REACTIVOS IN VITRO USADOS SOLO EN INVESTIGACION -  G3 Preparación de muestras para biología molecular</t>
  </si>
  <si>
    <t xml:space="preserve">REACTIVOS IN VITRO USADOS SOLO EN INVESTIGACION -  G4 Reactivos para la secuenciación de ADN y ARN </t>
  </si>
  <si>
    <t xml:space="preserve">REACTIVOS IN VITRO USADOS SOLO EN INVESTIGACION -  G5  Clonación, transfección y transformación </t>
  </si>
  <si>
    <t xml:space="preserve">REACTIVOS IN VITRO USADOS SOLO EN INVESTIGACION -  G6 Productos Complementarios para biología molecular </t>
  </si>
  <si>
    <t xml:space="preserve">REACTIVOS IN VITRO USADOS SOLO EN INVESTIGACION -  G7 Cultivo Celular </t>
  </si>
  <si>
    <t xml:space="preserve">REACTIVOS IN VITRO USADOS SOLO EN INVESTIGACION -  G8 Anticuerpos monoclonales y policlonales para oncología - cáncer </t>
  </si>
  <si>
    <t xml:space="preserve">REACTIVOS IN VITRO USADOS SOLO EN INVESTIGACION -  G9 Anticuerpos monoclonales y policlonales para inmunología </t>
  </si>
  <si>
    <t xml:space="preserve">REACTIVOS IN VITRO USADOS SOLO EN INVESTIGACION -  G10 Proteínas Solubles </t>
  </si>
  <si>
    <t>REACTIVOS IN VITRO USADOS SOLO EN INVESTIGACION -  G11 Epi-genética</t>
  </si>
  <si>
    <t>REACTIVOS IN VITRO USADOS SOLO EN INVESTIGACION -  G12 Viabilidad, ciclo celular, proliferación y apoptosis</t>
  </si>
  <si>
    <t xml:space="preserve">REACTIVOS IN VITRO USADOS SOLO EN INVESTIGACION -  G13 Stem Cell </t>
  </si>
  <si>
    <t xml:space="preserve">REACTIVOS IN VITRO USADOS SOLO EN INVESTIGACION -  G14 Preparación de Muestras para biología celular </t>
  </si>
  <si>
    <t xml:space="preserve">REACTIVOS IN VITRO USADOS SOLO EN INVESTIGACION -  G15 Citotoxicidad </t>
  </si>
  <si>
    <t xml:space="preserve">REACTIVOS IN VITRO USADOS SOLO EN INVESTIGACION -  G16 Productos complementarios para biología celular. </t>
  </si>
  <si>
    <t xml:space="preserve">REACTIVOS IN VITRO USADOS SOLO EN INVESTIGACION -  G17 Aquellos que no se encuentran incluidos dentro de las anteriores áreas y grupos  </t>
  </si>
  <si>
    <t xml:space="preserve">
USO PROPUESTO DECLARADO POR EL FABRICANTE (En este espacio deberá describir el uso dado por el fabricante, el cual será verificado en las instrucciones de uso, insertos o fichas técnica, NO SE ACEPTARAN INDICACIONES DE USO DECLARADAS POR EL INTERESADO)
</t>
  </si>
  <si>
    <t>Seleccione el tipo de Reactivo</t>
  </si>
  <si>
    <t>Dirección de Notificación: ______________________________________________________________________________________________</t>
  </si>
  <si>
    <t>Ciudad:  ________________________________________</t>
  </si>
  <si>
    <t>Dpto.:           ________________________________________________________</t>
  </si>
  <si>
    <t>e-mail: _________________________________________</t>
  </si>
  <si>
    <t>Teléfono:     ________________________________________________________</t>
  </si>
  <si>
    <r>
      <t xml:space="preserve"> 1.2 DATOS DEL RESPONSABLE DE LA TRANSACCIÓN BANCARIA </t>
    </r>
    <r>
      <rPr>
        <b/>
        <i/>
        <sz val="12"/>
        <rFont val="Arial"/>
        <family val="2"/>
      </rPr>
      <t>(No aplica para desgloses ni cancelaciones)</t>
    </r>
  </si>
  <si>
    <t xml:space="preserve">Dirección: </t>
  </si>
  <si>
    <t>No. consignación (referencia):</t>
  </si>
  <si>
    <t>Código de la tasa:</t>
  </si>
  <si>
    <t>En caso de existir cesión por los derechos de uso de una tasa que no figure a nombre del titular declarado, deberá adjuntar el documento soporte que lo sustente:</t>
  </si>
  <si>
    <r>
      <t xml:space="preserve"> 1.3  TIPO DE TRÁMITE QUE DESEA REALIZAR </t>
    </r>
    <r>
      <rPr>
        <sz val="12"/>
        <rFont val="Arial"/>
        <family val="2"/>
      </rPr>
      <t xml:space="preserve">(Marque con una X en la celda de color correspondiente al  tipo de trámite que requiere y luego </t>
    </r>
    <r>
      <rPr>
        <i/>
        <sz val="12"/>
        <rFont val="Arial"/>
        <family val="2"/>
      </rPr>
      <t>Seleccione la opción "IR A..." para ser di</t>
    </r>
    <r>
      <rPr>
        <b/>
        <i/>
        <sz val="12"/>
        <rFont val="Arial"/>
        <family val="2"/>
      </rPr>
      <t>reccionado al formulario del trámite a solicitar.)</t>
    </r>
  </si>
  <si>
    <t xml:space="preserve">Señor(a) Usuario(a):
TENGA EN CUENTA QUE....
Toda documentación a radicar debe estar foliado (numerado).  
En particular para el formulario de Reactivos  NO IVD, tenga en consideración que la información de cada uno de los   productos de uno (1) hasta cincuenta (50) debe estar  soportada dentro del expediente. Para cada uno de los productos debe organizarse  la información de soporte en el mismo orden en que se lista en el formulario.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Reactivos NO IVD. 
</t>
  </si>
  <si>
    <t>Nro.</t>
  </si>
  <si>
    <t xml:space="preserve">Nombre o Razón Social </t>
  </si>
  <si>
    <t xml:space="preserve">Cuidad: </t>
  </si>
  <si>
    <t xml:space="preserve">Dpto.: </t>
  </si>
  <si>
    <t xml:space="preserve">NIT: </t>
  </si>
  <si>
    <t xml:space="preserve">Teléfono: </t>
  </si>
  <si>
    <t xml:space="preserve">País: </t>
  </si>
  <si>
    <t xml:space="preserve">Representante Legal: </t>
  </si>
  <si>
    <t xml:space="preserve">C.C. No. / C.E. No.: </t>
  </si>
  <si>
    <t xml:space="preserve">Apoderado: </t>
  </si>
  <si>
    <t xml:space="preserve">T.P. No.: </t>
  </si>
  <si>
    <t>INSTRUCTIVO DE DILIGENCIAMIENTO para Anticuerpos monoclonales y policlonales etiquetados como reactivos in vitro para uso sólo en investigación, reactivos in vitro analito-especìficos y reactivos para uso general en laboratorio.</t>
  </si>
  <si>
    <t xml:space="preserve">CD3-PE Human Monoclonal Antibody ABC®, vial x 5 ml y vial x 10 mL compuesto por 100 µg en 1.0 mL, PBS con gelatina y 0.1% de azida de sodio. </t>
  </si>
  <si>
    <r>
      <rPr>
        <b/>
        <sz val="11"/>
        <color indexed="8"/>
        <rFont val="Arial"/>
        <family val="2"/>
      </rPr>
      <t>1.</t>
    </r>
    <r>
      <rPr>
        <sz val="11"/>
        <color indexed="8"/>
        <rFont val="Arial"/>
        <family val="2"/>
      </rPr>
      <t xml:space="preserve"> Ingrese a la pagina web del INVIMA www.invima.gov.co </t>
    </r>
  </si>
  <si>
    <r>
      <rPr>
        <b/>
        <sz val="11"/>
        <color indexed="8"/>
        <rFont val="Arial"/>
        <family val="2"/>
      </rPr>
      <t>2.</t>
    </r>
    <r>
      <rPr>
        <sz val="11"/>
        <color indexed="8"/>
        <rFont val="Arial"/>
        <family val="2"/>
      </rPr>
      <t xml:space="preserve"> Ingrese por el link trámites y servicios</t>
    </r>
  </si>
  <si>
    <r>
      <rPr>
        <b/>
        <sz val="11"/>
        <color indexed="8"/>
        <rFont val="Arial"/>
        <family val="2"/>
      </rPr>
      <t>3.</t>
    </r>
    <r>
      <rPr>
        <sz val="11"/>
        <color indexed="8"/>
        <rFont val="Arial"/>
        <family val="2"/>
      </rPr>
      <t xml:space="preserve"> Ingrese por formatos  </t>
    </r>
  </si>
  <si>
    <r>
      <rPr>
        <b/>
        <sz val="11"/>
        <color indexed="8"/>
        <rFont val="Arial"/>
        <family val="2"/>
      </rPr>
      <t>4.</t>
    </r>
    <r>
      <rPr>
        <sz val="11"/>
        <color indexed="8"/>
        <rFont val="Arial"/>
        <family val="2"/>
      </rPr>
      <t xml:space="preserve"> Ingrese a Reactivos NO IVD </t>
    </r>
  </si>
  <si>
    <r>
      <rPr>
        <b/>
        <sz val="11"/>
        <color indexed="8"/>
        <rFont val="Arial"/>
        <family val="2"/>
      </rPr>
      <t>5.</t>
    </r>
    <r>
      <rPr>
        <sz val="11"/>
        <color indexed="8"/>
        <rFont val="Arial"/>
        <family val="2"/>
      </rPr>
      <t xml:space="preserve"> Descargue el formulario de la página web </t>
    </r>
  </si>
  <si>
    <r>
      <rPr>
        <b/>
        <sz val="11"/>
        <color indexed="8"/>
        <rFont val="Arial"/>
        <family val="2"/>
      </rPr>
      <t>6.</t>
    </r>
    <r>
      <rPr>
        <sz val="11"/>
        <color indexed="8"/>
        <rFont val="Arial"/>
        <family val="2"/>
      </rPr>
      <t xml:space="preserve"> Tenga en cuenta que el formulario debe ser diligenciado en su totalidad para cada trámite, deberá seleccionar la primera hoja  correspondiente a la información básica para todos los trámites y luego las hojas correspondientes a su trámite. </t>
    </r>
  </si>
  <si>
    <r>
      <rPr>
        <b/>
        <sz val="11"/>
        <color indexed="8"/>
        <rFont val="Arial"/>
        <family val="2"/>
      </rPr>
      <t>NOTA IMPORTANTE:</t>
    </r>
    <r>
      <rPr>
        <sz val="11"/>
        <color indexed="8"/>
        <rFont val="Arial"/>
        <family val="2"/>
      </rPr>
      <t xml:space="preserve"> Dado que el proceso de registro sanitario automático se realizará de forma inmediata, es necesario que se revise la información que se allega en el formulario con sumo cuidado ya que esta será la incluida en el registro sanitario.</t>
    </r>
  </si>
  <si>
    <r>
      <rPr>
        <b/>
        <sz val="11"/>
        <color indexed="8"/>
        <rFont val="Arial"/>
        <family val="2"/>
      </rPr>
      <t>7.</t>
    </r>
    <r>
      <rPr>
        <sz val="11"/>
        <color indexed="8"/>
        <rFont val="Arial"/>
        <family val="2"/>
      </rPr>
      <t xml:space="preserve"> Una vez se han diligenciado los formularios de solicitud, diligencie la hoja anexa (datos de verificación) en lo correspondiente al trámite que va a solicitar, coloque los números de los folios correspondientes a los documentos que se describen para cada solicitud.</t>
    </r>
  </si>
  <si>
    <r>
      <rPr>
        <b/>
        <sz val="11"/>
        <color indexed="8"/>
        <rFont val="Arial"/>
        <family val="2"/>
      </rPr>
      <t>NOTA:</t>
    </r>
    <r>
      <rPr>
        <sz val="11"/>
        <color indexed="8"/>
        <rFont val="Arial"/>
        <family val="2"/>
      </rPr>
      <t xml:space="preserve"> Tenga en cuenta que los documentos que se solicitan son de obligatorio cumplimiento por lo cual si no se encuentran soportados en la solicitud no es viable otorgar su registro sanitario. </t>
    </r>
  </si>
  <si>
    <r>
      <rPr>
        <b/>
        <sz val="11"/>
        <color indexed="8"/>
        <rFont val="Arial"/>
        <family val="2"/>
      </rPr>
      <t>8.</t>
    </r>
    <r>
      <rPr>
        <sz val="11"/>
        <color indexed="8"/>
        <rFont val="Arial"/>
        <family val="2"/>
      </rPr>
      <t xml:space="preserve"> Organice la información con gancho legajador en el mismo orden de la lista de verificación, esto facilitará la revisión y estudio de los mismos. No olvide foliar los documentos y diligenciar la lista de verificación anexa al formulario de solicitud.</t>
    </r>
  </si>
  <si>
    <r>
      <rPr>
        <b/>
        <sz val="11"/>
        <color indexed="8"/>
        <rFont val="Arial"/>
        <family val="2"/>
      </rPr>
      <t>9.</t>
    </r>
    <r>
      <rPr>
        <sz val="11"/>
        <color indexed="8"/>
        <rFont val="Arial"/>
        <family val="2"/>
      </rPr>
      <t xml:space="preserve"> Proceda a radicar la documentación en las instalaciones del Invima, en donde recibirá orientación para hacerlo.</t>
    </r>
  </si>
  <si>
    <r>
      <rPr>
        <b/>
        <sz val="11"/>
        <color indexed="8"/>
        <rFont val="Arial"/>
        <family val="2"/>
      </rPr>
      <t>NOTA IMPORTANTE:</t>
    </r>
    <r>
      <rPr>
        <sz val="11"/>
        <color indexed="8"/>
        <rFont val="Arial"/>
        <family val="2"/>
      </rPr>
      <t xml:space="preserve"> Tenga en cuenta que para solicitar su Registro Sanitario o renovación, es necesario allegar la información en carpeta o tapas de </t>
    </r>
    <r>
      <rPr>
        <b/>
        <sz val="11"/>
        <color indexed="8"/>
        <rFont val="Arial"/>
        <family val="2"/>
      </rPr>
      <t>COLOR VERDE</t>
    </r>
    <r>
      <rPr>
        <sz val="11"/>
        <color indexed="8"/>
        <rFont val="Arial"/>
        <family val="2"/>
      </rPr>
      <t xml:space="preserve"> como distintivo de este tipo de productos.</t>
    </r>
  </si>
  <si>
    <r>
      <rPr>
        <b/>
        <sz val="11"/>
        <color indexed="8"/>
        <rFont val="Arial"/>
        <family val="2"/>
      </rPr>
      <t>NOTA:</t>
    </r>
    <r>
      <rPr>
        <sz val="11"/>
        <color indexed="8"/>
        <rFont val="Arial"/>
        <family val="2"/>
      </rPr>
      <t xml:space="preserve"> Es de aclarar que el trámite también puede ser radicado por correspondencia, por lo cual le sugerimos estar en contacto permanente con el INVIMA de forma telefónica, con su número de radicado con el fin de verificar que la información fue revisada y radicada satisfactoriamente, y cuándo se puede notificar.</t>
    </r>
  </si>
  <si>
    <r>
      <rPr>
        <b/>
        <sz val="11"/>
        <color indexed="8"/>
        <rFont val="Arial"/>
        <family val="2"/>
      </rPr>
      <t>10.</t>
    </r>
    <r>
      <rPr>
        <sz val="11"/>
        <color indexed="8"/>
        <rFont val="Arial"/>
        <family val="2"/>
      </rPr>
      <t xml:space="preserve"> Una vez revisada la información tenga en cuenta: </t>
    </r>
  </si>
  <si>
    <r>
      <rPr>
        <b/>
        <sz val="11"/>
        <color indexed="8"/>
        <rFont val="Arial"/>
        <family val="2"/>
      </rPr>
      <t>11.</t>
    </r>
    <r>
      <rPr>
        <sz val="11"/>
        <color indexed="8"/>
        <rFont val="Arial"/>
        <family val="2"/>
      </rPr>
      <t xml:space="preserve"> No diligencie las casillas grises en las listas de chequeo de cada trámite. Son de uso exclusivo del INVIMA.</t>
    </r>
  </si>
  <si>
    <r>
      <rPr>
        <b/>
        <sz val="11"/>
        <color indexed="8"/>
        <rFont val="Arial"/>
        <family val="2"/>
      </rPr>
      <t>12.</t>
    </r>
    <r>
      <rPr>
        <sz val="11"/>
        <color indexed="8"/>
        <rFont val="Arial"/>
        <family val="2"/>
      </rPr>
      <t xml:space="preserve"> Recuerde que los registros sanitarios automáticos se encuentran sujetos a un control posterior por lo cual es necesario que esté permanentemente en contacto con el INVIMA,  llamando o bien verificar por sistema si se ha solicitado algún requerimiento. </t>
    </r>
  </si>
  <si>
    <r>
      <rPr>
        <b/>
        <sz val="11"/>
        <color indexed="8"/>
        <rFont val="Arial"/>
        <family val="2"/>
      </rPr>
      <t>13.</t>
    </r>
    <r>
      <rPr>
        <sz val="11"/>
        <color indexed="8"/>
        <rFont val="Arial"/>
        <family val="2"/>
      </rPr>
      <t xml:space="preserve"> Para el caso de los Anticuerpos monoclonales y policlonales etiquetados como reactivos in vitro para uso sólo en investigación, reactivos in vitro analito-especìficos y reactivos para uso general en laboratorio, se admitirá la agrupación de hasta cuatro (4) referencias por producto, entendiéndose únicamente para este caso como referencia, la variación del nombre del anticuerpo de acuerdo al sufijo del fluorocromo unido al anticuerpo. </t>
    </r>
  </si>
  <si>
    <r>
      <rPr>
        <b/>
        <sz val="11"/>
        <color indexed="8"/>
        <rFont val="Arial"/>
        <family val="2"/>
      </rPr>
      <t>14.</t>
    </r>
    <r>
      <rPr>
        <sz val="11"/>
        <color indexed="8"/>
        <rFont val="Arial"/>
        <family val="2"/>
      </rPr>
      <t xml:space="preserve"> Tenga en cuenta que los nombres de los reactivos in vitro en investigación utilizados en muestras de origen humano, deberán ser los mismos que declara el fabricante en la documentación aportada con la solicitud, lo cual se corrobora con la información técnica aportada.</t>
    </r>
  </si>
  <si>
    <r>
      <rPr>
        <b/>
        <sz val="11"/>
        <color indexed="8"/>
        <rFont val="Arial"/>
        <family val="2"/>
      </rPr>
      <t>15.</t>
    </r>
    <r>
      <rPr>
        <sz val="11"/>
        <color indexed="8"/>
        <rFont val="Arial"/>
        <family val="2"/>
      </rPr>
      <t xml:space="preserve"> Para el diligenciamiento del NOMBRE DEL PRODUCTO, si desea amparar 4 referencias para un anticuerpo monoclonal, el interesado deberá diligenciar en el campo: NOMBRE DEL PRODUCTO, el nombre genérico del anticuerpo y si desea la marca del producto, por ejemplo: CD3 Human Monoclonal Antibody ABC®.</t>
    </r>
  </si>
  <si>
    <r>
      <rPr>
        <b/>
        <sz val="11"/>
        <color indexed="8"/>
        <rFont val="Arial"/>
        <family val="2"/>
      </rPr>
      <t>16.</t>
    </r>
    <r>
      <rPr>
        <sz val="11"/>
        <color indexed="8"/>
        <rFont val="Arial"/>
        <family val="2"/>
      </rPr>
      <t xml:space="preserve"> En el campo: REFERENCIAS: podrá incluir hasta cuatro (4) referencias, las cuales corresponderán al nombre del producto tal y como se observa en la etiqueta del mismo, por ejemplo: CD3-FITC Human Monoclonal Antibody; CD3-APC Human Monoclonal Antibody ABC®; CD3-PE Human Monoclonal Antibody ABC®, y CD3- PECy5 Human Monoclonal Antibody ABC®.</t>
    </r>
  </si>
  <si>
    <r>
      <rPr>
        <b/>
        <sz val="11"/>
        <color indexed="8"/>
        <rFont val="Arial"/>
        <family val="2"/>
      </rPr>
      <t>17.</t>
    </r>
    <r>
      <rPr>
        <sz val="11"/>
        <color indexed="8"/>
        <rFont val="Arial"/>
        <family val="2"/>
      </rPr>
      <t xml:space="preserve"> En el campo PRESENTACIÓN Y COMPONENTES DEL KIT: deberá diligenciar las presentaciones comerciales (forma y cantidad en que vienen presentados los productos, ejemplos: frasco por 20 ml, kit por 96 pruebas) y los componentes para cada una de las referencias descritas. </t>
    </r>
  </si>
  <si>
    <r>
      <rPr>
        <b/>
        <sz val="11"/>
        <color indexed="8"/>
        <rFont val="Arial"/>
        <family val="2"/>
      </rPr>
      <t>Por ejemplo:</t>
    </r>
    <r>
      <rPr>
        <sz val="11"/>
        <color indexed="8"/>
        <rFont val="Arial"/>
        <family val="2"/>
      </rPr>
      <t xml:space="preserve"> 
CD3-FITC Human Monoclonal Antibody ABC®: vial x 5 ml y vial x 10 mL compuesto por 100 µg en 1.0 mL, PBS con gelatina y 0.1% de azida de sodio.
</t>
    </r>
  </si>
  <si>
    <r>
      <rPr>
        <b/>
        <sz val="11"/>
        <color indexed="8"/>
        <rFont val="Arial"/>
        <family val="2"/>
      </rPr>
      <t>18.</t>
    </r>
    <r>
      <rPr>
        <sz val="11"/>
        <color indexed="8"/>
        <rFont val="Arial"/>
        <family val="2"/>
      </rPr>
      <t xml:space="preserve"> En el campo USO PROPUESTO DECLARADO POR EL FABRICANTE, deberá diligenciar el propósito general de los anticuerpos de acuerdo a lo declarado por el fabricante en los documentos técnicos. (Por ejemplo: anticuerpos monoclonales contra un amplio rango de proteínas de mamíferos…)</t>
    </r>
  </si>
  <si>
    <r>
      <rPr>
        <b/>
        <sz val="11"/>
        <color indexed="8"/>
        <rFont val="Arial"/>
        <family val="2"/>
      </rPr>
      <t>NOTA IMPORTANTE</t>
    </r>
    <r>
      <rPr>
        <sz val="11"/>
        <color indexed="8"/>
        <rFont val="Arial"/>
        <family val="2"/>
      </rPr>
      <t xml:space="preserve"> a tener en cuenta al adjuntar la documentación: El interesado deberá anexar inserto y etiquetas originales de fábrica POR REFERENCIA.</t>
    </r>
  </si>
  <si>
    <t>|</t>
  </si>
  <si>
    <t xml:space="preserve">PRESENTACIÓN COMERCIAL Y COMPONENTES DEL KIT </t>
  </si>
  <si>
    <r>
      <t xml:space="preserve">Autorización expresa del fabricante del producto al importador y/o titular, indicando claramente el ROL que va a desempeñar en el Registro Sanitario, sea Importador o Titular. 
</t>
    </r>
    <r>
      <rPr>
        <b/>
        <sz val="10"/>
        <color indexed="63"/>
        <rFont val="Arial"/>
        <family val="2"/>
      </rPr>
      <t xml:space="preserve">
En caso de incluir varios fabricantes al registro sanitario, se debe anexar carta del fabricante responsable, en donde se relacionen las filiales, contratistas y/ o sitios de manufactura.</t>
    </r>
    <r>
      <rPr>
        <sz val="10"/>
        <color indexed="63"/>
        <rFont val="Arial"/>
        <family val="2"/>
      </rPr>
      <t xml:space="preserve">
Para el caso de los reactivos de diagnóstico in vitro huérfanos, dicha autorización deberá describir los criterios establecidos en el articulo 3 del Decreto 1036 de 2018.
Para el caso de los reactivos usados sólo en investigación, la autorización deberá incluir el listado de los productos objeto de la solicitud, con la declaración de uso exclusivo para investigación y NO en procedimientos diagnósticos.</t>
    </r>
  </si>
  <si>
    <r>
      <t xml:space="preserve">Inserto original del fabricante para cada producto y resumen en idioma castellano. </t>
    </r>
    <r>
      <rPr>
        <b/>
        <sz val="10"/>
        <color indexed="63"/>
        <rFont val="Arial"/>
        <family val="2"/>
      </rPr>
      <t>NOTA: en caso de que las instrucciones de uso del producto se encuentren descritas en la etiqueta del mismo, y que en consecuencia, éste no cuente con inserto, se validará como requisito de inserto.</t>
    </r>
  </si>
  <si>
    <t>Concepto</t>
  </si>
  <si>
    <t>UVT</t>
  </si>
  <si>
    <t>TARIFA $</t>
  </si>
  <si>
    <t>Renovación automática de reactivos in vitro: un (1) reactivo huérfano.</t>
  </si>
  <si>
    <t>Renovación automática de reactivos in vitro: de uno (1) hasta diez (10) reactivos.</t>
  </si>
  <si>
    <t>Renovación automática de reactivos in vitro: de once (11) hasta veinte (20) reactivos.</t>
  </si>
  <si>
    <t>Renovación automática de reactivos in vitro: de veintiuno (21) hasta treinta (30) reactivos.</t>
  </si>
  <si>
    <t>Renovación automática de reactivos in vitro: de treinta y uno (31) hasta cuarenta (40) reactivos.</t>
  </si>
  <si>
    <t>Renovación automática de reactivos in vitro: de cuarenta y uno (41) hasta cincuenta (50) reactivos.</t>
  </si>
  <si>
    <t>Renovación automática de reactivos in vitro: un (1) reactivo huérfano. Exceptuada de pago, en el marco del parágrafo 2 del Art. 2 de Ley 2069 de 2020.</t>
  </si>
  <si>
    <t xml:space="preserve">Renovación automática de reactivos in vitro: de uno (1) hasta diez (10) reactivo.  Exceptuada de pago, en el marco del parágrafo 2 del Art. 2 de Ley 2069 de 2020. </t>
  </si>
  <si>
    <t>Renovación automática de reactivos in vitro: de once (11) hasta veinte (20) reactivos.  Exceptuada de pago, en el marco del parágrafo 2 del Art. 2 de Ley 2069 de 2020.</t>
  </si>
  <si>
    <t>Renovación automática de reactivos in vitro: de treinta y uno (31) hasta cuarenta (40) reactivos.  Exceptuada de pago, en el marco del parágrafo 2 del Art. 2 de Ley 2069 de 2020.</t>
  </si>
  <si>
    <t>Renovación automática de reactivos in vitro: de cuarenta y uno (41) hasta cincuenta (50) reactivos.  Exceptuada de pago, en el marco del parágrafo 2 del Art. 2 de Ley 2069 de 2020.</t>
  </si>
  <si>
    <t>Seleccione de la lista el tipo de tramite a realizar:</t>
  </si>
  <si>
    <t>CODIGO TARIFA</t>
  </si>
  <si>
    <t>TIPO DE TRAMITE</t>
  </si>
  <si>
    <t>Renovación automática de reactivos in vitro: de veintiuno (21) hasta treinta (30) reactivos.  Exceptuada de pago, en el marco del parágrafo 2 del Art. 2 de Ley 2069 de 2020.</t>
  </si>
  <si>
    <t>Registro Sanitario Nuevo Automatico de reactivos in vitro: un (1) reactivo huérfano.</t>
  </si>
  <si>
    <t>Registro Sanitario Nuevo Automatico de reactivos in vitro: de uno (1) hasta diez (10) reactivos.</t>
  </si>
  <si>
    <t>Registro Sanitario Nuevo Automatico de reactivos in vitro: de once (11) hasta veinte (20) reactivos.</t>
  </si>
  <si>
    <t>Registro Sanitario Nuevo Automatico de reactivos in vitro: de veintiuno (21) hasta treinta (30) reactivos.</t>
  </si>
  <si>
    <t>Registro Sanitario Nuevo Automatico de reactivos in vitro: de treinta y uno (31) hasta cuarenta (40) reactivos.</t>
  </si>
  <si>
    <t>Registro Sanitario Nuevo Automatico de reactivos in vitro: de cuarenta y uno (41) hasta cincuenta (50) reactivos.</t>
  </si>
  <si>
    <t>Registro Sanitario Nuevo Automatico de reactivos in vitro: un (1) reactivo huérfano. Exceptuada de pago, en el marco del parágrafo 2 del Art. 2 de Ley 2069 de 2020.</t>
  </si>
  <si>
    <t xml:space="preserve">Registro Sanitario Nuevo Automatico de reactivos in vitro: de uno (1) hasta diez (10) reactivo.  Exceptuada de pago, en el marco del parágrafo 2 del Art. 2 de Ley 2069 de 2020. </t>
  </si>
  <si>
    <t>Registro Sanitario Nuevo Automatico de reactivos in vitro: de once (11) hasta veinte (20) reactivos.  Exceptuada de pago, en el marco del parágrafo 2 del Art. 2 de Ley 2069 de 2020.</t>
  </si>
  <si>
    <t>Registro Sanitario Nuevo Automatico de reactivos in vitro: de veintiuno (21) hasta treinta (30) reactivos.  Exceptuada de pago, en el marco del parágrafo 2 del Art. 2 de Ley 2069 de 2020.</t>
  </si>
  <si>
    <t>Registro Sanitario Nuevo Automatico de reactivos in vitro: de treinta y uno (31) hasta cuarenta (40) reactivos.  Exceptuada de pago, en el marco del parágrafo 2 del Art. 2 de Ley 2069 de 2020.</t>
  </si>
  <si>
    <t>Registro Sanitario Nuevo Automatico de reactivos in vitro: de cuarenta y uno (41) hasta cincuenta (50) reactivos.  Exceptuada de pago, en el marco del parágrafo 2 del Art. 2 de Ley 2069 de 2020.</t>
  </si>
  <si>
    <t xml:space="preserve">4) Todos los documentos públicos provenientes del exterior deben cumplir con lo establecido en el  Código de Procedimiento Civil Artículos 259-260 y la fecha de expedición de los documentos procedentes del exterior tendrán la vigencia que el mismo documento especifique. En caso que el documento no establezca dicho término, este se entenderá de un (1) año, conforme lo establecido en el Decreto 3770 de 2004 Artículo 22.
</t>
  </si>
  <si>
    <t xml:space="preserve">5) Nota: Para acogerse a la excepción de pago en las tarifas debe anexar los documentos relacionados en el punto 5 y 6 del siguiente enlace: https://app.invima.gov.co/oficina_virtual/knowledgebase.php?article=12 . Lo anterior, en cumplimiento del parágrafo 2 del artículo 2 de la Ley 2069 de 2020. </t>
  </si>
  <si>
    <t xml:space="preserve">7) Nota: Para acogerse a la excepción de pago en las tarifas debe anexar los documentos relacionados en el punto 5 y 6 del siguiente enlace: https://app.invima.gov.co/oficina_virtual/knowledgebase.php?article=12 . Lo anterior, en cumplimiento del parágrafo 2 del artículo 2 de la Ley 2069 de 2020. </t>
  </si>
  <si>
    <r>
      <t xml:space="preserve">5) En el item 2.2. del Formulario de solicitud deberá indicar lo siguiente:
1. Señalar la letra que indica el motivo de la modificación.
2. Según el motivo de la modificación, en el campo "figura en el registro sanitario" citar lo que actualmente está autorizado en el registro sanitario.
3. Según el motivo de la modificación, en el campo "debe figurar en la resolución" citar como debe quedar en el registro sanitario.
</t>
    </r>
    <r>
      <rPr>
        <b/>
        <sz val="10"/>
        <color indexed="8"/>
        <rFont val="Arial"/>
        <family val="2"/>
      </rPr>
      <t>6) Las modificaciones de etiquetas e insertos no aplicarán para los siguientes casos: Cambio de logo, Código de barras, Diseño gráfico, Color</t>
    </r>
  </si>
  <si>
    <t>COD. TARIFA
4001-36
o
90116 Exceptuada de pago, en el marco del parágrafo 2 del Art. 2 de Ley 2069 de 2020.</t>
  </si>
  <si>
    <t>COD. TARIFA
4001-36 o
90116 Exceptuada de pago, en el marco del parágrafo 2 del Art. 2 de Ley 2069 de 2020.</t>
  </si>
  <si>
    <t>COD. TARIFA
4001-36 o 90116 Exceptuada de pago, en el marco del parágrafo 2 del Art. 2 de Ley 2069 de 2020.</t>
  </si>
  <si>
    <t>COD. TARIFA
4001-37 o 90117 Exceptuada de pago, en el marco del parágrafo 2 del Art. 2 de Ley 2069 de 2020.</t>
  </si>
  <si>
    <t>4) El interesado deberá tener en cuenta los siguientes criterios para seleccionar la tarifa según el tipo modificación de un registro sanitario:
A.  Si la modificación NO incluye la adición de referencias, se deberá identificar el tipo de modificación en uno de los  códigos tarifarios (4001-36; 4001-37 y 4001-38) y aplicar la tarifa correspondiente. O  Exceptuada de pago, en el marco del parágrafo 2 del Art. 2 de Ley 2069 de 2020. (90116; 90117 y 90118)
B. Si la modificación NO incluye la adición de referencias, pero se combinan diferentes ítems de modificación al registro sanitarios, los cuales se encuentran distribuidos en los códigos tarifarios ((4001-36; 4001-37 y 4001-38), se aplicará la tarifa de mayor criticidad, es decir la de mayor valor. O  Exceptuada de pago, en el marco del parágrafo 2 del Art. 2 de Ley 2069 de 2020. (90116; 90117 y 90118)
C. Si la modificación NO incluye la adición de referencias y  los ítems de la modificación no se encuentran en ninguno de los códigos tarifarios (4001-36; 4001-37 y 4001-38)  O  Exceptuada de pago, en el marco del parágrafo 2 del Art. 2 de Ley 2069 de 2020. (90116; 90117 y 90118)se seleccionará el código 4001.O 90094  Exceptuada de pago, en el marco del parágrafo 2 del Art. 2 de Ley 2069 de 2020. 
D. Si la modificacion incluye adicion de referencias y otros items de la modificación se aplicará la tarifa de mayor criticidad, es decir la de mayor valor (4001-36; 4001-37, 4001-38 ).O  Exceptuada de pago, en el marco del parágrafo 2 del Art. 2 de Ley 2069 de 2020. (90116; 90117 y 90118)</t>
  </si>
  <si>
    <t>Autorizo al INVIMA a realizar la notificación de manera electrónica de acuerdo con los artículos 54 y 56 de la ley 1437 de 2011 al correo electrónico suministrado en este formulario, el INVIMA requiere para el ejercicio de sus funciones, recolectar datos personales de sus usuarios e incorporarlos en bases de datos. usted acepta el tratamiento de los mismos, de acuerdo con lo establecido en la ley 1581 de 2012 y en la política de tratamiento y protección de datos personales, la cual puede consultar en www.invima.gov.co</t>
  </si>
  <si>
    <t>CANTIDAD DE PRODUCTOS</t>
  </si>
  <si>
    <t xml:space="preserve">de uno (1) hasta diez (10) reactivos. </t>
  </si>
  <si>
    <t xml:space="preserve">de once (11) hasta veinte (20) reactivos. </t>
  </si>
  <si>
    <t>de veintiuno (21) hasta treinta (30) reactivos.</t>
  </si>
  <si>
    <t xml:space="preserve">de treinta y uno (31) hasta cuarenta (40) reactivos. </t>
  </si>
  <si>
    <t>de cuarenta y uno (41) hasta cincuenta (50) reactivos.</t>
  </si>
  <si>
    <t>Registro Sanitario Nuevo Automatico de reactivos in vitro: de 1</t>
  </si>
  <si>
    <r>
      <t xml:space="preserve">Registro sanitario nuevo o renovación automática de reactivos in vitro: de uno (1) hasta diez (10) reactivos. Por cada 10 reactivos adicionales Mas </t>
    </r>
    <r>
      <rPr>
        <b/>
        <sz val="11"/>
        <rFont val="Arial"/>
        <family val="2"/>
      </rPr>
      <t>87,90</t>
    </r>
    <r>
      <rPr>
        <sz val="11"/>
        <color theme="1"/>
        <rFont val="Arial"/>
        <family val="2"/>
      </rPr>
      <t xml:space="preserve"> UVT, hasta 50  reactivos.
</t>
    </r>
  </si>
  <si>
    <r>
      <t xml:space="preserve">Registro sanitario nuevo o renovación automática de reactivos in vitro: de uno (1) hasta diez (10) reactivos. Por cada 10 reactivos adicionales Mas </t>
    </r>
    <r>
      <rPr>
        <b/>
        <sz val="11"/>
        <rFont val="Arial"/>
        <family val="2"/>
      </rPr>
      <t>00,00</t>
    </r>
    <r>
      <rPr>
        <sz val="11"/>
        <color theme="1"/>
        <rFont val="Arial"/>
        <family val="2"/>
      </rPr>
      <t xml:space="preserve"> UVT, hasta 50  reactivos.  “Aplicable a microempresas, incluyendo los pequeños productores de acuerdo con la tipificación actual en el marco del Decreto 691 de 2018. Exceptuada de pago, en el marco del parágrafo 2 del Art. 2 de Ley 2069 de 2020.” 
</t>
    </r>
  </si>
  <si>
    <r>
      <t xml:space="preserve">Registro sanitario nuevo o renovación automática de reactivos in vitro: de uno (1) hasta diez (10) reactivos. Por cada 10 reactivos adicionales Mas </t>
    </r>
    <r>
      <rPr>
        <b/>
        <sz val="11"/>
        <rFont val="Arial"/>
        <family val="2"/>
      </rPr>
      <t>35,16</t>
    </r>
    <r>
      <rPr>
        <sz val="11"/>
        <color theme="1"/>
        <rFont val="Arial"/>
        <family val="2"/>
      </rPr>
      <t xml:space="preserve"> UVT, hasta 50  reactivos.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t>
    </r>
  </si>
  <si>
    <t>91182</t>
  </si>
  <si>
    <t>Registro sanitario nuevo o renovación automática de reactivos in vitro: de uno (1) hasta diez (10) reactivos. Por cada 10 reactivos adicionales Mas 43,95 UVT hasta 50  reactivos.
Tarifa Diferenciada del 50% en el marco del parágrafo 1 del Art. 2 de la Ley 2069 de 2020 y del artículo 5 del Decreto 1889 de 2021. Aplicable a pequeña empresa cuyos ingresos por actividades ordinarias anuales sean superiores a 
Sector Manufactura 84.040 e inferiores o iguales a 144.517 UVT
Sector comercio 173.578 e inferiores o iguales a 302.387 UVT
Sector servicios 65.976 e inferiores o iguales a 98.964 UVT</t>
  </si>
  <si>
    <t>91183</t>
  </si>
  <si>
    <t>Registro sanitario nuevo o renovación automática de reactivos in vitro: de uno (1) hasta diez (10) reactivos. Por cada 10 reactivos adicionales Mas 52,74 UVT,  hasta 50  reactivos.
Tarifa Diferenciada del 60% en el marco del parágrafo 1 del Art. 2 de la Ley 2069 de 2020 y del artículo 5 del Decreto 1889 de 2021. Aplicable a pequeña empresa cuyos ingresos por actividades ordinarias anuales sean superiores a 
Sector Manufactura 144.517 e inferiores o iguales a 204.995 UVT
Sector comercio 302.387 e inferiores o iguales a 431.196 UVT
Sector servicios 98.964 e inferiores o iguales a 131.951 UVT</t>
  </si>
  <si>
    <t>Registro sanitario nuevo o renovación automática de reactivos in vitro: de uno (1) hasta diez (10) reactivos. Por cada 10 reactivos adicionales Mas 61,53 UVT, hasta 50  reactivos.
Tarifa Diferenciada del 70% en el marco del parágrafo 1 del Art. 2 de la Ley 2069 de 2020 y del artículo 5 del Decreto 1889 de 2021. Aplicable a mediana empresa cuyos ingresos por actividades ordinarias anuales sean superiores a 
Sector Manufactura 204.995 e inferiores o iguales a 715.518 UVT
Sector comercio 431.196 e inferiores o iguales a 1.007.695 UVT
Sector servicios 131.951 e inferiores o iguales a 248.979 UVT</t>
  </si>
  <si>
    <t>Registro sanitario nuevo o renovación automática de reactivos in vitro: de uno (1) hasta diez (10) reactivos. Por cada 10 reactivos adicionales Mas 70,32 UVT, hasta 50  reactivos.
(Mas 70.76 UVT de once (11) hasta veinte (20) reactivos) o (Mas 141;09 UVT de veintiuno (21) hasta treinta (30) reactivos) o (Mas 211.42 UVT de treinta y uno (31) hasta cuarenta (40) reactivos o (Mas 281,74 UVT de cuarenta y uno (41) hasta cincuenta (50) reactivos).
Tarifa Diferenciada del 80% en el marco del parágrafo 1 del Art. 2 de la Ley 2069 de 2020 y del artículo 5 del Decreto 1889 de 2021. Aplicable a mediana empresa cuyos ingresos por actividades ordinarias anuales sean superiores a 
Sector Manufactura 715.518 e inferiores o iguales a 1.226.041 UVT
Sector comercio 1.007.695 e inferiores o iguales a 1.584.194 UVT
Sector servicios 248.979 e inferiores o iguales a 366.007 UVT</t>
  </si>
  <si>
    <t>Registro sanitario nuevo o renovación automática de reactivos in vitro: de uno (1) hasta diez (10) reactivos. Por cada 10 reactivos adicionales Mas 79,11 UVT, hasta 50  reactivos.
Tarifa Diferenciada del 90% en el marco del parágrafo 1 del Art. 2 de la Ley 2069 de 2020 y del artículo 5 del Decreto 1889 de 2021. 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t>
  </si>
  <si>
    <t>CONCEPTO</t>
  </si>
  <si>
    <t>PRODUCTOS</t>
  </si>
  <si>
    <t>UVT A PAGAR</t>
  </si>
  <si>
    <r>
      <t xml:space="preserve">Reg sanitario nuevo o renovación automática de reactivos in vitro: de 1 a 10 reactivos.Por cada 10 reactivos adicionales Mas </t>
    </r>
    <r>
      <rPr>
        <b/>
        <sz val="11"/>
        <rFont val="Arial"/>
        <family val="2"/>
      </rPr>
      <t>87,90</t>
    </r>
    <r>
      <rPr>
        <sz val="11"/>
        <color theme="1"/>
        <rFont val="Arial"/>
        <family val="2"/>
      </rPr>
      <t xml:space="preserve"> UVT, hasta 50  reactivos.</t>
    </r>
  </si>
  <si>
    <r>
      <t xml:space="preserve">Reg sanitario nuevo o renovación automática de reactivos in vitro: de 1 a 10 reactivos.Por cada 10 reactivos adicionales Mas </t>
    </r>
    <r>
      <rPr>
        <b/>
        <sz val="11"/>
        <rFont val="Arial"/>
        <family val="2"/>
      </rPr>
      <t>00,00</t>
    </r>
    <r>
      <rPr>
        <sz val="11"/>
        <color theme="1"/>
        <rFont val="Arial"/>
        <family val="2"/>
      </rPr>
      <t xml:space="preserve"> UVT,Aplica a </t>
    </r>
    <r>
      <rPr>
        <b/>
        <sz val="11"/>
        <color theme="1"/>
        <rFont val="Arial"/>
        <family val="2"/>
      </rPr>
      <t>microempresas, pequeños productores -</t>
    </r>
    <r>
      <rPr>
        <sz val="11"/>
        <color theme="1"/>
        <rFont val="Arial"/>
        <family val="2"/>
      </rPr>
      <t xml:space="preserve"> </t>
    </r>
    <r>
      <rPr>
        <b/>
        <sz val="11"/>
        <color theme="1"/>
        <rFont val="Arial"/>
        <family val="2"/>
      </rPr>
      <t xml:space="preserve">Exceptuada de pago </t>
    </r>
  </si>
  <si>
    <t>tarifa en UVT</t>
  </si>
  <si>
    <t xml:space="preserve">“Aplicable a microempresas, incluyendo los pequeños productores de acuerdo con la tipificación actual en el marco del Decreto 691 de 2018. Exceptuada de pago, en el marco del parágrafo 2 del Art. 2 de Ley 2069 de 2020.” </t>
  </si>
  <si>
    <t xml:space="preserve">“Aplicable a un solo reactivo huerfano.” </t>
  </si>
  <si>
    <t>“Aplicable de uno a cincuenta reactivos.”  TARIFA ORDINARIA</t>
  </si>
  <si>
    <r>
      <t xml:space="preserve">Reg sanitario nuevo o renovación automática de reactivos in vitro: de 1 a 10 reactivos,Por cada 10 reactivos adicionales Mas </t>
    </r>
    <r>
      <rPr>
        <b/>
        <sz val="11"/>
        <rFont val="Arial"/>
        <family val="2"/>
      </rPr>
      <t>35,16</t>
    </r>
    <r>
      <rPr>
        <sz val="11"/>
        <color theme="1"/>
        <rFont val="Arial"/>
        <family val="2"/>
      </rPr>
      <t xml:space="preserve"> UVT, hasta 50  reactivos.Tarifa Diferenciada del 40% - PEQUEÑA EMPRESA</t>
    </r>
  </si>
  <si>
    <t>Registro sanitario nuevo o renovación automática de reactivos in vitro: de uno (1) hasta diez (10) reactivos. Por cada 10 reactivos adicionales Mas 43,95 UVT hasta 50  reactivos.Tarifa Diferenciada del 50%  - PEQUEÑA EMPRESA</t>
  </si>
  <si>
    <t>Registro sanitario nuevo o renovación automática de reactivos in vitro: de uno (1) hasta diez (10) reactivos. Por cada 10 reactivos adicionales Mas 52,74 UVT,  hasta 50  reactivos.Tarifa Diferenciada del 60% - PEQUEÑA EMPRESA</t>
  </si>
  <si>
    <t>Registro sanitario nuevo o renovación automática de reactivos in vitro: de uno (1) hasta diez (10) reactivos. Por cada 10 reactivos adicionales Mas 61,53 UVT, hasta 50  reactivos.Tarifa Diferenciada del 70% -MEDIANA EMPRESA</t>
  </si>
  <si>
    <t>Registro sanitario nuevo o renovación automática de reactivos in vitro: de uno (1) hasta diez (10) reactivos. Por cada 10 reactivos adicionales Mas 79,11 UVT, hasta 50  reactivos.Tarifa Diferenciada del 90% - MEDIANA EMPRESA</t>
  </si>
  <si>
    <t>Registro sanitario nuevo o renovación automática de reactivos in vitro: de uno (1) hasta diez (10) reactivos. Por cada 10 reactivos adicionales Mas 70,32 UVT, hasta 50  reactivos.
. Tarifa Diferenciada del 80% - MEDIANA EMPRESA</t>
  </si>
  <si>
    <t>Versión: 04</t>
  </si>
  <si>
    <t xml:space="preserve">Tarifa diferenciada solo es Aplicable Registro Sanitario Nuevo a MEDIANA EMPRESA cuyos ingresos por actividades ordinarias anuales sean superiores a Sector Manufactura 1.226.041 e inferiores o iguales a 1.736.565 UVT Sector comercio 1.584.194 e inferiores o iguales a 2.160.692 UVT Sector servicios 366.007 e inferiores o iguales a 483.034 UVT de acuerdo al marco del parágrafo 1 del Art. 2 de la Ley 2069 de 2020 y del artículo 5 del Decreto 1889 de 2021. </t>
  </si>
  <si>
    <t xml:space="preserve">Tarifa diferenciada solo es Aplicable Registro Sanitario Nuevo a mediana empresa cuyos ingresos por actividades ordinarias anuales sean superiores a Sector Manufactura 715.518 e inferiores o iguales a 1.226.041 UVT Sector comercio 1.007.695 e inferiores o iguales a 1.584.194 UVT Sector servicios 248.979 e inferiores o iguales a 366.007 UVT de acuerdo al marco del parágrafo 1 del Art. 2 de la Ley 2069 de 2020 y del artículo 5 del Decreto 1889 de 2021. </t>
  </si>
  <si>
    <t xml:space="preserve">Tarifa diferenciada solo es Aplicable Registro Sanitario Nuevo a MEDIANA EMPRESA cuyos ingresos por actividades ordinarias anuales sean superiores a Sector Manufactura 204.995 e inferiores o iguales a 715.518 UVT -Sector comercio 431.196 e inferiores o iguales a 1.007.695 UVT -Sector servicios 131.951 e inferiores o iguales a 248.979 UVT de acuerdo al marco del parágrafo 1 del Art. 2 de la Ley 2069 de 2020 y del artículo 5 del Decreto 1889 de 2021. </t>
  </si>
  <si>
    <t xml:space="preserve">Tarifa diferenciada solo es Aplicable Registro Sanitario Nuevo a PEQUÑA EMPRESA cuyos ingresos por actividades ordinarias anuales sean superiores a Sector Manufactura 144.517 e inferiores o iguales a 204.995 UVT -Sector comercio 302.387 e inferiores o iguales a 431.196 UVT -Sector servicios 98.964 e inferiores o iguales a 131.951 UVT de acuerdo al marco del parágrafo 1 del Art. 2 de la Ley 2069 de 2020 y del artículo 5 del Decreto 1889 de 2021. </t>
  </si>
  <si>
    <t>Tarifa diferenciada solo es Aplicable Registro Sanitario Nuevo a pequeña empresa cuyos ingresos por actividades ordinarias anuales sean superiores a Sector Manufactura 84.040 e inferiores o iguales a 144.517 UVT - Sector comercio 173.578 e inferiores o iguales a 302.387 UVT - Sector servicios 65.976 e inferiores o iguales a 98.964 UVT de acuerdo al marco del parágrafo 1 del Art. 2 de la Ley 2069 de 2020 y del artículo 5 del Decreto 1889 de 2021.</t>
  </si>
  <si>
    <t xml:space="preserve">Tarifa diferenciada solo es Aplicable Registro Sanitario Nuevo a PEQUEÑA EMPRESA cuyos ingresos por actividades ordinarias anuales sean superiores a Sector Manufactura 23.563 e inferiores o iguales a 84.040 UVT - Sector comercio 44.769 e inferiores o iguales a 173.578 UVT - Sector servicios 32.988 e inferiores o iguales a 65.976 UVT" de acuerdo al marco del parágrafo 1 del Art. 2 de la Ley 2069 de 2020 y del artículo 5 del Decreto 1889 de 2021. </t>
  </si>
  <si>
    <t>1 - 10</t>
  </si>
  <si>
    <t>11 - 20</t>
  </si>
  <si>
    <t>21 - 30</t>
  </si>
  <si>
    <t>31 - 40</t>
  </si>
  <si>
    <t>41 - 50</t>
  </si>
  <si>
    <t>Tarifa diferenciada solo es Aplicable Registro Sanitario Nuevo a MEDIANA EMPRESA  cuyos ingresos por actividades ordinarias anuales sean superiores a Sector Manufactura 715.518 e inferiores o iguales a 1.226.041 UVT -Sector comercio 1.007.695 e inferiores o iguales a 1.584.194 UVT -Sector servicios 248.979 e inferiores o iguales a 366.007 UVT en el marco del parágrafo 1 del Art. 2 de la Ley 2069 de 2020 y del artículo 5 del Decreto 1889 de 2021</t>
  </si>
  <si>
    <t xml:space="preserve">Tarifa diferenciada solo es Aplicable Registro Sanitario Nuevo a PEQUEÑA EMPRESA cuyos ingresos por actividades ordinarias anuales sean superiores a Sector Manufactura 144.517 e inferiores o iguales a 204.995 UVT -Sector comercio 302.387 e inferiores o iguales a 431.196 UVT -Sector servicios 98.964 e inferiores o iguales a 131.951 UVT de acuerdo al marco del parágrafo 1 del Art. 2 de la Ley 2069 de 2020 y del artículo 5 del Decreto 1889 de 2021. </t>
  </si>
  <si>
    <t xml:space="preserve">Tarifa diferenciada solo es Aplicable Registro Sanitario Nuevo a MEDIANA EMPRESA  cuyos ingresos por actividades ordinarias anuales sean superiores a Sector Manufactura 1.226.041 e inferiores o iguales a 1.736.565 UVT -Sector comercio 1.584.194 e inferiores o iguales a 2.160.692 UVT -Sector servicios 366.007 e inferiores o iguales a 483.034 UVT en el marco del parágrafo 1 del Art. 2 de la Ley 2069 de 2020 y del artículo 5 del Decreto 1889 de 2021. </t>
  </si>
  <si>
    <r>
      <t xml:space="preserve">Registro sanitario nuevo de reactivos in vitro: de uno (1) hasta diez (10) reactivos. Por cada 10 reactivos adicionales Mas </t>
    </r>
    <r>
      <rPr>
        <b/>
        <sz val="11"/>
        <rFont val="Arial"/>
        <family val="2"/>
      </rPr>
      <t>00,00</t>
    </r>
    <r>
      <rPr>
        <sz val="11"/>
        <color theme="1"/>
        <rFont val="Arial"/>
        <family val="2"/>
      </rPr>
      <t xml:space="preserve"> UVT, hasta 50  reactivos.  “Aplicable a microempresas, incluyendo los pequeños productores de acuerdo con la tipificación actual en el marco del Decreto 691 de 2018. Exceptuada de pago, en el marco del parágrafo 2 del Art. 2 de Ley 2069 de 2020.” 
</t>
    </r>
  </si>
  <si>
    <r>
      <t xml:space="preserve">Registro sanitario nuevo de reactivos in vitro: de uno (1) hasta diez (10) reactivos. Por cada 10 reactivos adicionales Mas </t>
    </r>
    <r>
      <rPr>
        <b/>
        <sz val="11"/>
        <rFont val="Arial"/>
        <family val="2"/>
      </rPr>
      <t>35,16</t>
    </r>
    <r>
      <rPr>
        <sz val="11"/>
        <color theme="1"/>
        <rFont val="Arial"/>
        <family val="2"/>
      </rPr>
      <t xml:space="preserve"> UVT, hasta 50  reactivos.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t>
    </r>
  </si>
  <si>
    <t>Registro sanitario nuevo de reactivos in vitro: de uno (1) hasta diez (10) reactivos. Por cada 10 reactivos adicionales Mas 43,95 UVT hasta 50  reactivos.
Tarifa Diferenciada del 50% en el marco del parágrafo 1 del Art. 2 de la Ley 2069 de 2020 y del artículo 5 del Decreto 1889 de 2021. Aplicable a pequeña empresa cuyos ingresos por actividades ordinarias anuales sean superiores a 
Sector Manufactura 84.040 e inferiores o iguales a 144.517 UVT
Sector comercio 173.578 e inferiores o iguales a 302.387 UVT
Sector servicios 65.976 e inferiores o iguales a 98.964 UVT</t>
  </si>
  <si>
    <t>Registro sanitario nuevo  de reactivos in vitro: de uno (1) hasta diez (10) reactivos. Por cada 10 reactivos adicionales Mas 43,95 UVT hasta 50  reactivos.
Tarifa Diferenciada del 50% en el marco del parágrafo 1 del Art. 2 de la Ley 2069 de 2020 y del artículo 5 del Decreto 1889 de 2021. Aplicable a pequeña empresa cuyos ingresos por actividades ordinarias anuales sean superiores a 
Sector Manufactura 84.040 e inferiores o iguales a 144.517 UVT
Sector comercio 173.578 e inferiores o iguales a 302.387 UVT
Sector servicios 65.976 e inferiores o iguales a 98.964 UVT</t>
  </si>
  <si>
    <t>Registro sanitario nuevo de reactivos in vitro: de uno (1) hasta diez (10) reactivos. Por cada 10 reactivos adicionales Mas 52,74 UVT,  hasta 50  reactivos.
Tarifa Diferenciada del 60% en el marco del parágrafo 1 del Art. 2 de la Ley 2069 de 2020 y del artículo 5 del Decreto 1889 de 2021. Aplicable a pequeña empresa cuyos ingresos por actividades ordinarias anuales sean superiores a 
Sector Manufactura 144.517 e inferiores o iguales a 204.995 UVT
Sector comercio 302.387 e inferiores o iguales a 431.196 UVT
Sector servicios 98.964 e inferiores o iguales a 131.951 UVT</t>
  </si>
  <si>
    <t>Registro sanitario nuevo de reactivos in vitro: de uno (1) hasta diez (10) reactivos. Por cada 10 reactivos adicionales Mas 61,53 UVT, hasta 50  reactivos.
Tarifa Diferenciada del 70% en el marco del parágrafo 1 del Art. 2 de la Ley 2069 de 2020 y del artículo 5 del Decreto 1889 de 2021. Aplicable a mediana empresa cuyos ingresos por actividades ordinarias anuales sean superiores a 
Sector Manufactura 204.995 e inferiores o iguales a 715.518 UVT
Sector comercio 431.196 e inferiores o iguales a 1.007.695 UVT
Sector servicios 131.951 e inferiores o iguales a 248.979 UVT</t>
  </si>
  <si>
    <t>Registro sanitario nuevo de reactivos in vitro: de uno (1) hasta diez (10) reactivos. Por cada 10 reactivos adicionales Mas 70,32 UVT, hasta 50  reactivos.
(Mas 70.76 UVT de once (11) hasta veinte (20) reactivos) o (Mas 141;09 UVT de veintiuno (21) hasta treinta (30) reactivos) o (Mas 211.42 UVT de treinta y uno (31) hasta cuarenta (40) reactivos o (Mas 281,74 UVT de cuarenta y uno (41) hasta cincuenta (50) reactivos).
Tarifa Diferenciada del 80% en el marco del parágrafo 1 del Art. 2 de la Ley 2069 de 2020 y del artículo 5 del Decreto 1889 de 2021. Aplicable a mediana empresa cuyos ingresos por actividades ordinarias anuales sean superiores a 
Sector Manufactura 715.518 e inferiores o iguales a 1.226.041 UVT
Sector comercio 1.007.695 e inferiores o iguales a 1.584.194 UVT
Sector servicios 248.979 e inferiores o iguales a 366.007 UVT</t>
  </si>
  <si>
    <t>Registro sanitario nuevo de reactivos in vitro: de uno (1) hasta diez (10) reactivos. Por cada 10 reactivos adicionales Mas 79,11 UVT, hasta 50  reactivos.
Tarifa Diferenciada del 90% en el marco del parágrafo 1 del Art. 2 de la Ley 2069 de 2020 y del artículo 5 del Decreto 1889 de 2021. 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t>
  </si>
  <si>
    <t xml:space="preserve">Reg sanitario nuevo de reactivos in vitro: de 1 a 10 reactivos.Por cada 10 reactivos adicionales Mas 00,00 UVT,Aplica a microempresas, pequeños productores - Exceptuada de pago </t>
  </si>
  <si>
    <t>Reg sanitario nuevo de reactivos in vitro: de 1 a 10 reactivos,Por cada 10 reactivos adicionales Mas 35,16 UVT, hasta 50  reactivos.Tarifa Diferenciada del 40% - PEQUEÑA EMPRESA</t>
  </si>
  <si>
    <t>Registro sanitario nuevo de reactivos in vitro: de uno (1) hasta diez (10) reactivos. Por cada 10 reactivos adicionales Mas 43,95 UVT hasta 50  reactivos.Tarifa Diferenciada del 50%  - PEQUEÑA EMPRESA</t>
  </si>
  <si>
    <t>Registro sanitario nuevo de reactivos in vitro: de uno (1) hasta diez (10) reactivos. Por cada 10 reactivos adicionales Mas 52,74 UVT,  hasta 50  reactivos.Tarifa Diferenciada del 60% - PEQUEÑA EMPRESA</t>
  </si>
  <si>
    <t>Registro sanitario nuevo de reactivos in vitro: de uno (1) hasta diez (10) reactivos. Por cada 10 reactivos adicionales Mas 61,53 UVT, hasta 50  reactivos.Tarifa Diferenciada del 70% -MEDIANA EMPRESA</t>
  </si>
  <si>
    <t>Registro sanitario nuevo de reactivos in vitro: de uno (1) hasta diez (10) reactivos. Por cada 10 reactivos adicionales Mas 70,32 UVT, hasta 50  reactivos. Tarifa Diferenciada del 80%  - MEDIANA EMPRESA</t>
  </si>
  <si>
    <t>Registro sanitario nuevo de reactivos in vitro: de uno (1) hasta diez (10) reactivos. Por cada 10 reactivos adicionales Mas 79,11 UVT, hasta 50  reactivos. Tarifa Diferenciada del 90%   - MEDIANA EMPRESA</t>
  </si>
  <si>
    <t>SELECCIONE TIPO DE TRAMITE</t>
  </si>
  <si>
    <t xml:space="preserve"> </t>
  </si>
  <si>
    <t>Fecha de Emisión: 2023-07-28</t>
  </si>
  <si>
    <t xml:space="preserve">(AAAA-MM-DD) </t>
  </si>
  <si>
    <t>AAAA-MM-DD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</si>
</sst>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_);_(&quot;$&quot;\ * \(#,##0\);_(&quot;$&quot;\ * &quot;-&quot;??_);_(@_)"/>
    <numFmt numFmtId="166" formatCode="yyyy\-mm\-dd;@"/>
  </numFmts>
  <fonts count="67" x14ac:knownFonts="1">
    <font>
      <sz val="11"/>
      <color theme="1"/>
      <name val="Calibri"/>
      <family val="2"/>
      <scheme val="minor"/>
    </font>
    <font>
      <sz val="10"/>
      <name val="Arial"/>
      <family val="2"/>
    </font>
    <font>
      <sz val="11"/>
      <name val="Arial"/>
      <family val="2"/>
    </font>
    <font>
      <sz val="10"/>
      <color indexed="8"/>
      <name val="Arial"/>
      <family val="2"/>
    </font>
    <font>
      <b/>
      <sz val="11"/>
      <name val="Arial"/>
      <family val="2"/>
    </font>
    <font>
      <sz val="8"/>
      <name val="Arial"/>
      <family val="2"/>
    </font>
    <font>
      <b/>
      <sz val="10"/>
      <name val="Arial"/>
      <family val="2"/>
    </font>
    <font>
      <b/>
      <sz val="10"/>
      <color indexed="10"/>
      <name val="Arial"/>
      <family val="2"/>
    </font>
    <font>
      <b/>
      <i/>
      <sz val="10"/>
      <name val="Arial"/>
      <family val="2"/>
    </font>
    <font>
      <sz val="8"/>
      <color indexed="8"/>
      <name val="Arial"/>
      <family val="2"/>
    </font>
    <font>
      <b/>
      <sz val="8"/>
      <color indexed="8"/>
      <name val="Arial"/>
      <family val="2"/>
    </font>
    <font>
      <b/>
      <sz val="8"/>
      <name val="Arial"/>
      <family val="2"/>
    </font>
    <font>
      <u/>
      <sz val="10"/>
      <color indexed="12"/>
      <name val="Arial"/>
      <family val="2"/>
    </font>
    <font>
      <sz val="10"/>
      <color indexed="53"/>
      <name val="Arial"/>
      <family val="2"/>
    </font>
    <font>
      <sz val="10"/>
      <color indexed="46"/>
      <name val="Arial"/>
      <family val="2"/>
    </font>
    <font>
      <sz val="12"/>
      <name val="Arial"/>
      <family val="2"/>
    </font>
    <font>
      <b/>
      <sz val="10"/>
      <color indexed="8"/>
      <name val="Arial"/>
      <family val="2"/>
    </font>
    <font>
      <sz val="7"/>
      <name val="Arial"/>
      <family val="2"/>
    </font>
    <font>
      <sz val="9"/>
      <name val="Arial"/>
      <family val="2"/>
    </font>
    <font>
      <b/>
      <sz val="9"/>
      <name val="Arial"/>
      <family val="2"/>
    </font>
    <font>
      <sz val="8"/>
      <color indexed="10"/>
      <name val="Arial"/>
      <family val="2"/>
    </font>
    <font>
      <b/>
      <u/>
      <sz val="10"/>
      <color indexed="8"/>
      <name val="Arial"/>
      <family val="2"/>
    </font>
    <font>
      <b/>
      <u/>
      <sz val="8"/>
      <color indexed="8"/>
      <name val="Arial"/>
      <family val="2"/>
    </font>
    <font>
      <i/>
      <sz val="8"/>
      <name val="Arial"/>
      <family val="2"/>
    </font>
    <font>
      <sz val="6"/>
      <name val="Arial"/>
      <family val="2"/>
    </font>
    <font>
      <u/>
      <sz val="10"/>
      <color indexed="10"/>
      <name val="Arial"/>
      <family val="2"/>
    </font>
    <font>
      <u/>
      <sz val="10"/>
      <color indexed="45"/>
      <name val="Arial"/>
      <family val="2"/>
    </font>
    <font>
      <sz val="10"/>
      <color indexed="10"/>
      <name val="Arial"/>
      <family val="2"/>
    </font>
    <font>
      <sz val="9"/>
      <color indexed="8"/>
      <name val="Arial"/>
      <family val="2"/>
    </font>
    <font>
      <b/>
      <sz val="11"/>
      <color indexed="8"/>
      <name val="Arial"/>
      <family val="2"/>
    </font>
    <font>
      <sz val="11"/>
      <color indexed="8"/>
      <name val="Arial"/>
      <family val="2"/>
    </font>
    <font>
      <b/>
      <sz val="12"/>
      <name val="Arial"/>
      <family val="2"/>
    </font>
    <font>
      <b/>
      <i/>
      <sz val="12"/>
      <name val="Arial"/>
      <family val="2"/>
    </font>
    <font>
      <i/>
      <sz val="12"/>
      <name val="Arial"/>
      <family val="2"/>
    </font>
    <font>
      <b/>
      <sz val="10"/>
      <color indexed="63"/>
      <name val="Arial"/>
      <family val="2"/>
    </font>
    <font>
      <sz val="10"/>
      <color indexed="63"/>
      <name val="Arial"/>
      <family val="2"/>
    </font>
    <font>
      <sz val="9"/>
      <color indexed="81"/>
      <name val="Tahoma"/>
      <family val="2"/>
    </font>
    <font>
      <b/>
      <sz val="22"/>
      <name val="Arial"/>
      <family val="2"/>
    </font>
    <font>
      <sz val="11"/>
      <color theme="1"/>
      <name val="Calibri"/>
      <family val="2"/>
      <scheme val="minor"/>
    </font>
    <font>
      <b/>
      <sz val="11"/>
      <color theme="1"/>
      <name val="Calibri"/>
      <family val="2"/>
      <scheme val="minor"/>
    </font>
    <font>
      <sz val="10"/>
      <color theme="1"/>
      <name val="Arial"/>
      <family val="2"/>
    </font>
    <font>
      <b/>
      <sz val="8"/>
      <color theme="1"/>
      <name val="Arial"/>
      <family val="2"/>
    </font>
    <font>
      <sz val="8"/>
      <color theme="1"/>
      <name val="Arial"/>
      <family val="2"/>
    </font>
    <font>
      <b/>
      <sz val="10"/>
      <color theme="1"/>
      <name val="Arial"/>
      <family val="2"/>
    </font>
    <font>
      <b/>
      <u/>
      <sz val="10"/>
      <color rgb="FFCC99FF"/>
      <name val="Arial"/>
      <family val="2"/>
    </font>
    <font>
      <b/>
      <u/>
      <sz val="10"/>
      <color rgb="FFFF6600"/>
      <name val="Arial"/>
      <family val="2"/>
    </font>
    <font>
      <u/>
      <sz val="10"/>
      <color rgb="FF008000"/>
      <name val="Arial"/>
      <family val="2"/>
    </font>
    <font>
      <sz val="12"/>
      <color theme="1"/>
      <name val="Arial"/>
      <family val="2"/>
    </font>
    <font>
      <b/>
      <sz val="10"/>
      <color rgb="FF000000"/>
      <name val="Arial"/>
      <family val="2"/>
    </font>
    <font>
      <sz val="8"/>
      <color rgb="FFFF0000"/>
      <name val="Arial"/>
      <family val="2"/>
    </font>
    <font>
      <sz val="10"/>
      <color rgb="FFFF0000"/>
      <name val="Arial"/>
      <family val="2"/>
    </font>
    <font>
      <sz val="11"/>
      <color theme="1" tint="0.14999847407452621"/>
      <name val="Calibri"/>
      <family val="2"/>
      <scheme val="minor"/>
    </font>
    <font>
      <b/>
      <sz val="10"/>
      <color theme="1" tint="0.14999847407452621"/>
      <name val="Arial"/>
      <family val="2"/>
    </font>
    <font>
      <sz val="6"/>
      <color theme="1"/>
      <name val="Arial"/>
      <family val="2"/>
    </font>
    <font>
      <sz val="10"/>
      <color theme="1"/>
      <name val="Calibri"/>
      <family val="2"/>
      <scheme val="minor"/>
    </font>
    <font>
      <i/>
      <sz val="8"/>
      <color theme="2" tint="-0.249977111117893"/>
      <name val="Arial"/>
      <family val="2"/>
    </font>
    <font>
      <sz val="11"/>
      <color theme="1"/>
      <name val="Arial"/>
      <family val="2"/>
    </font>
    <font>
      <b/>
      <sz val="11"/>
      <color theme="1"/>
      <name val="Arial"/>
      <family val="2"/>
    </font>
    <font>
      <sz val="10"/>
      <color rgb="FF000000"/>
      <name val="Arial"/>
      <family val="2"/>
    </font>
    <font>
      <b/>
      <sz val="11"/>
      <color rgb="FF000000"/>
      <name val="Arial"/>
      <family val="2"/>
    </font>
    <font>
      <b/>
      <sz val="12"/>
      <color theme="1"/>
      <name val="Arial"/>
      <family val="2"/>
    </font>
    <font>
      <sz val="10"/>
      <color theme="1" tint="0.14999847407452621"/>
      <name val="Arial"/>
      <family val="2"/>
    </font>
    <font>
      <b/>
      <sz val="8"/>
      <color rgb="FF000000"/>
      <name val="Arial"/>
      <family val="2"/>
    </font>
    <font>
      <sz val="8"/>
      <color rgb="FF000000"/>
      <name val="Segoe UI"/>
      <family val="2"/>
    </font>
    <font>
      <sz val="11"/>
      <color theme="0"/>
      <name val="Calibri"/>
      <family val="2"/>
      <scheme val="minor"/>
    </font>
    <font>
      <sz val="11"/>
      <color theme="0" tint="-0.249977111117893"/>
      <name val="Calibri"/>
      <family val="2"/>
      <scheme val="minor"/>
    </font>
    <font>
      <b/>
      <sz val="10"/>
      <color theme="0" tint="-0.249977111117893"/>
      <name val="Arial"/>
      <family val="2"/>
    </font>
  </fonts>
  <fills count="31">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53"/>
        <bgColor indexed="64"/>
      </patternFill>
    </fill>
    <fill>
      <patternFill patternType="solid">
        <fgColor indexed="17"/>
        <bgColor indexed="64"/>
      </patternFill>
    </fill>
    <fill>
      <patternFill patternType="solid">
        <fgColor indexed="45"/>
        <bgColor indexed="64"/>
      </patternFill>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indexed="64"/>
      </patternFill>
    </fill>
    <fill>
      <patternFill patternType="solid">
        <fgColor them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rgb="FFD9D9D9"/>
        <bgColor indexed="64"/>
      </patternFill>
    </fill>
    <fill>
      <patternFill patternType="solid">
        <fgColor rgb="FFFFFF00"/>
        <bgColor indexed="64"/>
      </patternFill>
    </fill>
    <fill>
      <patternFill patternType="solid">
        <fgColor rgb="FF00B0F0"/>
        <bgColor indexed="64"/>
      </patternFill>
    </fill>
    <fill>
      <patternFill patternType="solid">
        <fgColor rgb="FF0070C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diagonal/>
    </border>
  </borders>
  <cellStyleXfs count="13">
    <xf numFmtId="0" fontId="0" fillId="0" borderId="0"/>
    <xf numFmtId="0" fontId="12" fillId="0" borderId="0" applyNumberFormat="0" applyFill="0" applyBorder="0" applyAlignment="0" applyProtection="0">
      <alignment vertical="top"/>
      <protection locked="0"/>
    </xf>
    <xf numFmtId="164" fontId="3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82">
    <xf numFmtId="0" fontId="0" fillId="0" borderId="0" xfId="0"/>
    <xf numFmtId="0" fontId="0" fillId="0" borderId="1" xfId="0" applyBorder="1"/>
    <xf numFmtId="0" fontId="0" fillId="0" borderId="2" xfId="0" applyBorder="1"/>
    <xf numFmtId="0" fontId="6" fillId="2" borderId="0" xfId="6" applyFont="1" applyFill="1"/>
    <xf numFmtId="0" fontId="6" fillId="2" borderId="3" xfId="6" applyFont="1" applyFill="1" applyBorder="1"/>
    <xf numFmtId="0" fontId="6" fillId="2" borderId="4" xfId="6" applyFont="1" applyFill="1" applyBorder="1" applyProtection="1">
      <protection locked="0"/>
    </xf>
    <xf numFmtId="0" fontId="6" fillId="2" borderId="5" xfId="6" applyFont="1" applyFill="1" applyBorder="1" applyProtection="1">
      <protection locked="0"/>
    </xf>
    <xf numFmtId="0" fontId="1" fillId="2" borderId="6" xfId="6" applyFill="1" applyBorder="1" applyAlignment="1">
      <alignment wrapText="1"/>
    </xf>
    <xf numFmtId="0" fontId="1" fillId="8" borderId="1" xfId="6" applyFill="1" applyBorder="1" applyAlignment="1" applyProtection="1">
      <alignment wrapText="1"/>
      <protection locked="0"/>
    </xf>
    <xf numFmtId="0" fontId="1" fillId="2" borderId="7" xfId="6" applyFill="1" applyBorder="1" applyAlignment="1" applyProtection="1">
      <alignment wrapText="1"/>
      <protection locked="0"/>
    </xf>
    <xf numFmtId="0" fontId="6" fillId="2" borderId="1" xfId="6" applyFont="1" applyFill="1" applyBorder="1" applyAlignment="1">
      <alignment horizontal="center" wrapText="1"/>
    </xf>
    <xf numFmtId="0" fontId="1" fillId="2" borderId="0" xfId="6" applyFill="1"/>
    <xf numFmtId="0" fontId="2" fillId="2" borderId="0" xfId="6" applyFont="1" applyFill="1" applyAlignment="1">
      <alignment vertical="top" wrapText="1"/>
    </xf>
    <xf numFmtId="0" fontId="4" fillId="2" borderId="0" xfId="6" applyFont="1" applyFill="1" applyAlignment="1">
      <alignment horizontal="center" vertical="center" wrapText="1"/>
    </xf>
    <xf numFmtId="0" fontId="2" fillId="2" borderId="0" xfId="6" applyFont="1" applyFill="1"/>
    <xf numFmtId="0" fontId="4" fillId="2" borderId="3" xfId="6" applyFont="1" applyFill="1" applyBorder="1"/>
    <xf numFmtId="0" fontId="1" fillId="9" borderId="0" xfId="10" applyFill="1"/>
    <xf numFmtId="0" fontId="1" fillId="9" borderId="7" xfId="10" applyFill="1" applyBorder="1" applyProtection="1">
      <protection locked="0"/>
    </xf>
    <xf numFmtId="0" fontId="1" fillId="8" borderId="1" xfId="10" applyFill="1" applyBorder="1" applyProtection="1">
      <protection locked="0"/>
    </xf>
    <xf numFmtId="0" fontId="6" fillId="9" borderId="7" xfId="10" applyFont="1" applyFill="1" applyBorder="1" applyAlignment="1">
      <alignment horizontal="center" wrapText="1"/>
    </xf>
    <xf numFmtId="0" fontId="6" fillId="9" borderId="1" xfId="10" applyFont="1" applyFill="1" applyBorder="1" applyAlignment="1">
      <alignment horizontal="center" wrapText="1"/>
    </xf>
    <xf numFmtId="0" fontId="6" fillId="9" borderId="8" xfId="10" applyFont="1" applyFill="1" applyBorder="1"/>
    <xf numFmtId="0" fontId="6" fillId="9" borderId="0" xfId="10" applyFont="1" applyFill="1"/>
    <xf numFmtId="0" fontId="2" fillId="9" borderId="0" xfId="10" applyFont="1" applyFill="1" applyAlignment="1">
      <alignment vertical="top" wrapText="1"/>
    </xf>
    <xf numFmtId="0" fontId="4" fillId="9" borderId="0" xfId="10" applyFont="1" applyFill="1" applyAlignment="1">
      <alignment horizontal="center" vertical="center" wrapText="1"/>
    </xf>
    <xf numFmtId="0" fontId="1" fillId="9" borderId="6" xfId="11" applyFill="1" applyBorder="1"/>
    <xf numFmtId="0" fontId="1" fillId="9" borderId="0" xfId="11" applyFill="1"/>
    <xf numFmtId="0" fontId="6" fillId="9" borderId="0" xfId="11" applyFont="1" applyFill="1" applyAlignment="1">
      <alignment horizontal="right"/>
    </xf>
    <xf numFmtId="0" fontId="1" fillId="0" borderId="0" xfId="11"/>
    <xf numFmtId="0" fontId="5" fillId="0" borderId="0" xfId="11" applyFont="1"/>
    <xf numFmtId="0" fontId="18" fillId="0" borderId="0" xfId="11" applyFont="1"/>
    <xf numFmtId="0" fontId="19" fillId="2" borderId="0" xfId="11" applyFont="1" applyFill="1" applyAlignment="1">
      <alignment horizontal="center"/>
    </xf>
    <xf numFmtId="0" fontId="1" fillId="2" borderId="0" xfId="11" applyFill="1"/>
    <xf numFmtId="0" fontId="1" fillId="9" borderId="0" xfId="3" applyFill="1" applyAlignment="1">
      <alignment vertical="center"/>
    </xf>
    <xf numFmtId="0" fontId="1" fillId="9" borderId="6" xfId="3" applyFill="1" applyBorder="1" applyAlignment="1">
      <alignment vertical="center"/>
    </xf>
    <xf numFmtId="0" fontId="1" fillId="0" borderId="0" xfId="3"/>
    <xf numFmtId="0" fontId="4" fillId="2" borderId="0" xfId="3" applyFont="1" applyFill="1" applyAlignment="1">
      <alignment horizontal="center" vertical="center"/>
    </xf>
    <xf numFmtId="0" fontId="2" fillId="2" borderId="9" xfId="6" applyFont="1" applyFill="1" applyBorder="1" applyAlignment="1">
      <alignment vertical="top" wrapText="1"/>
    </xf>
    <xf numFmtId="0" fontId="2" fillId="2" borderId="6" xfId="6" applyFont="1" applyFill="1" applyBorder="1" applyAlignment="1">
      <alignment vertical="top" wrapText="1"/>
    </xf>
    <xf numFmtId="0" fontId="6" fillId="2" borderId="7" xfId="6" applyFont="1" applyFill="1" applyBorder="1" applyAlignment="1">
      <alignment horizontal="center" wrapText="1"/>
    </xf>
    <xf numFmtId="0" fontId="40" fillId="2" borderId="10" xfId="6" applyFont="1" applyFill="1" applyBorder="1" applyAlignment="1">
      <alignment horizontal="center" vertical="top" wrapText="1"/>
    </xf>
    <xf numFmtId="0" fontId="4" fillId="0" borderId="9" xfId="6" applyFont="1" applyBorder="1"/>
    <xf numFmtId="0" fontId="4" fillId="2" borderId="9" xfId="6" applyFont="1" applyFill="1" applyBorder="1"/>
    <xf numFmtId="0" fontId="4" fillId="2" borderId="11" xfId="6" applyFont="1" applyFill="1" applyBorder="1"/>
    <xf numFmtId="0" fontId="1" fillId="2" borderId="10" xfId="6" applyFill="1" applyBorder="1" applyAlignment="1">
      <alignment horizontal="center" vertical="center" wrapText="1"/>
    </xf>
    <xf numFmtId="0" fontId="6" fillId="10" borderId="10" xfId="6" applyFont="1" applyFill="1" applyBorder="1" applyAlignment="1">
      <alignment horizontal="center" vertical="center" wrapText="1"/>
    </xf>
    <xf numFmtId="0" fontId="1" fillId="2" borderId="6" xfId="6" applyFill="1" applyBorder="1"/>
    <xf numFmtId="0" fontId="40" fillId="2" borderId="10" xfId="6"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41" fillId="0" borderId="13" xfId="0" applyFont="1" applyBorder="1" applyAlignment="1">
      <alignment horizontal="center" vertical="center" wrapText="1"/>
    </xf>
    <xf numFmtId="0" fontId="42" fillId="0" borderId="13" xfId="0" applyFont="1" applyBorder="1" applyAlignment="1">
      <alignment horizontal="justify" vertical="center" wrapText="1"/>
    </xf>
    <xf numFmtId="0" fontId="42" fillId="0" borderId="13" xfId="0" applyFont="1" applyBorder="1" applyAlignment="1">
      <alignment horizontal="center" vertical="center"/>
    </xf>
    <xf numFmtId="0" fontId="42" fillId="0" borderId="14" xfId="0" applyFont="1" applyBorder="1"/>
    <xf numFmtId="0" fontId="40" fillId="2" borderId="15" xfId="6" applyFont="1" applyFill="1" applyBorder="1" applyAlignment="1">
      <alignment horizontal="center" vertical="center" wrapText="1"/>
    </xf>
    <xf numFmtId="0" fontId="40" fillId="2" borderId="16" xfId="6" applyFont="1" applyFill="1" applyBorder="1" applyAlignment="1">
      <alignment horizontal="center" vertical="center" wrapText="1"/>
    </xf>
    <xf numFmtId="0" fontId="0" fillId="0" borderId="4" xfId="0" applyBorder="1"/>
    <xf numFmtId="0" fontId="6" fillId="9" borderId="0" xfId="0" applyFont="1" applyFill="1"/>
    <xf numFmtId="0" fontId="1" fillId="9" borderId="0" xfId="0" applyFont="1" applyFill="1"/>
    <xf numFmtId="0" fontId="1" fillId="9" borderId="0" xfId="0" applyFont="1" applyFill="1" applyAlignment="1">
      <alignment horizontal="center"/>
    </xf>
    <xf numFmtId="0" fontId="1" fillId="9" borderId="0" xfId="0" applyFont="1" applyFill="1" applyProtection="1">
      <protection locked="0"/>
    </xf>
    <xf numFmtId="0" fontId="1" fillId="9" borderId="6" xfId="0" applyFont="1" applyFill="1" applyBorder="1"/>
    <xf numFmtId="0" fontId="1" fillId="9" borderId="9" xfId="0" applyFont="1" applyFill="1" applyBorder="1"/>
    <xf numFmtId="0" fontId="12" fillId="9" borderId="0" xfId="1" applyFill="1" applyBorder="1" applyAlignment="1" applyProtection="1">
      <protection locked="0"/>
    </xf>
    <xf numFmtId="0" fontId="1" fillId="9" borderId="0" xfId="0" applyFont="1" applyFill="1" applyAlignment="1" applyProtection="1">
      <alignment horizontal="center"/>
      <protection locked="0"/>
    </xf>
    <xf numFmtId="0" fontId="6" fillId="9" borderId="0" xfId="0" applyFont="1" applyFill="1" applyProtection="1">
      <protection locked="0"/>
    </xf>
    <xf numFmtId="0" fontId="6" fillId="9" borderId="3" xfId="0" applyFont="1" applyFill="1" applyBorder="1"/>
    <xf numFmtId="0" fontId="1" fillId="9" borderId="17" xfId="0" applyFont="1" applyFill="1" applyBorder="1"/>
    <xf numFmtId="0" fontId="6" fillId="9" borderId="18" xfId="0" applyFont="1" applyFill="1" applyBorder="1" applyAlignment="1">
      <alignment horizontal="justify" wrapText="1"/>
    </xf>
    <xf numFmtId="0" fontId="1" fillId="9" borderId="2" xfId="0" applyFont="1" applyFill="1" applyBorder="1" applyAlignment="1">
      <alignment horizontal="justify" wrapText="1"/>
    </xf>
    <xf numFmtId="0" fontId="1" fillId="9" borderId="8" xfId="0" applyFont="1" applyFill="1" applyBorder="1" applyAlignment="1">
      <alignment vertical="center"/>
    </xf>
    <xf numFmtId="0" fontId="14" fillId="9" borderId="9" xfId="0" applyFont="1" applyFill="1" applyBorder="1"/>
    <xf numFmtId="0" fontId="13" fillId="9" borderId="9" xfId="0" applyFont="1" applyFill="1" applyBorder="1"/>
    <xf numFmtId="0" fontId="6" fillId="9" borderId="11" xfId="0" applyFont="1" applyFill="1" applyBorder="1"/>
    <xf numFmtId="0" fontId="0" fillId="0" borderId="6" xfId="0" applyBorder="1"/>
    <xf numFmtId="0" fontId="6" fillId="9" borderId="9" xfId="0" applyFont="1" applyFill="1" applyBorder="1"/>
    <xf numFmtId="0" fontId="6" fillId="9" borderId="4" xfId="0" applyFont="1" applyFill="1" applyBorder="1" applyProtection="1">
      <protection locked="0"/>
    </xf>
    <xf numFmtId="0" fontId="6" fillId="9" borderId="0" xfId="0" applyFont="1" applyFill="1" applyAlignment="1">
      <alignment horizontal="center"/>
    </xf>
    <xf numFmtId="0" fontId="19" fillId="2" borderId="0" xfId="12" applyFont="1" applyFill="1" applyAlignment="1">
      <alignment vertical="center"/>
    </xf>
    <xf numFmtId="0" fontId="6" fillId="9" borderId="0" xfId="0" applyFont="1" applyFill="1" applyAlignment="1">
      <alignment vertical="center"/>
    </xf>
    <xf numFmtId="0" fontId="1" fillId="9" borderId="0" xfId="0" applyFont="1" applyFill="1" applyAlignment="1" applyProtection="1">
      <alignment vertical="center"/>
      <protection locked="0"/>
    </xf>
    <xf numFmtId="0" fontId="6" fillId="9" borderId="0" xfId="0" applyFont="1" applyFill="1" applyAlignment="1">
      <alignment horizontal="center" vertical="center" wrapText="1"/>
    </xf>
    <xf numFmtId="0" fontId="0" fillId="0" borderId="9" xfId="0" applyBorder="1"/>
    <xf numFmtId="0" fontId="0" fillId="0" borderId="4" xfId="0" applyBorder="1" applyAlignment="1">
      <alignment horizontal="center"/>
    </xf>
    <xf numFmtId="0" fontId="6" fillId="2" borderId="13" xfId="6" applyFont="1" applyFill="1" applyBorder="1" applyAlignment="1" applyProtection="1">
      <alignment horizontal="center" vertical="top" wrapText="1"/>
      <protection locked="0"/>
    </xf>
    <xf numFmtId="0" fontId="43" fillId="2" borderId="0" xfId="6" applyFont="1" applyFill="1" applyAlignment="1">
      <alignment horizontal="left" vertical="center" wrapText="1"/>
    </xf>
    <xf numFmtId="0" fontId="1" fillId="2" borderId="9" xfId="6" applyFill="1" applyBorder="1" applyAlignment="1">
      <alignment horizontal="center" wrapText="1"/>
    </xf>
    <xf numFmtId="0" fontId="1" fillId="9" borderId="0" xfId="6" applyFill="1" applyAlignment="1">
      <alignment wrapText="1"/>
    </xf>
    <xf numFmtId="0" fontId="1" fillId="9" borderId="6" xfId="6" applyFill="1" applyBorder="1" applyAlignment="1">
      <alignment wrapText="1"/>
    </xf>
    <xf numFmtId="0" fontId="6" fillId="11" borderId="1" xfId="6" applyFont="1" applyFill="1" applyBorder="1" applyAlignment="1">
      <alignment horizontal="center" vertical="center" wrapText="1"/>
    </xf>
    <xf numFmtId="0" fontId="6" fillId="2" borderId="5" xfId="6" applyFont="1" applyFill="1" applyBorder="1" applyAlignment="1">
      <alignment horizontal="left" vertical="center" wrapText="1"/>
    </xf>
    <xf numFmtId="0" fontId="6" fillId="2" borderId="19" xfId="6" applyFont="1" applyFill="1" applyBorder="1" applyAlignment="1">
      <alignment horizontal="left" vertical="center" wrapText="1"/>
    </xf>
    <xf numFmtId="0" fontId="6" fillId="9" borderId="0" xfId="11" applyFont="1" applyFill="1"/>
    <xf numFmtId="0" fontId="1" fillId="2" borderId="19" xfId="6" applyFill="1" applyBorder="1" applyAlignment="1">
      <alignment horizontal="center" vertical="center" wrapText="1"/>
    </xf>
    <xf numFmtId="0" fontId="40" fillId="2" borderId="19" xfId="6" applyFont="1" applyFill="1" applyBorder="1" applyAlignment="1">
      <alignment horizontal="center" vertical="center" wrapText="1"/>
    </xf>
    <xf numFmtId="0" fontId="1" fillId="2" borderId="0" xfId="6" applyFill="1" applyAlignment="1">
      <alignment horizontal="center" wrapText="1"/>
    </xf>
    <xf numFmtId="0" fontId="18" fillId="0" borderId="2" xfId="6" applyFont="1" applyBorder="1" applyAlignment="1">
      <alignment horizontal="left" vertical="center" wrapText="1"/>
    </xf>
    <xf numFmtId="0" fontId="18" fillId="0" borderId="0" xfId="6" applyFont="1" applyAlignment="1">
      <alignment horizontal="left" vertical="center" wrapText="1"/>
    </xf>
    <xf numFmtId="0" fontId="18" fillId="0" borderId="8" xfId="6" applyFont="1" applyBorder="1" applyAlignment="1">
      <alignment horizontal="left" vertical="center" wrapText="1"/>
    </xf>
    <xf numFmtId="0" fontId="19" fillId="0" borderId="9" xfId="6" applyFont="1" applyBorder="1" applyAlignment="1">
      <alignment horizontal="left" vertical="center" wrapText="1"/>
    </xf>
    <xf numFmtId="0" fontId="19" fillId="0" borderId="0" xfId="6" applyFont="1" applyAlignment="1">
      <alignment horizontal="left" vertical="center" wrapText="1"/>
    </xf>
    <xf numFmtId="0" fontId="6" fillId="2" borderId="4" xfId="6" applyFont="1" applyFill="1" applyBorder="1" applyAlignment="1" applyProtection="1">
      <alignment vertical="center" wrapText="1"/>
      <protection locked="0"/>
    </xf>
    <xf numFmtId="0" fontId="6" fillId="2" borderId="4" xfId="6" applyFont="1" applyFill="1" applyBorder="1" applyAlignment="1" applyProtection="1">
      <alignment horizontal="justify" vertical="top" wrapText="1"/>
      <protection locked="0"/>
    </xf>
    <xf numFmtId="0" fontId="6" fillId="2" borderId="20" xfId="6" applyFont="1" applyFill="1" applyBorder="1" applyAlignment="1" applyProtection="1">
      <alignment horizontal="justify" vertical="top" wrapText="1"/>
      <protection locked="0"/>
    </xf>
    <xf numFmtId="0" fontId="6" fillId="2" borderId="0" xfId="6" applyFont="1" applyFill="1" applyAlignment="1" applyProtection="1">
      <alignment vertical="top" wrapText="1"/>
      <protection locked="0"/>
    </xf>
    <xf numFmtId="0" fontId="6" fillId="2" borderId="0" xfId="6" applyFont="1" applyFill="1" applyAlignment="1" applyProtection="1">
      <alignment horizontal="center" vertical="center" wrapText="1"/>
      <protection locked="0"/>
    </xf>
    <xf numFmtId="0" fontId="6" fillId="2" borderId="1" xfId="6" applyFont="1" applyFill="1" applyBorder="1" applyAlignment="1" applyProtection="1">
      <alignment vertical="top" wrapText="1"/>
      <protection locked="0"/>
    </xf>
    <xf numFmtId="0" fontId="6" fillId="11" borderId="21" xfId="6" applyFont="1" applyFill="1" applyBorder="1" applyAlignment="1">
      <alignment vertical="center" wrapText="1"/>
    </xf>
    <xf numFmtId="0" fontId="6" fillId="2" borderId="0" xfId="6" applyFont="1" applyFill="1" applyAlignment="1" applyProtection="1">
      <alignment horizontal="left" vertical="center" wrapText="1"/>
      <protection locked="0"/>
    </xf>
    <xf numFmtId="0" fontId="43" fillId="2" borderId="0" xfId="6" applyFont="1" applyFill="1" applyAlignment="1">
      <alignment horizontal="center" vertical="center" wrapText="1"/>
    </xf>
    <xf numFmtId="0" fontId="43" fillId="2" borderId="6" xfId="6" applyFont="1" applyFill="1" applyBorder="1" applyAlignment="1">
      <alignment horizontal="center" vertical="center" wrapText="1"/>
    </xf>
    <xf numFmtId="0" fontId="6" fillId="2" borderId="10" xfId="6" applyFont="1" applyFill="1" applyBorder="1" applyAlignment="1" applyProtection="1">
      <alignment horizontal="center" vertical="center" wrapText="1"/>
      <protection locked="0"/>
    </xf>
    <xf numFmtId="0" fontId="6" fillId="2" borderId="14" xfId="6" applyFont="1" applyFill="1" applyBorder="1" applyAlignment="1" applyProtection="1">
      <alignment horizontal="center" vertical="top" wrapText="1"/>
      <protection locked="0"/>
    </xf>
    <xf numFmtId="0" fontId="6" fillId="2" borderId="0" xfId="6" applyFont="1" applyFill="1" applyAlignment="1">
      <alignment horizontal="justify" vertical="top" wrapText="1"/>
    </xf>
    <xf numFmtId="0" fontId="6" fillId="2" borderId="0" xfId="6" applyFont="1" applyFill="1" applyAlignment="1" applyProtection="1">
      <alignment horizontal="justify" vertical="top" wrapText="1"/>
      <protection locked="0"/>
    </xf>
    <xf numFmtId="0" fontId="6" fillId="2" borderId="6" xfId="6" applyFont="1" applyFill="1" applyBorder="1" applyAlignment="1" applyProtection="1">
      <alignment horizontal="justify" vertical="top" wrapText="1"/>
      <protection locked="0"/>
    </xf>
    <xf numFmtId="0" fontId="42" fillId="0" borderId="1" xfId="0" applyFont="1" applyBorder="1" applyAlignment="1">
      <alignment horizontal="center" vertical="center" wrapText="1"/>
    </xf>
    <xf numFmtId="0" fontId="40" fillId="2" borderId="22" xfId="6" applyFont="1" applyFill="1" applyBorder="1" applyAlignment="1">
      <alignment horizontal="center" vertical="center" wrapText="1"/>
    </xf>
    <xf numFmtId="0" fontId="8" fillId="2" borderId="6" xfId="6" applyFont="1" applyFill="1" applyBorder="1" applyAlignment="1">
      <alignment vertical="center" wrapText="1"/>
    </xf>
    <xf numFmtId="0" fontId="6" fillId="2" borderId="6" xfId="6" applyFont="1" applyFill="1" applyBorder="1" applyAlignment="1">
      <alignment vertical="center" wrapText="1"/>
    </xf>
    <xf numFmtId="0" fontId="4" fillId="2" borderId="17" xfId="6" applyFont="1" applyFill="1" applyBorder="1"/>
    <xf numFmtId="0" fontId="4" fillId="2" borderId="6" xfId="6" applyFont="1" applyFill="1" applyBorder="1" applyProtection="1">
      <protection locked="0"/>
    </xf>
    <xf numFmtId="0" fontId="6" fillId="2" borderId="0" xfId="6" applyFont="1" applyFill="1" applyAlignment="1">
      <alignment horizontal="center"/>
    </xf>
    <xf numFmtId="0" fontId="1" fillId="2" borderId="0" xfId="6" applyFill="1" applyAlignment="1" applyProtection="1">
      <alignment wrapText="1"/>
      <protection locked="0"/>
    </xf>
    <xf numFmtId="0" fontId="6" fillId="2" borderId="9" xfId="6" applyFont="1" applyFill="1" applyBorder="1" applyAlignment="1" applyProtection="1">
      <alignment vertical="top" wrapText="1"/>
      <protection locked="0"/>
    </xf>
    <xf numFmtId="0" fontId="6" fillId="2" borderId="6" xfId="6" applyFont="1" applyFill="1" applyBorder="1" applyAlignment="1" applyProtection="1">
      <alignment vertical="top" wrapText="1"/>
      <protection locked="0"/>
    </xf>
    <xf numFmtId="0" fontId="6" fillId="2" borderId="10" xfId="6" applyFont="1" applyFill="1" applyBorder="1" applyAlignment="1">
      <alignment horizontal="center" vertical="center" wrapText="1"/>
    </xf>
    <xf numFmtId="0" fontId="6" fillId="2" borderId="9" xfId="6" applyFont="1" applyFill="1" applyBorder="1" applyAlignment="1">
      <alignment horizontal="center" vertical="center" wrapText="1"/>
    </xf>
    <xf numFmtId="0" fontId="6" fillId="2" borderId="9" xfId="6" applyFont="1" applyFill="1" applyBorder="1" applyAlignment="1">
      <alignment horizontal="justify" vertical="top" wrapText="1"/>
    </xf>
    <xf numFmtId="0" fontId="6" fillId="2" borderId="9" xfId="6" applyFont="1" applyFill="1" applyBorder="1" applyAlignment="1">
      <alignment vertical="center" wrapText="1"/>
    </xf>
    <xf numFmtId="0" fontId="1" fillId="2" borderId="9" xfId="6" applyFill="1" applyBorder="1"/>
    <xf numFmtId="0" fontId="2" fillId="9" borderId="9" xfId="10" applyFont="1" applyFill="1" applyBorder="1" applyAlignment="1">
      <alignment vertical="top" wrapText="1"/>
    </xf>
    <xf numFmtId="0" fontId="2" fillId="9" borderId="6" xfId="10" applyFont="1" applyFill="1" applyBorder="1" applyAlignment="1">
      <alignment vertical="top" wrapText="1"/>
    </xf>
    <xf numFmtId="0" fontId="6" fillId="9" borderId="9" xfId="10" applyFont="1" applyFill="1" applyBorder="1"/>
    <xf numFmtId="0" fontId="6" fillId="9" borderId="10" xfId="10" applyFont="1" applyFill="1" applyBorder="1" applyAlignment="1">
      <alignment horizontal="center" vertical="top" wrapText="1"/>
    </xf>
    <xf numFmtId="0" fontId="1" fillId="9" borderId="10" xfId="10" applyFill="1" applyBorder="1" applyAlignment="1">
      <alignment horizontal="center" vertical="center"/>
    </xf>
    <xf numFmtId="0" fontId="1" fillId="9" borderId="9" xfId="10" applyFill="1" applyBorder="1"/>
    <xf numFmtId="0" fontId="1" fillId="9" borderId="6" xfId="10" applyFill="1" applyBorder="1"/>
    <xf numFmtId="0" fontId="6" fillId="2" borderId="2" xfId="11" applyFont="1" applyFill="1" applyBorder="1" applyAlignment="1">
      <alignment horizontal="left"/>
    </xf>
    <xf numFmtId="0" fontId="6" fillId="2" borderId="8" xfId="11" applyFont="1" applyFill="1" applyBorder="1" applyAlignment="1">
      <alignment horizontal="left"/>
    </xf>
    <xf numFmtId="0" fontId="6" fillId="2" borderId="0" xfId="11" applyFont="1" applyFill="1" applyAlignment="1" applyProtection="1">
      <alignment horizontal="center"/>
      <protection locked="0"/>
    </xf>
    <xf numFmtId="0" fontId="1" fillId="0" borderId="0" xfId="11" applyAlignment="1" applyProtection="1">
      <alignment horizontal="center"/>
      <protection locked="0"/>
    </xf>
    <xf numFmtId="0" fontId="6" fillId="2" borderId="6" xfId="11" applyFont="1" applyFill="1" applyBorder="1" applyAlignment="1" applyProtection="1">
      <alignment horizontal="center"/>
      <protection locked="0"/>
    </xf>
    <xf numFmtId="0" fontId="1" fillId="0" borderId="6" xfId="11" applyBorder="1" applyProtection="1">
      <protection locked="0"/>
    </xf>
    <xf numFmtId="0" fontId="15" fillId="2" borderId="9" xfId="11" applyFont="1" applyFill="1" applyBorder="1" applyAlignment="1">
      <alignment vertical="top" wrapText="1"/>
    </xf>
    <xf numFmtId="0" fontId="1" fillId="9" borderId="9" xfId="11" applyFill="1" applyBorder="1"/>
    <xf numFmtId="0" fontId="6" fillId="2" borderId="18" xfId="11" applyFont="1" applyFill="1" applyBorder="1" applyAlignment="1">
      <alignment horizontal="left"/>
    </xf>
    <xf numFmtId="0" fontId="6" fillId="2" borderId="9" xfId="11" applyFont="1" applyFill="1" applyBorder="1" applyAlignment="1">
      <alignment horizontal="left"/>
    </xf>
    <xf numFmtId="0" fontId="1" fillId="0" borderId="6" xfId="11" applyBorder="1" applyAlignment="1" applyProtection="1">
      <alignment horizontal="center"/>
      <protection locked="0"/>
    </xf>
    <xf numFmtId="0" fontId="6" fillId="2" borderId="9" xfId="11" applyFont="1" applyFill="1" applyBorder="1" applyAlignment="1">
      <alignment horizontal="center"/>
    </xf>
    <xf numFmtId="0" fontId="6" fillId="2" borderId="9" xfId="11" applyFont="1" applyFill="1" applyBorder="1" applyAlignment="1" applyProtection="1">
      <alignment horizontal="center"/>
      <protection locked="0"/>
    </xf>
    <xf numFmtId="0" fontId="6" fillId="9" borderId="9" xfId="11" applyFont="1" applyFill="1" applyBorder="1"/>
    <xf numFmtId="0" fontId="6" fillId="9" borderId="6" xfId="11" applyFont="1" applyFill="1" applyBorder="1"/>
    <xf numFmtId="0" fontId="6" fillId="2" borderId="9" xfId="11" applyFont="1" applyFill="1" applyBorder="1" applyProtection="1">
      <protection locked="0"/>
    </xf>
    <xf numFmtId="0" fontId="6" fillId="2" borderId="6" xfId="11" applyFont="1" applyFill="1" applyBorder="1" applyProtection="1">
      <protection locked="0"/>
    </xf>
    <xf numFmtId="0" fontId="15" fillId="9" borderId="9" xfId="3" applyFont="1" applyFill="1" applyBorder="1" applyAlignment="1">
      <alignment vertical="center"/>
    </xf>
    <xf numFmtId="0" fontId="4" fillId="2" borderId="9" xfId="3" applyFont="1" applyFill="1" applyBorder="1" applyAlignment="1">
      <alignment horizontal="center" vertical="center"/>
    </xf>
    <xf numFmtId="0" fontId="4" fillId="2" borderId="6" xfId="3" applyFont="1" applyFill="1" applyBorder="1" applyAlignment="1">
      <alignment horizontal="center" vertical="center"/>
    </xf>
    <xf numFmtId="0" fontId="6" fillId="2" borderId="12" xfId="6" applyFont="1" applyFill="1" applyBorder="1" applyAlignment="1" applyProtection="1">
      <alignment horizontal="center" vertical="center" wrapText="1"/>
      <protection locked="0"/>
    </xf>
    <xf numFmtId="0" fontId="44" fillId="3" borderId="0" xfId="1" applyFont="1" applyFill="1" applyBorder="1" applyAlignment="1" applyProtection="1">
      <protection locked="0"/>
    </xf>
    <xf numFmtId="0" fontId="45" fillId="4" borderId="0" xfId="1" applyFont="1" applyFill="1" applyBorder="1" applyAlignment="1" applyProtection="1">
      <protection locked="0"/>
    </xf>
    <xf numFmtId="0" fontId="46" fillId="5" borderId="0" xfId="1" applyFont="1" applyFill="1" applyBorder="1" applyAlignment="1" applyProtection="1">
      <protection locked="0"/>
    </xf>
    <xf numFmtId="0" fontId="26" fillId="6" borderId="0" xfId="1" applyFont="1" applyFill="1" applyBorder="1" applyAlignment="1" applyProtection="1">
      <protection locked="0"/>
    </xf>
    <xf numFmtId="0" fontId="43" fillId="0" borderId="7" xfId="8" applyFont="1" applyBorder="1" applyAlignment="1">
      <alignment horizontal="center" vertical="center"/>
    </xf>
    <xf numFmtId="0" fontId="43" fillId="2" borderId="7" xfId="8" applyFont="1" applyFill="1" applyBorder="1" applyAlignment="1">
      <alignment horizontal="center" vertical="center"/>
    </xf>
    <xf numFmtId="0" fontId="42" fillId="0" borderId="0" xfId="0" applyFont="1"/>
    <xf numFmtId="0" fontId="42" fillId="0" borderId="1" xfId="0" applyFont="1" applyBorder="1" applyAlignment="1">
      <alignment horizontal="center" vertical="center"/>
    </xf>
    <xf numFmtId="0" fontId="41" fillId="0" borderId="1" xfId="0" applyFont="1" applyBorder="1" applyAlignment="1">
      <alignment horizontal="center" vertical="center"/>
    </xf>
    <xf numFmtId="0" fontId="43" fillId="0" borderId="1" xfId="8" applyFont="1" applyBorder="1" applyAlignment="1">
      <alignment horizontal="center" vertical="center"/>
    </xf>
    <xf numFmtId="0" fontId="6" fillId="0" borderId="10" xfId="8" applyFont="1" applyBorder="1" applyAlignment="1">
      <alignment horizontal="center" vertical="center"/>
    </xf>
    <xf numFmtId="0" fontId="7" fillId="0" borderId="10" xfId="8" applyFont="1" applyBorder="1" applyAlignment="1" applyProtection="1">
      <alignment horizontal="left" vertical="center" wrapText="1"/>
      <protection locked="0"/>
    </xf>
    <xf numFmtId="0" fontId="7" fillId="0" borderId="15" xfId="8" applyFont="1" applyBorder="1" applyAlignment="1" applyProtection="1">
      <alignment horizontal="left" vertical="center" wrapText="1"/>
      <protection locked="0"/>
    </xf>
    <xf numFmtId="0" fontId="42" fillId="0" borderId="7" xfId="0" applyFont="1" applyBorder="1"/>
    <xf numFmtId="0" fontId="42" fillId="0" borderId="6" xfId="0" applyFont="1" applyBorder="1"/>
    <xf numFmtId="0" fontId="41" fillId="0" borderId="7" xfId="0" applyFont="1" applyBorder="1" applyAlignment="1">
      <alignment horizontal="center" vertical="center"/>
    </xf>
    <xf numFmtId="0" fontId="42" fillId="0" borderId="23" xfId="0" applyFont="1" applyBorder="1" applyAlignment="1">
      <alignment horizontal="center" vertical="center"/>
    </xf>
    <xf numFmtId="0" fontId="42" fillId="0" borderId="24" xfId="0" applyFont="1" applyBorder="1"/>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xf numFmtId="0" fontId="25" fillId="7" borderId="0" xfId="1" applyFont="1" applyFill="1" applyBorder="1" applyAlignment="1" applyProtection="1">
      <protection locked="0"/>
    </xf>
    <xf numFmtId="0" fontId="6" fillId="2" borderId="27" xfId="6" applyFont="1" applyFill="1" applyBorder="1" applyAlignment="1" applyProtection="1">
      <alignment horizontal="center" vertical="top" wrapText="1"/>
      <protection locked="0"/>
    </xf>
    <xf numFmtId="0" fontId="6" fillId="2" borderId="5" xfId="6" applyFont="1" applyFill="1" applyBorder="1" applyAlignment="1" applyProtection="1">
      <alignment horizontal="center" vertical="top" wrapText="1"/>
      <protection locked="0"/>
    </xf>
    <xf numFmtId="0" fontId="6" fillId="2" borderId="28" xfId="6" applyFont="1" applyFill="1" applyBorder="1" applyAlignment="1" applyProtection="1">
      <alignment horizontal="center" vertical="top" wrapText="1"/>
      <protection locked="0"/>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1" fontId="6" fillId="2" borderId="10" xfId="6" applyNumberFormat="1" applyFont="1" applyFill="1" applyBorder="1" applyAlignment="1" applyProtection="1">
      <alignment horizontal="center" vertical="center" wrapText="1"/>
      <protection locked="0"/>
    </xf>
    <xf numFmtId="0" fontId="47" fillId="12" borderId="9" xfId="0" applyFont="1" applyFill="1" applyBorder="1" applyAlignment="1">
      <alignment vertical="center" wrapText="1"/>
    </xf>
    <xf numFmtId="0" fontId="40" fillId="12" borderId="0" xfId="0" applyFont="1" applyFill="1" applyAlignment="1">
      <alignment vertical="center"/>
    </xf>
    <xf numFmtId="0" fontId="42" fillId="12" borderId="0" xfId="0" applyFont="1" applyFill="1" applyAlignment="1">
      <alignment horizontal="center" vertical="center" wrapText="1"/>
    </xf>
    <xf numFmtId="0" fontId="42" fillId="12" borderId="6" xfId="0" applyFont="1" applyFill="1" applyBorder="1" applyAlignment="1">
      <alignment horizontal="center" vertical="center" wrapText="1"/>
    </xf>
    <xf numFmtId="0" fontId="0" fillId="0" borderId="11" xfId="0" applyBorder="1"/>
    <xf numFmtId="0" fontId="0" fillId="0" borderId="3" xfId="0" applyBorder="1"/>
    <xf numFmtId="0" fontId="0" fillId="0" borderId="17" xfId="0" applyBorder="1"/>
    <xf numFmtId="0" fontId="48" fillId="0" borderId="1" xfId="0" applyFont="1" applyBorder="1" applyAlignment="1">
      <alignment horizontal="center" vertical="center"/>
    </xf>
    <xf numFmtId="0" fontId="48" fillId="0" borderId="1" xfId="0" applyFont="1" applyBorder="1" applyAlignment="1">
      <alignment horizontal="center" vertical="center" wrapText="1"/>
    </xf>
    <xf numFmtId="0" fontId="48" fillId="0" borderId="23" xfId="0" applyFont="1" applyBorder="1" applyAlignment="1">
      <alignment horizontal="center" vertical="center"/>
    </xf>
    <xf numFmtId="0" fontId="48" fillId="12" borderId="18" xfId="0" applyFont="1" applyFill="1" applyBorder="1" applyAlignment="1">
      <alignment horizontal="justify" vertical="center" wrapText="1"/>
    </xf>
    <xf numFmtId="0" fontId="48" fillId="12" borderId="2" xfId="0" applyFont="1" applyFill="1" applyBorder="1" applyAlignment="1">
      <alignment horizontal="justify" vertical="center" wrapText="1"/>
    </xf>
    <xf numFmtId="0" fontId="48" fillId="12" borderId="8" xfId="0" applyFont="1" applyFill="1" applyBorder="1" applyAlignment="1">
      <alignment horizontal="justify" vertical="center" wrapText="1"/>
    </xf>
    <xf numFmtId="0" fontId="48" fillId="0" borderId="29" xfId="0" applyFont="1" applyBorder="1" applyAlignment="1">
      <alignment horizontal="center" vertical="center"/>
    </xf>
    <xf numFmtId="0" fontId="48" fillId="0" borderId="30" xfId="0" applyFont="1" applyBorder="1" applyAlignment="1">
      <alignment horizontal="center" vertical="center" wrapText="1"/>
    </xf>
    <xf numFmtId="0" fontId="48" fillId="0" borderId="30" xfId="0" applyFont="1" applyBorder="1" applyAlignment="1">
      <alignment horizontal="center" vertical="center"/>
    </xf>
    <xf numFmtId="0" fontId="48" fillId="0" borderId="9" xfId="0" applyFont="1" applyBorder="1" applyAlignment="1">
      <alignment vertical="center"/>
    </xf>
    <xf numFmtId="0" fontId="48" fillId="0" borderId="31" xfId="0" applyFont="1" applyBorder="1" applyAlignment="1">
      <alignment horizontal="center" vertical="center"/>
    </xf>
    <xf numFmtId="0" fontId="19" fillId="0" borderId="10" xfId="0" applyFont="1" applyBorder="1" applyAlignment="1">
      <alignment horizontal="center" vertical="center" wrapText="1"/>
    </xf>
    <xf numFmtId="0" fontId="19" fillId="0" borderId="15" xfId="0" applyFont="1" applyBorder="1" applyAlignment="1">
      <alignment horizontal="center" vertical="center" wrapText="1"/>
    </xf>
    <xf numFmtId="0" fontId="1" fillId="2" borderId="6" xfId="11" applyFill="1" applyBorder="1"/>
    <xf numFmtId="0" fontId="19" fillId="2" borderId="0" xfId="12" applyFont="1" applyFill="1" applyAlignment="1">
      <alignment vertical="center" wrapText="1"/>
    </xf>
    <xf numFmtId="0" fontId="18" fillId="0" borderId="0" xfId="12" applyFont="1" applyAlignment="1">
      <alignment vertical="center"/>
    </xf>
    <xf numFmtId="0" fontId="19" fillId="13" borderId="3" xfId="12" applyFont="1" applyFill="1" applyBorder="1" applyAlignment="1">
      <alignment vertical="center" wrapText="1"/>
    </xf>
    <xf numFmtId="0" fontId="18" fillId="13" borderId="0" xfId="12" applyFont="1" applyFill="1" applyAlignment="1">
      <alignment vertical="center"/>
    </xf>
    <xf numFmtId="0" fontId="19" fillId="13" borderId="0" xfId="12" applyFont="1" applyFill="1" applyAlignment="1">
      <alignment vertical="center"/>
    </xf>
    <xf numFmtId="0" fontId="12" fillId="13" borderId="0" xfId="1" applyFill="1" applyBorder="1" applyAlignment="1" applyProtection="1">
      <alignment horizontal="center" vertical="center"/>
    </xf>
    <xf numFmtId="0" fontId="1" fillId="13" borderId="6" xfId="0" applyFont="1" applyFill="1" applyBorder="1" applyAlignment="1">
      <alignment horizontal="center"/>
    </xf>
    <xf numFmtId="0" fontId="9" fillId="0" borderId="0" xfId="0" applyFont="1" applyAlignment="1">
      <alignment horizontal="center" vertical="center"/>
    </xf>
    <xf numFmtId="0" fontId="3" fillId="0" borderId="0" xfId="0" applyFont="1" applyAlignment="1">
      <alignment horizontal="center" vertical="center"/>
    </xf>
    <xf numFmtId="0" fontId="49" fillId="0" borderId="1" xfId="0" applyFont="1" applyBorder="1" applyAlignment="1">
      <alignment horizontal="center" vertical="center" wrapText="1"/>
    </xf>
    <xf numFmtId="0" fontId="50" fillId="0" borderId="32" xfId="6" applyFont="1" applyBorder="1" applyAlignment="1">
      <alignment horizontal="center" vertical="center" wrapText="1"/>
    </xf>
    <xf numFmtId="0" fontId="43" fillId="2" borderId="1" xfId="6" applyFont="1" applyFill="1" applyBorder="1" applyAlignment="1">
      <alignment horizontal="center" vertical="center" wrapText="1"/>
    </xf>
    <xf numFmtId="0" fontId="6" fillId="2" borderId="5" xfId="6" applyFont="1" applyFill="1" applyBorder="1" applyAlignment="1">
      <alignment horizontal="center" vertical="center" wrapText="1"/>
    </xf>
    <xf numFmtId="0" fontId="51" fillId="0" borderId="0" xfId="0" applyFont="1"/>
    <xf numFmtId="0" fontId="52" fillId="11" borderId="33" xfId="6" applyFont="1" applyFill="1" applyBorder="1" applyAlignment="1">
      <alignment vertical="center" wrapText="1"/>
    </xf>
    <xf numFmtId="0" fontId="52" fillId="2" borderId="21" xfId="6" applyFont="1" applyFill="1" applyBorder="1" applyAlignment="1" applyProtection="1">
      <alignment vertical="top" wrapText="1"/>
      <protection locked="0"/>
    </xf>
    <xf numFmtId="0" fontId="52" fillId="11" borderId="1" xfId="6" applyFont="1" applyFill="1" applyBorder="1" applyAlignment="1">
      <alignment vertical="center" wrapText="1"/>
    </xf>
    <xf numFmtId="0" fontId="52" fillId="2" borderId="1" xfId="6" applyFont="1" applyFill="1" applyBorder="1" applyAlignment="1">
      <alignment horizontal="center" vertical="center" wrapText="1"/>
    </xf>
    <xf numFmtId="0" fontId="52" fillId="11" borderId="34" xfId="6" applyFont="1" applyFill="1" applyBorder="1" applyAlignment="1">
      <alignment vertical="center" wrapText="1"/>
    </xf>
    <xf numFmtId="0" fontId="52" fillId="2" borderId="35" xfId="6" applyFont="1" applyFill="1" applyBorder="1" applyAlignment="1" applyProtection="1">
      <alignment vertical="top" wrapText="1"/>
      <protection locked="0"/>
    </xf>
    <xf numFmtId="0" fontId="52" fillId="11" borderId="36" xfId="6" applyFont="1" applyFill="1" applyBorder="1" applyAlignment="1">
      <alignment vertical="center" wrapText="1"/>
    </xf>
    <xf numFmtId="0" fontId="52" fillId="11" borderId="37" xfId="6" applyFont="1" applyFill="1" applyBorder="1" applyAlignment="1">
      <alignment vertical="center" wrapText="1"/>
    </xf>
    <xf numFmtId="0" fontId="52" fillId="11" borderId="19" xfId="6" applyFont="1" applyFill="1" applyBorder="1" applyAlignment="1">
      <alignment vertical="center" wrapText="1"/>
    </xf>
    <xf numFmtId="0" fontId="53" fillId="2" borderId="0" xfId="6" applyFont="1" applyFill="1" applyAlignment="1">
      <alignment horizontal="center" vertical="center" wrapText="1"/>
    </xf>
    <xf numFmtId="0" fontId="6" fillId="2" borderId="0" xfId="6" applyFont="1" applyFill="1" applyAlignment="1">
      <alignment horizontal="center" vertical="center" wrapText="1"/>
    </xf>
    <xf numFmtId="0" fontId="6" fillId="2" borderId="27" xfId="6" applyFont="1" applyFill="1" applyBorder="1" applyAlignment="1">
      <alignment horizontal="center" wrapText="1"/>
    </xf>
    <xf numFmtId="0" fontId="1" fillId="8" borderId="27" xfId="6" applyFill="1" applyBorder="1" applyAlignment="1" applyProtection="1">
      <alignment wrapText="1"/>
      <protection locked="0"/>
    </xf>
    <xf numFmtId="0" fontId="1" fillId="8" borderId="21" xfId="6" applyFill="1" applyBorder="1" applyAlignment="1" applyProtection="1">
      <alignment horizontal="center" wrapText="1"/>
      <protection locked="0"/>
    </xf>
    <xf numFmtId="0" fontId="1" fillId="8" borderId="35" xfId="6" applyFill="1" applyBorder="1" applyAlignment="1" applyProtection="1">
      <alignment horizontal="center" wrapText="1"/>
      <protection locked="0"/>
    </xf>
    <xf numFmtId="0" fontId="1" fillId="8" borderId="36" xfId="6" applyFill="1" applyBorder="1" applyAlignment="1" applyProtection="1">
      <alignment horizontal="center" wrapText="1"/>
      <protection locked="0"/>
    </xf>
    <xf numFmtId="0" fontId="0" fillId="0" borderId="0" xfId="0" applyAlignment="1">
      <alignment horizontal="center"/>
    </xf>
    <xf numFmtId="0" fontId="6" fillId="2" borderId="0" xfId="6" applyFont="1" applyFill="1" applyAlignment="1" applyProtection="1">
      <alignment horizontal="center"/>
      <protection locked="0"/>
    </xf>
    <xf numFmtId="0" fontId="6" fillId="2" borderId="13" xfId="6" applyFont="1" applyFill="1" applyBorder="1" applyAlignment="1">
      <alignment horizontal="center" vertical="center" wrapText="1"/>
    </xf>
    <xf numFmtId="0" fontId="6" fillId="2" borderId="0" xfId="6" applyFont="1" applyFill="1" applyAlignment="1">
      <alignment vertical="center" wrapText="1"/>
    </xf>
    <xf numFmtId="0" fontId="6" fillId="10" borderId="5" xfId="6" applyFont="1" applyFill="1" applyBorder="1" applyAlignment="1">
      <alignment horizontal="center" vertical="center" wrapText="1"/>
    </xf>
    <xf numFmtId="0" fontId="40" fillId="2" borderId="34" xfId="6" applyFont="1" applyFill="1" applyBorder="1" applyAlignment="1">
      <alignment horizontal="center" vertical="center" wrapText="1"/>
    </xf>
    <xf numFmtId="0" fontId="1" fillId="2" borderId="34" xfId="6" applyFill="1" applyBorder="1" applyAlignment="1">
      <alignment horizontal="center" vertical="center" wrapText="1"/>
    </xf>
    <xf numFmtId="0" fontId="50" fillId="2" borderId="34" xfId="6" applyFont="1" applyFill="1" applyBorder="1" applyAlignment="1">
      <alignment horizontal="center" vertical="center" wrapText="1"/>
    </xf>
    <xf numFmtId="0" fontId="40" fillId="2" borderId="33" xfId="6" applyFont="1" applyFill="1" applyBorder="1" applyAlignment="1">
      <alignment horizontal="center" vertical="center" wrapText="1"/>
    </xf>
    <xf numFmtId="0" fontId="40" fillId="2" borderId="37" xfId="6" applyFont="1" applyFill="1" applyBorder="1" applyAlignment="1">
      <alignment horizontal="center" vertical="center" wrapText="1"/>
    </xf>
    <xf numFmtId="0" fontId="50" fillId="0" borderId="4" xfId="6" applyFont="1" applyBorder="1" applyAlignment="1">
      <alignment horizontal="center" vertical="center" wrapText="1"/>
    </xf>
    <xf numFmtId="0" fontId="40" fillId="2" borderId="19" xfId="6" applyFont="1" applyFill="1" applyBorder="1" applyAlignment="1">
      <alignment horizontal="center" vertical="top" wrapText="1"/>
    </xf>
    <xf numFmtId="0" fontId="4" fillId="0" borderId="0" xfId="6" applyFont="1"/>
    <xf numFmtId="0" fontId="4" fillId="2" borderId="0" xfId="6" applyFont="1" applyFill="1"/>
    <xf numFmtId="0" fontId="6" fillId="2" borderId="18" xfId="6" applyFont="1" applyFill="1" applyBorder="1" applyAlignment="1">
      <alignment horizontal="center" vertical="center" wrapText="1"/>
    </xf>
    <xf numFmtId="0" fontId="6" fillId="2" borderId="2" xfId="6" applyFont="1" applyFill="1" applyBorder="1" applyAlignment="1" applyProtection="1">
      <alignment horizontal="left" vertical="center" wrapText="1"/>
      <protection locked="0"/>
    </xf>
    <xf numFmtId="0" fontId="43" fillId="2" borderId="2" xfId="6" applyFont="1" applyFill="1" applyBorder="1" applyAlignment="1">
      <alignment horizontal="left" vertical="center" wrapText="1"/>
    </xf>
    <xf numFmtId="0" fontId="43" fillId="2" borderId="2" xfId="6" applyFont="1" applyFill="1" applyBorder="1" applyAlignment="1">
      <alignment horizontal="center" vertical="center" wrapText="1"/>
    </xf>
    <xf numFmtId="0" fontId="43" fillId="2" borderId="8" xfId="6" applyFont="1" applyFill="1" applyBorder="1" applyAlignment="1">
      <alignment horizontal="center" vertical="center" wrapText="1"/>
    </xf>
    <xf numFmtId="0" fontId="6" fillId="2" borderId="11" xfId="6" applyFont="1" applyFill="1" applyBorder="1" applyAlignment="1">
      <alignment horizontal="center" vertical="center" wrapText="1"/>
    </xf>
    <xf numFmtId="0" fontId="6" fillId="2" borderId="3" xfId="6" applyFont="1" applyFill="1" applyBorder="1" applyAlignment="1" applyProtection="1">
      <alignment horizontal="left" vertical="center" wrapText="1"/>
      <protection locked="0"/>
    </xf>
    <xf numFmtId="0" fontId="43" fillId="2" borderId="3" xfId="6" applyFont="1" applyFill="1" applyBorder="1" applyAlignment="1">
      <alignment horizontal="left" vertical="center" wrapText="1"/>
    </xf>
    <xf numFmtId="0" fontId="43" fillId="2" borderId="3" xfId="6" applyFont="1" applyFill="1" applyBorder="1" applyAlignment="1">
      <alignment horizontal="center" vertical="center" wrapText="1"/>
    </xf>
    <xf numFmtId="0" fontId="43" fillId="2" borderId="17" xfId="6" applyFont="1" applyFill="1" applyBorder="1" applyAlignment="1">
      <alignment horizontal="center" vertical="center" wrapText="1"/>
    </xf>
    <xf numFmtId="0" fontId="0" fillId="0" borderId="38" xfId="0" applyBorder="1"/>
    <xf numFmtId="0" fontId="6" fillId="2" borderId="15" xfId="6" applyFont="1" applyFill="1" applyBorder="1" applyAlignment="1">
      <alignment horizontal="center" vertical="center" wrapText="1"/>
    </xf>
    <xf numFmtId="0" fontId="43" fillId="2" borderId="25" xfId="6" applyFont="1" applyFill="1" applyBorder="1" applyAlignment="1">
      <alignment horizontal="center" vertical="center" wrapText="1"/>
    </xf>
    <xf numFmtId="0" fontId="6" fillId="2" borderId="2" xfId="6" applyFont="1" applyFill="1" applyBorder="1" applyAlignment="1">
      <alignment horizontal="center" vertical="center" wrapText="1"/>
    </xf>
    <xf numFmtId="0" fontId="6" fillId="2" borderId="3" xfId="6" applyFont="1" applyFill="1" applyBorder="1" applyAlignment="1">
      <alignment horizontal="center" vertical="center" wrapText="1"/>
    </xf>
    <xf numFmtId="0" fontId="43" fillId="14" borderId="1" xfId="6" applyFont="1" applyFill="1" applyBorder="1" applyAlignment="1">
      <alignment horizontal="center" vertical="center" wrapText="1"/>
    </xf>
    <xf numFmtId="0" fontId="6" fillId="11" borderId="39" xfId="6" applyFont="1" applyFill="1" applyBorder="1" applyAlignment="1">
      <alignment vertical="center" wrapText="1"/>
    </xf>
    <xf numFmtId="0" fontId="6" fillId="11" borderId="40" xfId="6" applyFont="1" applyFill="1" applyBorder="1" applyAlignment="1">
      <alignment vertical="center" wrapText="1"/>
    </xf>
    <xf numFmtId="0" fontId="6" fillId="11" borderId="41" xfId="6" applyFont="1" applyFill="1" applyBorder="1" applyAlignment="1">
      <alignment vertical="center" wrapText="1"/>
    </xf>
    <xf numFmtId="0" fontId="6" fillId="11" borderId="42" xfId="6" applyFont="1" applyFill="1" applyBorder="1" applyAlignment="1">
      <alignment vertical="center" wrapText="1"/>
    </xf>
    <xf numFmtId="0" fontId="54" fillId="9" borderId="0" xfId="0" applyFont="1" applyFill="1"/>
    <xf numFmtId="0" fontId="1" fillId="9" borderId="35" xfId="0" applyFont="1" applyFill="1" applyBorder="1" applyAlignment="1">
      <alignment vertical="top" wrapText="1"/>
    </xf>
    <xf numFmtId="0" fontId="1" fillId="9" borderId="0" xfId="0" applyFont="1" applyFill="1" applyAlignment="1">
      <alignment vertical="center"/>
    </xf>
    <xf numFmtId="0" fontId="19" fillId="0" borderId="9" xfId="12" applyFont="1" applyBorder="1" applyAlignment="1">
      <alignment vertical="center"/>
    </xf>
    <xf numFmtId="0" fontId="18" fillId="0" borderId="6" xfId="12" applyFont="1" applyBorder="1" applyAlignment="1">
      <alignment vertical="center"/>
    </xf>
    <xf numFmtId="0" fontId="4" fillId="9" borderId="0" xfId="12" applyFont="1" applyFill="1" applyAlignment="1" applyProtection="1">
      <alignment vertical="center"/>
      <protection locked="0"/>
    </xf>
    <xf numFmtId="0" fontId="4" fillId="9" borderId="0" xfId="12" applyFont="1" applyFill="1" applyAlignment="1">
      <alignment horizontal="left" vertical="center"/>
    </xf>
    <xf numFmtId="0" fontId="4" fillId="9" borderId="9" xfId="12" applyFont="1" applyFill="1" applyBorder="1" applyAlignment="1">
      <alignment vertical="center"/>
    </xf>
    <xf numFmtId="0" fontId="4" fillId="9" borderId="0" xfId="12" applyFont="1" applyFill="1" applyAlignment="1" applyProtection="1">
      <alignment vertical="center" wrapText="1"/>
      <protection locked="0"/>
    </xf>
    <xf numFmtId="0" fontId="4" fillId="9" borderId="0" xfId="12" applyFont="1" applyFill="1" applyAlignment="1">
      <alignment vertical="center"/>
    </xf>
    <xf numFmtId="0" fontId="4" fillId="9" borderId="9" xfId="12" applyFont="1" applyFill="1" applyBorder="1" applyAlignment="1">
      <alignment horizontal="left" vertical="center"/>
    </xf>
    <xf numFmtId="0" fontId="4" fillId="9" borderId="6" xfId="12" applyFont="1" applyFill="1" applyBorder="1" applyAlignment="1" applyProtection="1">
      <alignment vertical="center" wrapText="1"/>
      <protection locked="0"/>
    </xf>
    <xf numFmtId="0" fontId="1" fillId="9" borderId="18" xfId="0" applyFont="1" applyFill="1" applyBorder="1"/>
    <xf numFmtId="0" fontId="1" fillId="9" borderId="2" xfId="0" applyFont="1" applyFill="1" applyBorder="1"/>
    <xf numFmtId="0" fontId="4" fillId="9" borderId="2" xfId="12" applyFont="1" applyFill="1" applyBorder="1" applyAlignment="1" applyProtection="1">
      <alignment horizontal="center" vertical="center"/>
      <protection locked="0"/>
    </xf>
    <xf numFmtId="0" fontId="4" fillId="9" borderId="8" xfId="12" applyFont="1" applyFill="1" applyBorder="1" applyAlignment="1" applyProtection="1">
      <alignment horizontal="center" vertical="center"/>
      <protection locked="0"/>
    </xf>
    <xf numFmtId="0" fontId="4" fillId="9" borderId="11" xfId="12" applyFont="1" applyFill="1" applyBorder="1" applyAlignment="1">
      <alignment horizontal="left" vertical="center"/>
    </xf>
    <xf numFmtId="0" fontId="4" fillId="9" borderId="3" xfId="12" applyFont="1" applyFill="1" applyBorder="1" applyAlignment="1">
      <alignment horizontal="left" vertical="center"/>
    </xf>
    <xf numFmtId="0" fontId="4" fillId="9" borderId="3" xfId="12" applyFont="1" applyFill="1" applyBorder="1" applyAlignment="1" applyProtection="1">
      <alignment vertical="center"/>
      <protection locked="0"/>
    </xf>
    <xf numFmtId="0" fontId="4" fillId="9" borderId="3" xfId="12" applyFont="1" applyFill="1" applyBorder="1" applyAlignment="1">
      <alignment horizontal="right" vertical="center"/>
    </xf>
    <xf numFmtId="0" fontId="4" fillId="9" borderId="3" xfId="12" applyFont="1" applyFill="1" applyBorder="1" applyAlignment="1" applyProtection="1">
      <alignment horizontal="center" vertical="center" wrapText="1"/>
      <protection locked="0"/>
    </xf>
    <xf numFmtId="0" fontId="4" fillId="9" borderId="17" xfId="12" applyFont="1" applyFill="1" applyBorder="1" applyAlignment="1" applyProtection="1">
      <alignment horizontal="center" vertical="center" wrapText="1"/>
      <protection locked="0"/>
    </xf>
    <xf numFmtId="0" fontId="4" fillId="9" borderId="18" xfId="12" applyFont="1" applyFill="1" applyBorder="1" applyAlignment="1">
      <alignment horizontal="left" vertical="center"/>
    </xf>
    <xf numFmtId="0" fontId="4" fillId="9" borderId="2" xfId="12" applyFont="1" applyFill="1" applyBorder="1" applyAlignment="1">
      <alignment horizontal="left" vertical="center"/>
    </xf>
    <xf numFmtId="0" fontId="4" fillId="9" borderId="2" xfId="12" applyFont="1" applyFill="1" applyBorder="1" applyAlignment="1" applyProtection="1">
      <alignment vertical="center"/>
      <protection locked="0"/>
    </xf>
    <xf numFmtId="0" fontId="4" fillId="9" borderId="2" xfId="12" applyFont="1" applyFill="1" applyBorder="1" applyAlignment="1">
      <alignment horizontal="right" vertical="center"/>
    </xf>
    <xf numFmtId="0" fontId="4" fillId="9" borderId="2" xfId="12" applyFont="1" applyFill="1" applyBorder="1" applyAlignment="1" applyProtection="1">
      <alignment horizontal="center" vertical="center" wrapText="1"/>
      <protection locked="0"/>
    </xf>
    <xf numFmtId="0" fontId="4" fillId="9" borderId="8" xfId="12" applyFont="1" applyFill="1" applyBorder="1" applyAlignment="1" applyProtection="1">
      <alignment horizontal="center" vertical="center" wrapText="1"/>
      <protection locked="0"/>
    </xf>
    <xf numFmtId="0" fontId="2" fillId="9" borderId="0" xfId="0" applyFont="1" applyFill="1"/>
    <xf numFmtId="0" fontId="4" fillId="9" borderId="6" xfId="12" applyFont="1" applyFill="1" applyBorder="1" applyAlignment="1" applyProtection="1">
      <alignment horizontal="center" vertical="center"/>
      <protection locked="0"/>
    </xf>
    <xf numFmtId="0" fontId="1" fillId="9" borderId="11" xfId="0" applyFont="1" applyFill="1" applyBorder="1"/>
    <xf numFmtId="0" fontId="1" fillId="9" borderId="3" xfId="0" applyFont="1" applyFill="1" applyBorder="1"/>
    <xf numFmtId="0" fontId="4" fillId="9" borderId="17" xfId="12" applyFont="1" applyFill="1" applyBorder="1" applyAlignment="1" applyProtection="1">
      <alignment horizontal="center" vertical="center"/>
      <protection locked="0"/>
    </xf>
    <xf numFmtId="0" fontId="6" fillId="9" borderId="35" xfId="0" applyFont="1" applyFill="1" applyBorder="1"/>
    <xf numFmtId="0" fontId="6" fillId="9" borderId="12" xfId="0" applyFont="1" applyFill="1" applyBorder="1"/>
    <xf numFmtId="0" fontId="6" fillId="9" borderId="43" xfId="0" applyFont="1" applyFill="1" applyBorder="1"/>
    <xf numFmtId="0" fontId="6" fillId="9" borderId="27" xfId="0" applyFont="1" applyFill="1" applyBorder="1"/>
    <xf numFmtId="0" fontId="6" fillId="9" borderId="5" xfId="0" applyFont="1" applyFill="1" applyBorder="1"/>
    <xf numFmtId="0" fontId="6" fillId="9" borderId="5" xfId="0" applyFont="1" applyFill="1" applyBorder="1" applyProtection="1">
      <protection locked="0"/>
    </xf>
    <xf numFmtId="0" fontId="6" fillId="9" borderId="1" xfId="0" applyFont="1" applyFill="1" applyBorder="1"/>
    <xf numFmtId="0" fontId="6" fillId="9" borderId="13" xfId="0" applyFont="1" applyFill="1" applyBorder="1" applyAlignment="1">
      <alignment wrapText="1"/>
    </xf>
    <xf numFmtId="0" fontId="1" fillId="9" borderId="13" xfId="0" applyFont="1" applyFill="1" applyBorder="1" applyAlignment="1">
      <alignment vertical="center"/>
    </xf>
    <xf numFmtId="0" fontId="1" fillId="9" borderId="14" xfId="0" applyFont="1" applyFill="1" applyBorder="1" applyAlignment="1">
      <alignment vertical="center"/>
    </xf>
    <xf numFmtId="0" fontId="6" fillId="9" borderId="0" xfId="0" applyFont="1" applyFill="1" applyAlignment="1">
      <alignment horizontal="right" wrapText="1"/>
    </xf>
    <xf numFmtId="0" fontId="1" fillId="9" borderId="4" xfId="0" applyFont="1" applyFill="1" applyBorder="1" applyAlignment="1" applyProtection="1">
      <alignment vertical="center"/>
      <protection locked="0"/>
    </xf>
    <xf numFmtId="0" fontId="6" fillId="9" borderId="0" xfId="0" applyFont="1" applyFill="1" applyAlignment="1">
      <alignment horizontal="right" vertical="center"/>
    </xf>
    <xf numFmtId="0" fontId="1" fillId="9" borderId="20" xfId="0" applyFont="1" applyFill="1" applyBorder="1" applyAlignment="1" applyProtection="1">
      <alignment vertical="center"/>
      <protection locked="0"/>
    </xf>
    <xf numFmtId="0" fontId="1" fillId="9" borderId="6" xfId="0" applyFont="1" applyFill="1" applyBorder="1" applyAlignment="1">
      <alignment vertical="center"/>
    </xf>
    <xf numFmtId="0" fontId="6" fillId="9" borderId="35" xfId="0" applyFont="1" applyFill="1" applyBorder="1" applyAlignment="1">
      <alignment horizontal="justify" wrapText="1"/>
    </xf>
    <xf numFmtId="0" fontId="6" fillId="9" borderId="0" xfId="0" applyFont="1" applyFill="1" applyAlignment="1">
      <alignment horizontal="justify"/>
    </xf>
    <xf numFmtId="0" fontId="1" fillId="9" borderId="35" xfId="0" applyFont="1" applyFill="1" applyBorder="1"/>
    <xf numFmtId="0" fontId="54" fillId="9" borderId="35" xfId="0" applyFont="1" applyFill="1" applyBorder="1"/>
    <xf numFmtId="0" fontId="54" fillId="9" borderId="34" xfId="0" applyFont="1" applyFill="1" applyBorder="1"/>
    <xf numFmtId="0" fontId="54" fillId="9" borderId="36" xfId="0" applyFont="1" applyFill="1" applyBorder="1"/>
    <xf numFmtId="0" fontId="54" fillId="9" borderId="4" xfId="0" applyFont="1" applyFill="1" applyBorder="1"/>
    <xf numFmtId="0" fontId="54" fillId="9" borderId="37" xfId="0" applyFont="1" applyFill="1" applyBorder="1"/>
    <xf numFmtId="0" fontId="6" fillId="9" borderId="0" xfId="0" applyFont="1" applyFill="1" applyAlignment="1">
      <alignment horizontal="left" vertical="center"/>
    </xf>
    <xf numFmtId="0" fontId="19" fillId="13" borderId="6" xfId="12" applyFont="1" applyFill="1" applyBorder="1" applyAlignment="1">
      <alignment vertical="center" wrapText="1"/>
    </xf>
    <xf numFmtId="0" fontId="18" fillId="13" borderId="9" xfId="12" applyFont="1" applyFill="1" applyBorder="1" applyAlignment="1">
      <alignment vertical="center"/>
    </xf>
    <xf numFmtId="0" fontId="19" fillId="13" borderId="6" xfId="12" applyFont="1" applyFill="1" applyBorder="1" applyAlignment="1">
      <alignment vertical="center"/>
    </xf>
    <xf numFmtId="0" fontId="1" fillId="9" borderId="3" xfId="0" applyFont="1" applyFill="1" applyBorder="1" applyAlignment="1">
      <alignment vertical="center"/>
    </xf>
    <xf numFmtId="0" fontId="6" fillId="14" borderId="32" xfId="6" applyFont="1" applyFill="1" applyBorder="1" applyAlignment="1">
      <alignment vertical="center" wrapText="1"/>
    </xf>
    <xf numFmtId="0" fontId="4" fillId="9" borderId="4" xfId="12" applyFont="1" applyFill="1" applyBorder="1" applyAlignment="1" applyProtection="1">
      <alignment vertical="center"/>
      <protection locked="0"/>
    </xf>
    <xf numFmtId="0" fontId="4" fillId="9" borderId="5" xfId="12" applyFont="1" applyFill="1" applyBorder="1" applyAlignment="1" applyProtection="1">
      <alignment vertical="center" wrapText="1"/>
      <protection locked="0"/>
    </xf>
    <xf numFmtId="0" fontId="1" fillId="9" borderId="5" xfId="0" applyFont="1" applyFill="1" applyBorder="1"/>
    <xf numFmtId="0" fontId="4" fillId="9" borderId="5" xfId="12" applyFont="1" applyFill="1" applyBorder="1" applyAlignment="1" applyProtection="1">
      <alignment vertical="center"/>
      <protection locked="0"/>
    </xf>
    <xf numFmtId="0" fontId="4" fillId="9" borderId="0" xfId="12" applyFont="1" applyFill="1" applyAlignment="1">
      <alignment horizontal="center" vertical="center"/>
    </xf>
    <xf numFmtId="0" fontId="2" fillId="9" borderId="4" xfId="12" applyFont="1" applyFill="1" applyBorder="1" applyAlignment="1" applyProtection="1">
      <alignment vertical="center" wrapText="1"/>
      <protection locked="0"/>
    </xf>
    <xf numFmtId="0" fontId="2" fillId="9" borderId="20" xfId="12" applyFont="1" applyFill="1" applyBorder="1" applyAlignment="1" applyProtection="1">
      <alignment vertical="center" wrapText="1"/>
      <protection locked="0"/>
    </xf>
    <xf numFmtId="0" fontId="2" fillId="9" borderId="5" xfId="12" applyFont="1" applyFill="1" applyBorder="1" applyAlignment="1" applyProtection="1">
      <alignment vertical="center" wrapText="1"/>
      <protection locked="0"/>
    </xf>
    <xf numFmtId="0" fontId="2" fillId="9" borderId="28" xfId="12" applyFont="1" applyFill="1" applyBorder="1" applyAlignment="1" applyProtection="1">
      <alignment vertical="center" wrapText="1"/>
      <protection locked="0"/>
    </xf>
    <xf numFmtId="0" fontId="2" fillId="0" borderId="28" xfId="12" applyFont="1" applyBorder="1" applyAlignment="1" applyProtection="1">
      <alignment horizontal="center" vertical="center"/>
      <protection locked="0"/>
    </xf>
    <xf numFmtId="0" fontId="4" fillId="9" borderId="4" xfId="12" applyFont="1" applyFill="1" applyBorder="1" applyAlignment="1" applyProtection="1">
      <alignment vertical="center" wrapText="1"/>
      <protection locked="0"/>
    </xf>
    <xf numFmtId="0" fontId="4" fillId="9" borderId="4" xfId="12" applyFont="1" applyFill="1" applyBorder="1" applyAlignment="1">
      <alignment vertical="center"/>
    </xf>
    <xf numFmtId="0" fontId="4" fillId="9" borderId="20" xfId="12" applyFont="1" applyFill="1" applyBorder="1" applyAlignment="1">
      <alignment vertical="center"/>
    </xf>
    <xf numFmtId="0" fontId="4" fillId="9" borderId="5" xfId="12" applyFont="1" applyFill="1" applyBorder="1" applyAlignment="1">
      <alignment vertical="center"/>
    </xf>
    <xf numFmtId="0" fontId="4" fillId="9" borderId="28" xfId="12" applyFont="1" applyFill="1" applyBorder="1" applyAlignment="1">
      <alignment vertical="center"/>
    </xf>
    <xf numFmtId="0" fontId="6" fillId="14" borderId="18" xfId="6" applyFont="1" applyFill="1" applyBorder="1" applyAlignment="1">
      <alignment horizontal="center" vertical="center" wrapText="1"/>
    </xf>
    <xf numFmtId="0" fontId="0" fillId="14" borderId="9" xfId="0" applyFill="1" applyBorder="1"/>
    <xf numFmtId="0" fontId="6" fillId="14" borderId="9" xfId="6" applyFont="1" applyFill="1" applyBorder="1" applyAlignment="1">
      <alignment horizontal="center" vertical="center" wrapText="1"/>
    </xf>
    <xf numFmtId="0" fontId="6" fillId="14" borderId="11" xfId="6" applyFont="1" applyFill="1" applyBorder="1" applyAlignment="1">
      <alignment horizontal="center" vertical="center" wrapText="1"/>
    </xf>
    <xf numFmtId="0" fontId="6" fillId="14" borderId="2" xfId="6" applyFont="1" applyFill="1" applyBorder="1" applyAlignment="1" applyProtection="1">
      <alignment horizontal="left" vertical="center" wrapText="1"/>
      <protection locked="0"/>
    </xf>
    <xf numFmtId="0" fontId="43" fillId="14" borderId="2" xfId="6" applyFont="1" applyFill="1" applyBorder="1" applyAlignment="1">
      <alignment horizontal="left" vertical="center" wrapText="1"/>
    </xf>
    <xf numFmtId="0" fontId="43" fillId="14" borderId="2" xfId="6" applyFont="1" applyFill="1" applyBorder="1" applyAlignment="1">
      <alignment horizontal="center" vertical="center" wrapText="1"/>
    </xf>
    <xf numFmtId="0" fontId="43" fillId="14" borderId="8" xfId="6" applyFont="1" applyFill="1" applyBorder="1" applyAlignment="1">
      <alignment horizontal="center" vertical="center" wrapText="1"/>
    </xf>
    <xf numFmtId="0" fontId="8" fillId="14" borderId="6" xfId="6" applyFont="1" applyFill="1" applyBorder="1" applyAlignment="1">
      <alignment horizontal="left" vertical="center" wrapText="1"/>
    </xf>
    <xf numFmtId="0" fontId="43" fillId="14" borderId="6" xfId="6" applyFont="1" applyFill="1" applyBorder="1" applyAlignment="1">
      <alignment horizontal="center" vertical="center" wrapText="1"/>
    </xf>
    <xf numFmtId="0" fontId="53" fillId="14" borderId="17" xfId="6" applyFont="1" applyFill="1" applyBorder="1" applyAlignment="1">
      <alignment horizontal="center" vertical="center" wrapText="1"/>
    </xf>
    <xf numFmtId="0" fontId="6" fillId="14" borderId="3" xfId="6" applyFont="1" applyFill="1" applyBorder="1" applyAlignment="1" applyProtection="1">
      <alignment horizontal="left" vertical="center" wrapText="1"/>
      <protection locked="0"/>
    </xf>
    <xf numFmtId="0" fontId="43" fillId="14" borderId="3" xfId="6" applyFont="1" applyFill="1" applyBorder="1" applyAlignment="1">
      <alignment horizontal="left" vertical="center" wrapText="1"/>
    </xf>
    <xf numFmtId="0" fontId="43" fillId="14" borderId="3" xfId="6" applyFont="1" applyFill="1" applyBorder="1" applyAlignment="1">
      <alignment horizontal="center" vertical="center" wrapText="1"/>
    </xf>
    <xf numFmtId="0" fontId="0" fillId="14" borderId="0" xfId="0" applyFill="1"/>
    <xf numFmtId="0" fontId="8" fillId="14" borderId="0" xfId="6" applyFont="1" applyFill="1" applyAlignment="1">
      <alignment vertical="center" wrapText="1"/>
    </xf>
    <xf numFmtId="0" fontId="8" fillId="14" borderId="6" xfId="6" applyFont="1" applyFill="1" applyBorder="1" applyAlignment="1">
      <alignment vertical="center" wrapText="1"/>
    </xf>
    <xf numFmtId="0" fontId="53" fillId="14" borderId="2" xfId="6" applyFont="1" applyFill="1" applyBorder="1" applyAlignment="1">
      <alignment horizontal="center" vertical="center" wrapText="1"/>
    </xf>
    <xf numFmtId="0" fontId="53" fillId="14" borderId="8" xfId="6" applyFont="1" applyFill="1" applyBorder="1" applyAlignment="1">
      <alignment horizontal="center" vertical="center" wrapText="1"/>
    </xf>
    <xf numFmtId="0" fontId="6" fillId="14" borderId="6" xfId="6" applyFont="1" applyFill="1" applyBorder="1" applyAlignment="1" applyProtection="1">
      <alignment horizontal="center" vertical="center" wrapText="1"/>
      <protection locked="0"/>
    </xf>
    <xf numFmtId="0" fontId="43" fillId="14" borderId="17" xfId="6" applyFont="1" applyFill="1" applyBorder="1" applyAlignment="1">
      <alignment horizontal="center" vertical="center" wrapText="1"/>
    </xf>
    <xf numFmtId="0" fontId="48" fillId="15" borderId="44" xfId="0" applyFont="1" applyFill="1" applyBorder="1" applyAlignment="1">
      <alignment horizontal="justify" vertical="center" wrapText="1"/>
    </xf>
    <xf numFmtId="0" fontId="48" fillId="16" borderId="44" xfId="0" applyFont="1" applyFill="1" applyBorder="1" applyAlignment="1">
      <alignment horizontal="justify" vertical="center" wrapText="1"/>
    </xf>
    <xf numFmtId="0" fontId="48" fillId="17" borderId="44" xfId="0" applyFont="1" applyFill="1" applyBorder="1" applyAlignment="1">
      <alignment horizontal="justify" vertical="center" wrapText="1"/>
    </xf>
    <xf numFmtId="0" fontId="48" fillId="18" borderId="44" xfId="0" applyFont="1" applyFill="1" applyBorder="1" applyAlignment="1">
      <alignment horizontal="justify" vertical="center" wrapText="1"/>
    </xf>
    <xf numFmtId="0" fontId="48" fillId="19" borderId="44" xfId="0" applyFont="1" applyFill="1" applyBorder="1" applyAlignment="1">
      <alignment horizontal="justify" vertical="center" wrapText="1"/>
    </xf>
    <xf numFmtId="0" fontId="48" fillId="20" borderId="44" xfId="0" applyFont="1" applyFill="1" applyBorder="1" applyAlignment="1">
      <alignment horizontal="justify" vertical="center" wrapText="1"/>
    </xf>
    <xf numFmtId="0" fontId="48" fillId="21" borderId="44" xfId="0" applyFont="1" applyFill="1" applyBorder="1" applyAlignment="1">
      <alignment horizontal="justify" vertical="center" wrapText="1"/>
    </xf>
    <xf numFmtId="0" fontId="48" fillId="22" borderId="44" xfId="0" applyFont="1" applyFill="1" applyBorder="1" applyAlignment="1">
      <alignment horizontal="justify" vertical="center" wrapText="1"/>
    </xf>
    <xf numFmtId="0" fontId="48" fillId="23" borderId="44" xfId="0" applyFont="1" applyFill="1" applyBorder="1" applyAlignment="1">
      <alignment horizontal="justify" vertical="center" wrapText="1"/>
    </xf>
    <xf numFmtId="0" fontId="48" fillId="24" borderId="44" xfId="0" applyFont="1" applyFill="1" applyBorder="1" applyAlignment="1">
      <alignment horizontal="justify" vertical="center" wrapText="1"/>
    </xf>
    <xf numFmtId="0" fontId="48" fillId="25" borderId="44" xfId="0" applyFont="1" applyFill="1" applyBorder="1" applyAlignment="1">
      <alignment horizontal="justify" vertical="center" wrapText="1"/>
    </xf>
    <xf numFmtId="0" fontId="48" fillId="26" borderId="44" xfId="0" applyFont="1" applyFill="1" applyBorder="1" applyAlignment="1">
      <alignment horizontal="justify" vertical="center" wrapText="1"/>
    </xf>
    <xf numFmtId="0" fontId="48" fillId="0" borderId="44" xfId="0" applyFont="1" applyBorder="1" applyAlignment="1">
      <alignment horizontal="justify" vertical="center" wrapText="1"/>
    </xf>
    <xf numFmtId="0" fontId="39" fillId="0" borderId="0" xfId="0" applyFont="1" applyAlignment="1">
      <alignment horizontal="justify" vertical="center"/>
    </xf>
    <xf numFmtId="0" fontId="6" fillId="0" borderId="0" xfId="6" applyFont="1" applyAlignment="1" applyProtection="1">
      <alignment horizontal="justify" vertical="center" wrapText="1"/>
      <protection locked="0"/>
    </xf>
    <xf numFmtId="0" fontId="0" fillId="0" borderId="4" xfId="0" applyBorder="1" applyAlignment="1">
      <alignment horizontal="justify"/>
    </xf>
    <xf numFmtId="0" fontId="1" fillId="0" borderId="34" xfId="6" applyBorder="1" applyAlignment="1" applyProtection="1">
      <alignment horizontal="justify" vertical="center" wrapText="1"/>
      <protection locked="0"/>
    </xf>
    <xf numFmtId="0" fontId="2" fillId="9" borderId="23" xfId="7" applyFont="1" applyFill="1" applyBorder="1" applyAlignment="1">
      <alignment horizontal="justify" vertical="center" wrapText="1"/>
    </xf>
    <xf numFmtId="165" fontId="56" fillId="9" borderId="23" xfId="0" applyNumberFormat="1" applyFont="1" applyFill="1" applyBorder="1" applyAlignment="1" applyProtection="1">
      <alignment horizontal="center" vertical="center"/>
      <protection hidden="1"/>
    </xf>
    <xf numFmtId="0" fontId="56" fillId="9" borderId="1" xfId="0" applyFont="1" applyFill="1" applyBorder="1" applyAlignment="1">
      <alignment horizontal="center" vertical="center"/>
    </xf>
    <xf numFmtId="2" fontId="2" fillId="9" borderId="23" xfId="7" applyNumberFormat="1" applyFont="1" applyFill="1" applyBorder="1" applyAlignment="1">
      <alignment horizontal="center" vertical="center"/>
    </xf>
    <xf numFmtId="0" fontId="0" fillId="0" borderId="0" xfId="0" applyAlignment="1">
      <alignment wrapText="1"/>
    </xf>
    <xf numFmtId="0" fontId="4" fillId="9" borderId="10" xfId="7" applyFont="1" applyFill="1" applyBorder="1" applyAlignment="1">
      <alignment horizontal="center" vertical="center" wrapText="1"/>
    </xf>
    <xf numFmtId="0" fontId="4" fillId="9" borderId="25" xfId="7" applyFont="1" applyFill="1" applyBorder="1" applyAlignment="1">
      <alignment horizontal="center" vertical="center" wrapText="1"/>
    </xf>
    <xf numFmtId="165" fontId="4" fillId="9" borderId="25" xfId="2" applyNumberFormat="1" applyFont="1" applyFill="1" applyBorder="1" applyAlignment="1" applyProtection="1">
      <alignment horizontal="center" vertical="center" wrapText="1"/>
      <protection hidden="1"/>
    </xf>
    <xf numFmtId="0" fontId="37" fillId="0" borderId="0" xfId="6" applyFont="1" applyAlignment="1">
      <alignment horizontal="center" vertical="center" wrapText="1"/>
    </xf>
    <xf numFmtId="0" fontId="31" fillId="0" borderId="0" xfId="6" applyFont="1" applyAlignment="1">
      <alignment vertical="center" wrapText="1"/>
    </xf>
    <xf numFmtId="0" fontId="56" fillId="19" borderId="29" xfId="0" applyFont="1" applyFill="1" applyBorder="1" applyAlignment="1">
      <alignment horizontal="left" vertical="top" wrapText="1"/>
    </xf>
    <xf numFmtId="0" fontId="56" fillId="19" borderId="1" xfId="0" applyFont="1" applyFill="1" applyBorder="1" applyAlignment="1">
      <alignment horizontal="left" vertical="top" wrapText="1"/>
    </xf>
    <xf numFmtId="0" fontId="56" fillId="19" borderId="30" xfId="0" applyFont="1" applyFill="1" applyBorder="1" applyAlignment="1">
      <alignment horizontal="left" vertical="top" wrapText="1"/>
    </xf>
    <xf numFmtId="49" fontId="2" fillId="19" borderId="102" xfId="5" applyNumberFormat="1" applyFont="1" applyFill="1" applyBorder="1" applyAlignment="1">
      <alignment horizontal="center" vertical="center" wrapText="1"/>
    </xf>
    <xf numFmtId="0" fontId="2" fillId="19" borderId="102" xfId="0" applyFont="1" applyFill="1" applyBorder="1" applyAlignment="1">
      <alignment horizontal="center" vertical="center" wrapText="1"/>
    </xf>
    <xf numFmtId="0" fontId="2" fillId="19" borderId="102" xfId="0" applyFont="1" applyFill="1" applyBorder="1" applyAlignment="1">
      <alignment horizontal="center" vertical="center"/>
    </xf>
    <xf numFmtId="49" fontId="2" fillId="19" borderId="102" xfId="5" applyNumberFormat="1" applyFont="1" applyFill="1" applyBorder="1" applyAlignment="1">
      <alignment vertical="center" wrapText="1"/>
    </xf>
    <xf numFmtId="0" fontId="2" fillId="19" borderId="102" xfId="0" applyFont="1" applyFill="1" applyBorder="1" applyAlignment="1">
      <alignment vertical="center" wrapText="1"/>
    </xf>
    <xf numFmtId="0" fontId="2" fillId="19" borderId="102" xfId="0" applyFont="1" applyFill="1" applyBorder="1" applyAlignment="1">
      <alignment vertical="center"/>
    </xf>
    <xf numFmtId="0" fontId="56" fillId="19" borderId="31" xfId="0" applyFont="1" applyFill="1" applyBorder="1" applyAlignment="1">
      <alignment vertical="center" wrapText="1"/>
    </xf>
    <xf numFmtId="2" fontId="2" fillId="19" borderId="1" xfId="2" applyNumberFormat="1" applyFont="1" applyFill="1" applyBorder="1" applyAlignment="1" applyProtection="1">
      <alignment horizontal="center" vertical="center"/>
      <protection hidden="1"/>
    </xf>
    <xf numFmtId="2" fontId="2" fillId="19" borderId="30" xfId="2" applyNumberFormat="1" applyFont="1" applyFill="1" applyBorder="1" applyAlignment="1" applyProtection="1">
      <alignment horizontal="center" vertical="center"/>
      <protection hidden="1"/>
    </xf>
    <xf numFmtId="2" fontId="2" fillId="29" borderId="1" xfId="2" applyNumberFormat="1" applyFont="1" applyFill="1" applyBorder="1" applyAlignment="1" applyProtection="1">
      <alignment horizontal="center" vertical="center"/>
      <protection hidden="1"/>
    </xf>
    <xf numFmtId="2" fontId="2" fillId="29" borderId="30" xfId="2" applyNumberFormat="1" applyFont="1" applyFill="1" applyBorder="1" applyAlignment="1" applyProtection="1">
      <alignment horizontal="center" vertical="center"/>
      <protection hidden="1"/>
    </xf>
    <xf numFmtId="0" fontId="56" fillId="19" borderId="31" xfId="0" applyFont="1" applyFill="1" applyBorder="1" applyAlignment="1">
      <alignment vertical="center"/>
    </xf>
    <xf numFmtId="2" fontId="2" fillId="19" borderId="29" xfId="7" applyNumberFormat="1" applyFont="1" applyFill="1" applyBorder="1" applyAlignment="1">
      <alignment horizontal="center" vertical="center"/>
    </xf>
    <xf numFmtId="0" fontId="0" fillId="28" borderId="0" xfId="0" applyFill="1"/>
    <xf numFmtId="2" fontId="2" fillId="28" borderId="29" xfId="7" applyNumberFormat="1" applyFont="1" applyFill="1" applyBorder="1" applyAlignment="1">
      <alignment horizontal="center" vertical="center"/>
    </xf>
    <xf numFmtId="0" fontId="0" fillId="29" borderId="0" xfId="0" applyFill="1"/>
    <xf numFmtId="2" fontId="2" fillId="29" borderId="29" xfId="7" applyNumberFormat="1" applyFont="1" applyFill="1" applyBorder="1" applyAlignment="1">
      <alignment horizontal="center" vertical="center"/>
    </xf>
    <xf numFmtId="0" fontId="56" fillId="30" borderId="31" xfId="0" applyFont="1" applyFill="1" applyBorder="1" applyAlignment="1">
      <alignment vertical="center"/>
    </xf>
    <xf numFmtId="0" fontId="0" fillId="30" borderId="0" xfId="0" applyFill="1"/>
    <xf numFmtId="2" fontId="2" fillId="30" borderId="29" xfId="7" applyNumberFormat="1" applyFont="1" applyFill="1" applyBorder="1" applyAlignment="1">
      <alignment horizontal="center" vertical="center"/>
    </xf>
    <xf numFmtId="0" fontId="0" fillId="19" borderId="0" xfId="0" applyFill="1"/>
    <xf numFmtId="49" fontId="2" fillId="19" borderId="56" xfId="5" applyNumberFormat="1" applyFont="1" applyFill="1" applyBorder="1" applyAlignment="1">
      <alignment vertical="center"/>
    </xf>
    <xf numFmtId="0" fontId="2" fillId="19" borderId="56" xfId="0" applyFont="1" applyFill="1" applyBorder="1" applyAlignment="1">
      <alignment vertical="center"/>
    </xf>
    <xf numFmtId="49" fontId="2" fillId="30" borderId="56" xfId="5" applyNumberFormat="1" applyFont="1" applyFill="1" applyBorder="1" applyAlignment="1">
      <alignment vertical="center"/>
    </xf>
    <xf numFmtId="0" fontId="2" fillId="0" borderId="0" xfId="0" applyFont="1" applyAlignment="1">
      <alignment vertical="center"/>
    </xf>
    <xf numFmtId="0" fontId="56" fillId="0" borderId="0" xfId="0" applyFont="1" applyAlignment="1">
      <alignment vertical="center"/>
    </xf>
    <xf numFmtId="0" fontId="56" fillId="0" borderId="0" xfId="0" applyFont="1" applyAlignment="1">
      <alignment horizontal="left" vertical="top"/>
    </xf>
    <xf numFmtId="0" fontId="56" fillId="0" borderId="0" xfId="0" applyFont="1" applyAlignment="1">
      <alignment vertical="top"/>
    </xf>
    <xf numFmtId="49" fontId="2" fillId="19" borderId="56" xfId="5" applyNumberFormat="1" applyFont="1" applyFill="1" applyBorder="1" applyAlignment="1">
      <alignment horizontal="center" vertical="center"/>
    </xf>
    <xf numFmtId="0" fontId="2" fillId="19" borderId="56" xfId="0" applyFont="1" applyFill="1" applyBorder="1" applyAlignment="1">
      <alignment horizontal="center" vertical="center"/>
    </xf>
    <xf numFmtId="49" fontId="2" fillId="30" borderId="56" xfId="5" applyNumberFormat="1" applyFont="1" applyFill="1" applyBorder="1" applyAlignment="1">
      <alignment horizontal="center" vertical="center"/>
    </xf>
    <xf numFmtId="0" fontId="56" fillId="19" borderId="31" xfId="0" applyFont="1" applyFill="1" applyBorder="1" applyAlignment="1">
      <alignment horizontal="left" vertical="center"/>
    </xf>
    <xf numFmtId="0" fontId="37" fillId="0" borderId="0" xfId="6" applyFont="1" applyAlignment="1">
      <alignment vertical="center" wrapText="1"/>
    </xf>
    <xf numFmtId="0" fontId="64" fillId="14" borderId="0" xfId="0" applyFont="1" applyFill="1"/>
    <xf numFmtId="2" fontId="0" fillId="0" borderId="0" xfId="0" applyNumberFormat="1"/>
    <xf numFmtId="0" fontId="0" fillId="0" borderId="0" xfId="0" applyAlignment="1">
      <alignment horizontal="center" vertical="center"/>
    </xf>
    <xf numFmtId="0" fontId="56" fillId="30" borderId="31" xfId="0" applyFont="1" applyFill="1" applyBorder="1" applyAlignment="1">
      <alignment horizontal="left" vertical="center"/>
    </xf>
    <xf numFmtId="49" fontId="0" fillId="0" borderId="0" xfId="0" applyNumberFormat="1"/>
    <xf numFmtId="0" fontId="56" fillId="19" borderId="99" xfId="0" applyFont="1" applyFill="1" applyBorder="1" applyAlignment="1">
      <alignment horizontal="left" vertical="center"/>
    </xf>
    <xf numFmtId="0" fontId="0" fillId="0" borderId="0" xfId="0" applyAlignment="1">
      <alignment vertical="center"/>
    </xf>
    <xf numFmtId="0" fontId="56" fillId="19" borderId="1" xfId="0" applyFont="1" applyFill="1" applyBorder="1" applyAlignment="1">
      <alignment horizontal="left" vertical="center"/>
    </xf>
    <xf numFmtId="0" fontId="56" fillId="30" borderId="31" xfId="0" applyFont="1" applyFill="1" applyBorder="1" applyAlignment="1">
      <alignment vertical="center" wrapText="1"/>
    </xf>
    <xf numFmtId="166" fontId="55" fillId="0" borderId="4" xfId="6" applyNumberFormat="1" applyFont="1" applyBorder="1" applyAlignment="1">
      <alignment horizontal="justify" vertical="center" wrapText="1"/>
    </xf>
    <xf numFmtId="0" fontId="47" fillId="12" borderId="45" xfId="0" applyFont="1" applyFill="1" applyBorder="1" applyAlignment="1">
      <alignment vertical="center" wrapText="1"/>
    </xf>
    <xf numFmtId="0" fontId="47" fillId="12" borderId="46" xfId="0" applyFont="1" applyFill="1" applyBorder="1" applyAlignment="1">
      <alignment vertical="center" wrapText="1"/>
    </xf>
    <xf numFmtId="0" fontId="40" fillId="0" borderId="45" xfId="0" applyFont="1" applyBorder="1" applyAlignment="1">
      <alignment horizontal="center" vertical="center" wrapText="1"/>
    </xf>
    <xf numFmtId="0" fontId="57" fillId="12" borderId="45" xfId="0" applyFont="1" applyFill="1" applyBorder="1" applyAlignment="1">
      <alignment horizontal="center" vertical="center" wrapText="1"/>
    </xf>
    <xf numFmtId="0" fontId="42" fillId="12" borderId="46" xfId="0" applyFont="1" applyFill="1" applyBorder="1" applyAlignment="1">
      <alignment horizontal="center" vertical="center" wrapText="1"/>
    </xf>
    <xf numFmtId="0" fontId="5" fillId="9" borderId="67" xfId="0" applyFont="1" applyFill="1" applyBorder="1" applyAlignment="1">
      <alignment horizontal="center" vertical="center"/>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43" fillId="27" borderId="50" xfId="0" applyFont="1" applyFill="1" applyBorder="1" applyAlignment="1">
      <alignment horizontal="center" vertical="center" wrapText="1"/>
    </xf>
    <xf numFmtId="0" fontId="43" fillId="27" borderId="51" xfId="0" applyFont="1" applyFill="1" applyBorder="1" applyAlignment="1">
      <alignment horizontal="center" vertical="center" wrapText="1"/>
    </xf>
    <xf numFmtId="0" fontId="43" fillId="27" borderId="101" xfId="0" applyFont="1" applyFill="1" applyBorder="1" applyAlignment="1">
      <alignment horizontal="center" vertical="center" wrapText="1"/>
    </xf>
    <xf numFmtId="0" fontId="40" fillId="12" borderId="18" xfId="0" applyFont="1" applyFill="1" applyBorder="1" applyAlignment="1">
      <alignment horizontal="justify" vertical="center" wrapText="1"/>
    </xf>
    <xf numFmtId="0" fontId="40" fillId="12" borderId="2" xfId="0" applyFont="1" applyFill="1" applyBorder="1" applyAlignment="1">
      <alignment horizontal="justify" vertical="center" wrapText="1"/>
    </xf>
    <xf numFmtId="0" fontId="40" fillId="12" borderId="8" xfId="0" applyFont="1" applyFill="1" applyBorder="1" applyAlignment="1">
      <alignment horizontal="justify" vertical="center" wrapText="1"/>
    </xf>
    <xf numFmtId="0" fontId="48" fillId="0" borderId="9" xfId="0" applyFont="1" applyBorder="1" applyAlignment="1">
      <alignment vertical="center"/>
    </xf>
    <xf numFmtId="0" fontId="48" fillId="0" borderId="0" xfId="0" applyFont="1" applyAlignment="1">
      <alignment vertical="center"/>
    </xf>
    <xf numFmtId="0" fontId="48" fillId="0" borderId="6" xfId="0" applyFont="1" applyBorder="1" applyAlignment="1">
      <alignment vertical="center"/>
    </xf>
    <xf numFmtId="0" fontId="43" fillId="12" borderId="9" xfId="0" applyFont="1" applyFill="1" applyBorder="1" applyAlignment="1">
      <alignment vertical="center" wrapText="1"/>
    </xf>
    <xf numFmtId="0" fontId="43" fillId="12" borderId="0" xfId="0" applyFont="1" applyFill="1" applyAlignment="1">
      <alignment vertical="center" wrapText="1"/>
    </xf>
    <xf numFmtId="0" fontId="43" fillId="12" borderId="6" xfId="0" applyFont="1" applyFill="1" applyBorder="1" applyAlignment="1">
      <alignment vertical="center" wrapText="1"/>
    </xf>
    <xf numFmtId="0" fontId="48" fillId="12" borderId="9" xfId="0" applyFont="1" applyFill="1" applyBorder="1" applyAlignment="1">
      <alignment horizontal="justify" vertical="center" wrapText="1"/>
    </xf>
    <xf numFmtId="0" fontId="48" fillId="12" borderId="0" xfId="0" applyFont="1" applyFill="1" applyAlignment="1">
      <alignment horizontal="justify" vertical="center" wrapText="1"/>
    </xf>
    <xf numFmtId="0" fontId="48" fillId="12" borderId="6" xfId="0" applyFont="1" applyFill="1" applyBorder="1" applyAlignment="1">
      <alignment horizontal="justify" vertical="center" wrapText="1"/>
    </xf>
    <xf numFmtId="0" fontId="43" fillId="12" borderId="9" xfId="0" applyFont="1" applyFill="1" applyBorder="1" applyAlignment="1">
      <alignment horizontal="justify" vertical="center" wrapText="1"/>
    </xf>
    <xf numFmtId="0" fontId="43" fillId="12" borderId="0" xfId="0" applyFont="1" applyFill="1" applyAlignment="1">
      <alignment horizontal="justify" vertical="center" wrapText="1"/>
    </xf>
    <xf numFmtId="0" fontId="43" fillId="12" borderId="6" xfId="0" applyFont="1" applyFill="1" applyBorder="1" applyAlignment="1">
      <alignment horizontal="justify" vertical="center" wrapText="1"/>
    </xf>
    <xf numFmtId="0" fontId="43" fillId="12" borderId="9" xfId="0" applyFont="1" applyFill="1" applyBorder="1" applyAlignment="1">
      <alignment vertical="center"/>
    </xf>
    <xf numFmtId="0" fontId="43" fillId="12" borderId="0" xfId="0" applyFont="1" applyFill="1" applyAlignment="1">
      <alignment vertical="center"/>
    </xf>
    <xf numFmtId="0" fontId="43" fillId="12" borderId="6" xfId="0" applyFont="1" applyFill="1" applyBorder="1" applyAlignment="1">
      <alignment vertical="center"/>
    </xf>
    <xf numFmtId="0" fontId="43" fillId="0" borderId="9" xfId="0" applyFont="1" applyBorder="1" applyAlignment="1">
      <alignment horizontal="justify" vertical="center" wrapText="1"/>
    </xf>
    <xf numFmtId="0" fontId="43" fillId="0" borderId="0" xfId="0" applyFont="1" applyAlignment="1">
      <alignment horizontal="justify" vertical="center" wrapText="1"/>
    </xf>
    <xf numFmtId="0" fontId="43" fillId="0" borderId="6" xfId="0" applyFont="1" applyBorder="1" applyAlignment="1">
      <alignment horizontal="justify" vertical="center" wrapText="1"/>
    </xf>
    <xf numFmtId="0" fontId="48" fillId="0" borderId="9" xfId="0" applyFont="1" applyBorder="1" applyAlignment="1">
      <alignment horizontal="justify" vertical="center" wrapText="1"/>
    </xf>
    <xf numFmtId="0" fontId="48" fillId="0" borderId="0" xfId="0" applyFont="1" applyAlignment="1">
      <alignment horizontal="justify" vertical="center" wrapText="1"/>
    </xf>
    <xf numFmtId="0" fontId="48" fillId="0" borderId="6" xfId="0" applyFont="1" applyBorder="1" applyAlignment="1">
      <alignment horizontal="justify" vertical="center" wrapText="1"/>
    </xf>
    <xf numFmtId="0" fontId="58" fillId="12" borderId="9" xfId="0" applyFont="1" applyFill="1" applyBorder="1" applyAlignment="1">
      <alignment vertical="center" wrapText="1"/>
    </xf>
    <xf numFmtId="0" fontId="58" fillId="12" borderId="0" xfId="0" applyFont="1" applyFill="1" applyAlignment="1">
      <alignment vertical="center" wrapText="1"/>
    </xf>
    <xf numFmtId="0" fontId="58" fillId="12" borderId="6" xfId="0" applyFont="1" applyFill="1" applyBorder="1" applyAlignment="1">
      <alignment vertical="center" wrapText="1"/>
    </xf>
    <xf numFmtId="0" fontId="48" fillId="12" borderId="9" xfId="0" applyFont="1" applyFill="1" applyBorder="1" applyAlignment="1">
      <alignment vertical="center" wrapText="1"/>
    </xf>
    <xf numFmtId="0" fontId="48" fillId="12" borderId="0" xfId="0" applyFont="1" applyFill="1" applyAlignment="1">
      <alignment vertical="center" wrapText="1"/>
    </xf>
    <xf numFmtId="0" fontId="48" fillId="12" borderId="6" xfId="0" applyFont="1" applyFill="1" applyBorder="1" applyAlignment="1">
      <alignment vertical="center" wrapText="1"/>
    </xf>
    <xf numFmtId="0" fontId="48" fillId="12" borderId="50" xfId="0" applyFont="1" applyFill="1" applyBorder="1" applyAlignment="1">
      <alignment horizontal="justify" vertical="center" wrapText="1"/>
    </xf>
    <xf numFmtId="0" fontId="48" fillId="12" borderId="51" xfId="0" applyFont="1" applyFill="1" applyBorder="1" applyAlignment="1">
      <alignment horizontal="justify" vertical="center" wrapText="1"/>
    </xf>
    <xf numFmtId="0" fontId="48" fillId="12" borderId="52" xfId="0" applyFont="1" applyFill="1" applyBorder="1" applyAlignment="1">
      <alignment horizontal="justify" vertical="center" wrapText="1"/>
    </xf>
    <xf numFmtId="0" fontId="58" fillId="12" borderId="1" xfId="0" applyFont="1" applyFill="1" applyBorder="1" applyAlignment="1">
      <alignment horizontal="center" vertical="center" wrapText="1"/>
    </xf>
    <xf numFmtId="0" fontId="58" fillId="12" borderId="7" xfId="0" applyFont="1" applyFill="1" applyBorder="1" applyAlignment="1">
      <alignment horizontal="center" vertical="center" wrapText="1"/>
    </xf>
    <xf numFmtId="0" fontId="48" fillId="12" borderId="23" xfId="0" applyFont="1" applyFill="1" applyBorder="1" applyAlignment="1">
      <alignment horizontal="center" vertical="center" wrapText="1"/>
    </xf>
    <xf numFmtId="0" fontId="48" fillId="0" borderId="10"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50" xfId="0" applyFont="1" applyBorder="1" applyAlignment="1">
      <alignment horizontal="center" vertical="center"/>
    </xf>
    <xf numFmtId="0" fontId="48" fillId="0" borderId="51" xfId="0" applyFont="1" applyBorder="1" applyAlignment="1">
      <alignment horizontal="center" vertical="center"/>
    </xf>
    <xf numFmtId="0" fontId="48" fillId="0" borderId="52" xfId="0" applyFont="1" applyBorder="1" applyAlignment="1">
      <alignment horizontal="center" vertical="center"/>
    </xf>
    <xf numFmtId="0" fontId="58" fillId="12" borderId="30" xfId="0" applyFont="1" applyFill="1" applyBorder="1" applyAlignment="1">
      <alignment horizontal="center" vertical="center" wrapText="1"/>
    </xf>
    <xf numFmtId="0" fontId="58" fillId="12" borderId="29" xfId="0" applyFont="1" applyFill="1" applyBorder="1" applyAlignment="1">
      <alignment horizontal="center" vertical="center" wrapText="1"/>
    </xf>
    <xf numFmtId="0" fontId="58" fillId="12" borderId="53" xfId="0" applyFont="1" applyFill="1" applyBorder="1" applyAlignment="1">
      <alignment horizontal="center" vertical="center" wrapText="1"/>
    </xf>
    <xf numFmtId="0" fontId="48" fillId="12" borderId="11" xfId="0" applyFont="1" applyFill="1" applyBorder="1" applyAlignment="1">
      <alignment horizontal="center" vertical="center" wrapText="1"/>
    </xf>
    <xf numFmtId="0" fontId="48" fillId="12" borderId="3" xfId="0" applyFont="1" applyFill="1" applyBorder="1" applyAlignment="1">
      <alignment horizontal="center" vertical="center" wrapText="1"/>
    </xf>
    <xf numFmtId="0" fontId="48" fillId="12" borderId="17" xfId="0" applyFont="1" applyFill="1" applyBorder="1" applyAlignment="1">
      <alignment horizontal="center" vertical="center" wrapText="1"/>
    </xf>
    <xf numFmtId="0" fontId="59" fillId="0" borderId="54" xfId="0" applyFont="1" applyBorder="1" applyAlignment="1">
      <alignment horizontal="center" vertical="center"/>
    </xf>
    <xf numFmtId="0" fontId="59" fillId="0" borderId="30" xfId="0" applyFont="1" applyBorder="1" applyAlignment="1">
      <alignment horizontal="center" vertical="center"/>
    </xf>
    <xf numFmtId="0" fontId="58" fillId="12" borderId="55" xfId="0" applyFont="1" applyFill="1" applyBorder="1" applyAlignment="1">
      <alignment horizontal="center" vertical="center" wrapText="1"/>
    </xf>
    <xf numFmtId="0" fontId="48" fillId="0" borderId="18" xfId="0" applyFont="1" applyBorder="1" applyAlignment="1">
      <alignment horizontal="center" vertical="center"/>
    </xf>
    <xf numFmtId="0" fontId="48" fillId="0" borderId="56" xfId="0" applyFont="1" applyBorder="1" applyAlignment="1">
      <alignment horizontal="center" vertical="center"/>
    </xf>
    <xf numFmtId="0" fontId="48" fillId="0" borderId="57" xfId="0" applyFont="1" applyBorder="1" applyAlignment="1">
      <alignment horizontal="center" vertical="center" wrapText="1"/>
    </xf>
    <xf numFmtId="0" fontId="48" fillId="0" borderId="29" xfId="0" applyFont="1" applyBorder="1" applyAlignment="1">
      <alignment horizontal="center" vertical="center" wrapText="1"/>
    </xf>
    <xf numFmtId="0" fontId="48" fillId="12" borderId="58" xfId="0" applyFont="1" applyFill="1" applyBorder="1" applyAlignment="1">
      <alignment horizontal="center" vertical="center" wrapText="1"/>
    </xf>
    <xf numFmtId="0" fontId="48" fillId="12" borderId="2" xfId="0" applyFont="1" applyFill="1" applyBorder="1" applyAlignment="1">
      <alignment horizontal="center" vertical="center" wrapText="1"/>
    </xf>
    <xf numFmtId="0" fontId="48" fillId="12" borderId="8" xfId="0" applyFont="1" applyFill="1" applyBorder="1" applyAlignment="1">
      <alignment horizontal="center" vertical="center" wrapText="1"/>
    </xf>
    <xf numFmtId="0" fontId="47" fillId="12" borderId="59" xfId="0" applyFont="1" applyFill="1" applyBorder="1" applyAlignment="1">
      <alignment vertical="center" wrapText="1"/>
    </xf>
    <xf numFmtId="0" fontId="47" fillId="12" borderId="60" xfId="0" applyFont="1" applyFill="1" applyBorder="1" applyAlignment="1">
      <alignment vertical="center" wrapText="1"/>
    </xf>
    <xf numFmtId="0" fontId="47" fillId="12" borderId="61" xfId="0" applyFont="1" applyFill="1" applyBorder="1" applyAlignment="1">
      <alignment vertical="center" wrapText="1"/>
    </xf>
    <xf numFmtId="0" fontId="47" fillId="12" borderId="62" xfId="0" applyFont="1" applyFill="1" applyBorder="1" applyAlignment="1">
      <alignment vertical="center" wrapText="1"/>
    </xf>
    <xf numFmtId="0" fontId="40" fillId="0" borderId="60" xfId="0" applyFont="1" applyBorder="1" applyAlignment="1">
      <alignment horizontal="center" vertical="center" wrapText="1"/>
    </xf>
    <xf numFmtId="0" fontId="40" fillId="0" borderId="63" xfId="0" applyFont="1" applyBorder="1" applyAlignment="1">
      <alignment horizontal="center" vertical="center" wrapText="1"/>
    </xf>
    <xf numFmtId="0" fontId="57" fillId="12" borderId="64" xfId="0" applyFont="1" applyFill="1" applyBorder="1" applyAlignment="1">
      <alignment horizontal="center" vertical="center" wrapText="1"/>
    </xf>
    <xf numFmtId="0" fontId="42" fillId="0" borderId="47" xfId="0" applyFont="1" applyBorder="1" applyAlignment="1">
      <alignment horizontal="center" vertical="center"/>
    </xf>
    <xf numFmtId="0" fontId="42" fillId="0" borderId="48" xfId="0" applyFont="1" applyBorder="1" applyAlignment="1">
      <alignment horizontal="center" vertical="center"/>
    </xf>
    <xf numFmtId="0" fontId="42" fillId="0" borderId="47"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65" xfId="0" applyFont="1" applyBorder="1" applyAlignment="1">
      <alignment horizontal="center" vertical="center" wrapText="1"/>
    </xf>
    <xf numFmtId="0" fontId="56" fillId="0" borderId="9" xfId="0" applyFont="1" applyBorder="1" applyAlignment="1">
      <alignment horizontal="justify" wrapText="1"/>
    </xf>
    <xf numFmtId="0" fontId="56" fillId="0" borderId="0" xfId="0" applyFont="1" applyAlignment="1">
      <alignment horizontal="justify" wrapText="1"/>
    </xf>
    <xf numFmtId="0" fontId="56" fillId="0" borderId="6" xfId="0" applyFont="1" applyBorder="1" applyAlignment="1">
      <alignment horizontal="justify" wrapText="1"/>
    </xf>
    <xf numFmtId="0" fontId="60" fillId="27" borderId="18" xfId="0" applyFont="1" applyFill="1" applyBorder="1" applyAlignment="1">
      <alignment horizontal="center" vertical="center" wrapText="1"/>
    </xf>
    <xf numFmtId="0" fontId="60" fillId="27" borderId="2" xfId="0" applyFont="1" applyFill="1" applyBorder="1" applyAlignment="1">
      <alignment horizontal="center" vertical="center" wrapText="1"/>
    </xf>
    <xf numFmtId="0" fontId="60" fillId="27" borderId="8" xfId="0" applyFont="1" applyFill="1" applyBorder="1" applyAlignment="1">
      <alignment horizontal="center" vertical="center" wrapText="1"/>
    </xf>
    <xf numFmtId="0" fontId="57" fillId="0" borderId="18" xfId="0" applyFont="1" applyBorder="1" applyAlignment="1">
      <alignment horizontal="center"/>
    </xf>
    <xf numFmtId="0" fontId="57" fillId="0" borderId="2" xfId="0" applyFont="1" applyBorder="1" applyAlignment="1">
      <alignment horizontal="center"/>
    </xf>
    <xf numFmtId="0" fontId="57" fillId="0" borderId="8" xfId="0" applyFont="1" applyBorder="1" applyAlignment="1">
      <alignment horizontal="center"/>
    </xf>
    <xf numFmtId="0" fontId="56" fillId="0" borderId="11" xfId="0" applyFont="1" applyBorder="1" applyAlignment="1">
      <alignment horizontal="justify" wrapText="1"/>
    </xf>
    <xf numFmtId="0" fontId="56" fillId="0" borderId="3" xfId="0" applyFont="1" applyBorder="1" applyAlignment="1">
      <alignment horizontal="justify" wrapText="1"/>
    </xf>
    <xf numFmtId="0" fontId="56" fillId="0" borderId="17" xfId="0" applyFont="1" applyBorder="1" applyAlignment="1">
      <alignment horizontal="justify" wrapText="1"/>
    </xf>
    <xf numFmtId="0" fontId="1" fillId="9" borderId="59" xfId="0" applyFont="1" applyFill="1" applyBorder="1" applyAlignment="1">
      <alignment vertical="top" wrapText="1"/>
    </xf>
    <xf numFmtId="0" fontId="54" fillId="9" borderId="60" xfId="0" applyFont="1" applyFill="1" applyBorder="1"/>
    <xf numFmtId="0" fontId="1" fillId="9" borderId="61" xfId="0" applyFont="1" applyFill="1" applyBorder="1" applyAlignment="1">
      <alignment vertical="top" wrapText="1"/>
    </xf>
    <xf numFmtId="0" fontId="54" fillId="9" borderId="45" xfId="0" applyFont="1" applyFill="1" applyBorder="1"/>
    <xf numFmtId="0" fontId="1" fillId="9" borderId="66" xfId="0" applyFont="1" applyFill="1" applyBorder="1" applyAlignment="1">
      <alignment vertical="top" wrapText="1"/>
    </xf>
    <xf numFmtId="0" fontId="54" fillId="9" borderId="67" xfId="0" applyFont="1" applyFill="1" applyBorder="1"/>
    <xf numFmtId="0" fontId="1" fillId="0" borderId="60" xfId="0" applyFont="1" applyBorder="1" applyAlignment="1">
      <alignment horizontal="center" vertical="center"/>
    </xf>
    <xf numFmtId="0" fontId="1" fillId="0" borderId="63" xfId="0" applyFont="1" applyBorder="1" applyAlignment="1">
      <alignment horizontal="center" vertical="center"/>
    </xf>
    <xf numFmtId="0" fontId="4" fillId="9" borderId="45" xfId="0" applyFont="1" applyFill="1" applyBorder="1" applyAlignment="1">
      <alignment horizontal="center" vertical="center" wrapText="1"/>
    </xf>
    <xf numFmtId="0" fontId="4" fillId="9" borderId="64" xfId="0" applyFont="1" applyFill="1" applyBorder="1" applyAlignment="1">
      <alignment horizontal="center" vertical="center" wrapText="1"/>
    </xf>
    <xf numFmtId="0" fontId="5" fillId="9" borderId="67"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6" fillId="13" borderId="9" xfId="12" applyFont="1" applyFill="1" applyBorder="1" applyAlignment="1">
      <alignment horizontal="center" vertical="center" wrapText="1"/>
    </xf>
    <xf numFmtId="0" fontId="6" fillId="13" borderId="0" xfId="12" applyFont="1" applyFill="1" applyAlignment="1">
      <alignment horizontal="center" vertical="center" wrapText="1"/>
    </xf>
    <xf numFmtId="0" fontId="6" fillId="13" borderId="6" xfId="12" applyFont="1" applyFill="1" applyBorder="1" applyAlignment="1">
      <alignment horizontal="center" vertical="center" wrapText="1"/>
    </xf>
    <xf numFmtId="0" fontId="31" fillId="13" borderId="50" xfId="12" applyFont="1" applyFill="1" applyBorder="1" applyAlignment="1">
      <alignment horizontal="center" vertical="center"/>
    </xf>
    <xf numFmtId="0" fontId="31" fillId="13" borderId="51" xfId="12" applyFont="1" applyFill="1" applyBorder="1" applyAlignment="1">
      <alignment horizontal="center" vertical="center"/>
    </xf>
    <xf numFmtId="0" fontId="31" fillId="13" borderId="52" xfId="12" applyFont="1" applyFill="1" applyBorder="1" applyAlignment="1">
      <alignment horizontal="center" vertical="center"/>
    </xf>
    <xf numFmtId="0" fontId="4" fillId="9" borderId="0" xfId="12" applyFont="1" applyFill="1" applyAlignment="1" applyProtection="1">
      <alignment horizontal="center" vertical="center"/>
      <protection locked="0"/>
    </xf>
    <xf numFmtId="0" fontId="4" fillId="9" borderId="6" xfId="12" applyFont="1" applyFill="1" applyBorder="1" applyAlignment="1" applyProtection="1">
      <alignment horizontal="center" vertical="center"/>
      <protection locked="0"/>
    </xf>
    <xf numFmtId="0" fontId="4" fillId="9" borderId="9" xfId="12" applyFont="1" applyFill="1" applyBorder="1" applyAlignment="1">
      <alignment horizontal="left" vertical="center"/>
    </xf>
    <xf numFmtId="0" fontId="4" fillId="9" borderId="0" xfId="12" applyFont="1" applyFill="1" applyAlignment="1">
      <alignment horizontal="left" vertical="center"/>
    </xf>
    <xf numFmtId="0" fontId="4" fillId="9" borderId="6" xfId="12" applyFont="1" applyFill="1" applyBorder="1" applyAlignment="1">
      <alignment horizontal="left" vertical="center"/>
    </xf>
    <xf numFmtId="0" fontId="12" fillId="13" borderId="9" xfId="1" applyFill="1" applyBorder="1" applyAlignment="1" applyProtection="1">
      <alignment horizontal="left" vertical="center"/>
    </xf>
    <xf numFmtId="0" fontId="12" fillId="13" borderId="0" xfId="1" applyFill="1" applyBorder="1" applyAlignment="1" applyProtection="1">
      <alignment horizontal="left" vertical="center"/>
    </xf>
    <xf numFmtId="0" fontId="19" fillId="13" borderId="0" xfId="12" applyFont="1" applyFill="1" applyAlignment="1">
      <alignment horizontal="right"/>
    </xf>
    <xf numFmtId="0" fontId="6" fillId="13" borderId="9" xfId="0" applyFont="1" applyFill="1" applyBorder="1" applyAlignment="1">
      <alignment horizontal="center" wrapText="1"/>
    </xf>
    <xf numFmtId="0" fontId="6" fillId="13" borderId="0" xfId="0" applyFont="1" applyFill="1" applyAlignment="1">
      <alignment horizontal="center" wrapText="1"/>
    </xf>
    <xf numFmtId="0" fontId="6" fillId="9" borderId="18" xfId="0" applyFont="1" applyFill="1" applyBorder="1" applyAlignment="1">
      <alignment horizontal="left" vertical="center" wrapText="1"/>
    </xf>
    <xf numFmtId="0" fontId="6" fillId="9" borderId="2" xfId="0" applyFont="1" applyFill="1" applyBorder="1" applyAlignment="1">
      <alignment horizontal="left" vertical="center" wrapText="1"/>
    </xf>
    <xf numFmtId="0" fontId="6" fillId="9" borderId="8" xfId="0" applyFont="1" applyFill="1" applyBorder="1" applyAlignment="1">
      <alignment horizontal="left" vertical="center" wrapText="1"/>
    </xf>
    <xf numFmtId="0" fontId="4" fillId="9" borderId="9" xfId="12" applyFont="1" applyFill="1" applyBorder="1" applyAlignment="1">
      <alignment horizontal="left" vertical="top"/>
    </xf>
    <xf numFmtId="0" fontId="4" fillId="9" borderId="0" xfId="12" applyFont="1" applyFill="1" applyAlignment="1">
      <alignment horizontal="left" vertical="top"/>
    </xf>
    <xf numFmtId="0" fontId="31" fillId="13" borderId="18" xfId="0" applyFont="1" applyFill="1" applyBorder="1" applyAlignment="1">
      <alignment horizontal="center" vertical="center"/>
    </xf>
    <xf numFmtId="0" fontId="31" fillId="13" borderId="2" xfId="0" applyFont="1" applyFill="1" applyBorder="1" applyAlignment="1">
      <alignment horizontal="center" vertical="center"/>
    </xf>
    <xf numFmtId="0" fontId="31" fillId="13" borderId="8" xfId="0" applyFont="1" applyFill="1" applyBorder="1" applyAlignment="1">
      <alignment horizontal="center" vertical="center"/>
    </xf>
    <xf numFmtId="0" fontId="31" fillId="13" borderId="11" xfId="0" applyFont="1" applyFill="1" applyBorder="1" applyAlignment="1">
      <alignment horizontal="center" vertical="center"/>
    </xf>
    <xf numFmtId="0" fontId="31" fillId="13" borderId="3" xfId="0" applyFont="1" applyFill="1" applyBorder="1" applyAlignment="1">
      <alignment horizontal="center" vertical="center"/>
    </xf>
    <xf numFmtId="0" fontId="31" fillId="13" borderId="17" xfId="0" applyFont="1" applyFill="1" applyBorder="1" applyAlignment="1">
      <alignment horizontal="center" vertical="center"/>
    </xf>
    <xf numFmtId="0" fontId="6" fillId="9" borderId="4" xfId="0" applyFont="1" applyFill="1" applyBorder="1" applyAlignment="1" applyProtection="1">
      <alignment horizontal="center"/>
      <protection locked="0"/>
    </xf>
    <xf numFmtId="0" fontId="1" fillId="9" borderId="4" xfId="0" applyFont="1" applyFill="1" applyBorder="1" applyAlignment="1" applyProtection="1">
      <alignment horizontal="center"/>
      <protection locked="0"/>
    </xf>
    <xf numFmtId="0" fontId="1" fillId="9" borderId="20" xfId="0" applyFont="1" applyFill="1" applyBorder="1" applyAlignment="1" applyProtection="1">
      <alignment horizontal="center"/>
      <protection locked="0"/>
    </xf>
    <xf numFmtId="0" fontId="1" fillId="9" borderId="32" xfId="0" applyFont="1" applyFill="1" applyBorder="1" applyAlignment="1" applyProtection="1">
      <alignment horizontal="left"/>
      <protection locked="0"/>
    </xf>
    <xf numFmtId="0" fontId="1" fillId="9" borderId="4" xfId="0" applyFont="1" applyFill="1" applyBorder="1" applyAlignment="1" applyProtection="1">
      <alignment horizontal="left"/>
      <protection locked="0"/>
    </xf>
    <xf numFmtId="0" fontId="1" fillId="9" borderId="37" xfId="0" applyFont="1" applyFill="1" applyBorder="1" applyAlignment="1" applyProtection="1">
      <alignment horizontal="left"/>
      <protection locked="0"/>
    </xf>
    <xf numFmtId="0" fontId="6" fillId="9" borderId="36" xfId="0" applyFont="1" applyFill="1" applyBorder="1" applyAlignment="1" applyProtection="1">
      <alignment horizontal="center"/>
      <protection locked="0"/>
    </xf>
    <xf numFmtId="0" fontId="6" fillId="9" borderId="5" xfId="0" applyFont="1" applyFill="1" applyBorder="1" applyAlignment="1" applyProtection="1">
      <alignment horizontal="center"/>
      <protection locked="0"/>
    </xf>
    <xf numFmtId="0" fontId="6" fillId="9" borderId="28" xfId="0" applyFont="1" applyFill="1" applyBorder="1" applyAlignment="1" applyProtection="1">
      <alignment horizontal="center"/>
      <protection locked="0"/>
    </xf>
    <xf numFmtId="0" fontId="6" fillId="9" borderId="12" xfId="0" applyFont="1" applyFill="1" applyBorder="1" applyAlignment="1" applyProtection="1">
      <alignment horizontal="center"/>
      <protection locked="0"/>
    </xf>
    <xf numFmtId="0" fontId="6" fillId="9" borderId="27" xfId="0" applyFont="1" applyFill="1" applyBorder="1" applyAlignment="1" applyProtection="1">
      <alignment horizontal="center"/>
      <protection locked="0"/>
    </xf>
    <xf numFmtId="0" fontId="31" fillId="8" borderId="18" xfId="0" applyFont="1" applyFill="1" applyBorder="1" applyAlignment="1">
      <alignment horizontal="justify" vertical="center" wrapText="1"/>
    </xf>
    <xf numFmtId="0" fontId="31" fillId="8" borderId="2" xfId="0" applyFont="1" applyFill="1" applyBorder="1" applyAlignment="1">
      <alignment horizontal="justify" vertical="center"/>
    </xf>
    <xf numFmtId="0" fontId="31" fillId="8" borderId="8" xfId="0" applyFont="1" applyFill="1" applyBorder="1" applyAlignment="1">
      <alignment horizontal="justify" vertical="center"/>
    </xf>
    <xf numFmtId="0" fontId="31" fillId="8" borderId="9" xfId="0" applyFont="1" applyFill="1" applyBorder="1" applyAlignment="1">
      <alignment horizontal="justify" vertical="center"/>
    </xf>
    <xf numFmtId="0" fontId="31" fillId="8" borderId="0" xfId="0" applyFont="1" applyFill="1" applyAlignment="1">
      <alignment horizontal="justify" vertical="center"/>
    </xf>
    <xf numFmtId="0" fontId="31" fillId="8" borderId="6" xfId="0" applyFont="1" applyFill="1" applyBorder="1" applyAlignment="1">
      <alignment horizontal="justify" vertical="center"/>
    </xf>
    <xf numFmtId="0" fontId="31" fillId="8" borderId="11" xfId="0" applyFont="1" applyFill="1" applyBorder="1" applyAlignment="1">
      <alignment horizontal="justify" vertical="center"/>
    </xf>
    <xf numFmtId="0" fontId="31" fillId="8" borderId="3" xfId="0" applyFont="1" applyFill="1" applyBorder="1" applyAlignment="1">
      <alignment horizontal="justify" vertical="center"/>
    </xf>
    <xf numFmtId="0" fontId="31" fillId="8" borderId="17" xfId="0" applyFont="1" applyFill="1" applyBorder="1" applyAlignment="1">
      <alignment horizontal="justify" vertical="center"/>
    </xf>
    <xf numFmtId="0" fontId="31" fillId="13" borderId="50" xfId="0" applyFont="1" applyFill="1" applyBorder="1" applyAlignment="1">
      <alignment horizontal="center" vertical="center" wrapText="1"/>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12" fillId="0" borderId="38" xfId="1" applyFill="1" applyBorder="1" applyAlignment="1" applyProtection="1">
      <alignment vertical="center"/>
    </xf>
    <xf numFmtId="0" fontId="6" fillId="9" borderId="19" xfId="0" applyFont="1" applyFill="1" applyBorder="1" applyAlignment="1" applyProtection="1">
      <alignment horizontal="center"/>
      <protection locked="0"/>
    </xf>
    <xf numFmtId="0" fontId="1" fillId="9" borderId="27" xfId="0" applyFont="1" applyFill="1" applyBorder="1" applyAlignment="1" applyProtection="1">
      <alignment horizontal="center"/>
      <protection locked="0"/>
    </xf>
    <xf numFmtId="0" fontId="1" fillId="9" borderId="5" xfId="0" applyFont="1" applyFill="1" applyBorder="1" applyAlignment="1" applyProtection="1">
      <alignment horizontal="center"/>
      <protection locked="0"/>
    </xf>
    <xf numFmtId="0" fontId="1" fillId="9" borderId="28" xfId="0" applyFont="1" applyFill="1" applyBorder="1" applyAlignment="1" applyProtection="1">
      <alignment horizontal="center"/>
      <protection locked="0"/>
    </xf>
    <xf numFmtId="0" fontId="1" fillId="9" borderId="43" xfId="0" applyFont="1" applyFill="1" applyBorder="1" applyAlignment="1">
      <alignment wrapText="1"/>
    </xf>
    <xf numFmtId="0" fontId="1" fillId="9" borderId="5" xfId="0" applyFont="1" applyFill="1" applyBorder="1" applyAlignment="1">
      <alignment wrapText="1"/>
    </xf>
    <xf numFmtId="0" fontId="1" fillId="9" borderId="28" xfId="0" applyFont="1" applyFill="1" applyBorder="1" applyAlignment="1">
      <alignment wrapText="1"/>
    </xf>
    <xf numFmtId="0" fontId="6" fillId="9" borderId="12" xfId="0" applyFont="1" applyFill="1" applyBorder="1" applyAlignment="1">
      <alignment horizontal="left" wrapText="1"/>
    </xf>
    <xf numFmtId="0" fontId="6" fillId="9" borderId="13" xfId="0" applyFont="1" applyFill="1" applyBorder="1" applyAlignment="1">
      <alignment horizontal="left" wrapText="1"/>
    </xf>
    <xf numFmtId="0" fontId="6" fillId="9" borderId="9" xfId="0" applyFont="1" applyFill="1" applyBorder="1" applyAlignment="1">
      <alignment horizontal="left" wrapText="1"/>
    </xf>
    <xf numFmtId="0" fontId="6" fillId="9" borderId="0" xfId="0" applyFont="1" applyFill="1" applyAlignment="1">
      <alignment horizontal="left" wrapText="1"/>
    </xf>
    <xf numFmtId="0" fontId="1" fillId="9" borderId="13" xfId="0" applyFont="1" applyFill="1" applyBorder="1" applyProtection="1">
      <protection locked="0"/>
    </xf>
    <xf numFmtId="0" fontId="1" fillId="9" borderId="4" xfId="0" applyFont="1" applyFill="1" applyBorder="1" applyProtection="1">
      <protection locked="0"/>
    </xf>
    <xf numFmtId="0" fontId="6" fillId="9" borderId="13" xfId="0" applyFont="1" applyFill="1" applyBorder="1" applyAlignment="1">
      <alignment horizontal="right"/>
    </xf>
    <xf numFmtId="0" fontId="6" fillId="9" borderId="0" xfId="0" applyFont="1" applyFill="1" applyAlignment="1">
      <alignment horizontal="right"/>
    </xf>
    <xf numFmtId="0" fontId="12" fillId="0" borderId="50" xfId="1" applyFill="1" applyBorder="1" applyAlignment="1" applyProtection="1">
      <alignment horizontal="left" vertical="center" wrapText="1"/>
    </xf>
    <xf numFmtId="0" fontId="12" fillId="0" borderId="51" xfId="1" applyFill="1" applyBorder="1" applyAlignment="1" applyProtection="1">
      <alignment horizontal="left" vertical="center" wrapText="1"/>
    </xf>
    <xf numFmtId="0" fontId="12" fillId="0" borderId="52" xfId="1" applyFill="1" applyBorder="1" applyAlignment="1" applyProtection="1">
      <alignment horizontal="left" vertical="center" wrapText="1"/>
    </xf>
    <xf numFmtId="0" fontId="12" fillId="0" borderId="38" xfId="1" applyFill="1" applyBorder="1" applyAlignment="1" applyProtection="1">
      <alignment horizontal="left" vertical="center"/>
    </xf>
    <xf numFmtId="0" fontId="6" fillId="9" borderId="32" xfId="0" applyFont="1" applyFill="1" applyBorder="1" applyAlignment="1" applyProtection="1">
      <alignment horizontal="center"/>
      <protection locked="0"/>
    </xf>
    <xf numFmtId="0" fontId="6" fillId="9" borderId="43" xfId="0" applyFont="1" applyFill="1" applyBorder="1" applyAlignment="1" applyProtection="1">
      <alignment horizontal="center"/>
      <protection locked="0"/>
    </xf>
    <xf numFmtId="0" fontId="16" fillId="0" borderId="69" xfId="0" applyFont="1" applyBorder="1" applyAlignment="1">
      <alignment horizontal="justify" vertical="center" wrapText="1"/>
    </xf>
    <xf numFmtId="0" fontId="16" fillId="0" borderId="70" xfId="0" applyFont="1" applyBorder="1" applyAlignment="1">
      <alignment horizontal="justify" vertical="center" wrapText="1"/>
    </xf>
    <xf numFmtId="0" fontId="16" fillId="0" borderId="71" xfId="0" applyFont="1" applyBorder="1" applyAlignment="1">
      <alignment horizontal="justify" vertical="center" wrapText="1"/>
    </xf>
    <xf numFmtId="0" fontId="16" fillId="0" borderId="72" xfId="0" applyFont="1" applyBorder="1" applyAlignment="1">
      <alignment horizontal="justify" vertical="center" wrapText="1"/>
    </xf>
    <xf numFmtId="0" fontId="16" fillId="0" borderId="0" xfId="0" applyFont="1" applyAlignment="1">
      <alignment horizontal="justify" vertical="center" wrapText="1"/>
    </xf>
    <xf numFmtId="0" fontId="16" fillId="0" borderId="73" xfId="0" applyFont="1" applyBorder="1" applyAlignment="1">
      <alignment horizontal="justify" vertical="center" wrapText="1"/>
    </xf>
    <xf numFmtId="0" fontId="16" fillId="0" borderId="74" xfId="0" applyFont="1" applyBorder="1" applyAlignment="1">
      <alignment horizontal="justify" vertical="center" wrapText="1"/>
    </xf>
    <xf numFmtId="0" fontId="16" fillId="0" borderId="75" xfId="0" applyFont="1" applyBorder="1" applyAlignment="1">
      <alignment horizontal="justify" vertical="center" wrapText="1"/>
    </xf>
    <xf numFmtId="0" fontId="16" fillId="0" borderId="76" xfId="0" applyFont="1" applyBorder="1" applyAlignment="1">
      <alignment horizontal="justify" vertical="center" wrapText="1"/>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0" xfId="0" applyFont="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29" fillId="0" borderId="85" xfId="0" applyFont="1" applyBorder="1" applyAlignment="1">
      <alignment horizontal="center" vertical="center"/>
    </xf>
    <xf numFmtId="0" fontId="29" fillId="0" borderId="86" xfId="0" applyFont="1" applyBorder="1" applyAlignment="1">
      <alignment horizontal="center" vertical="center"/>
    </xf>
    <xf numFmtId="0" fontId="29" fillId="0" borderId="8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9" fillId="0" borderId="90" xfId="0" applyFont="1" applyBorder="1" applyAlignment="1">
      <alignment horizontal="center" vertical="center"/>
    </xf>
    <xf numFmtId="0" fontId="28" fillId="0" borderId="85" xfId="0" applyFont="1" applyBorder="1" applyAlignment="1">
      <alignment horizontal="center" vertical="center"/>
    </xf>
    <xf numFmtId="0" fontId="28" fillId="0" borderId="86" xfId="0" applyFont="1" applyBorder="1" applyAlignment="1">
      <alignment horizontal="center" vertical="center"/>
    </xf>
    <xf numFmtId="0" fontId="28" fillId="0" borderId="87" xfId="0" applyFont="1" applyBorder="1" applyAlignment="1">
      <alignment horizontal="center" vertical="center"/>
    </xf>
    <xf numFmtId="0" fontId="16" fillId="0" borderId="75" xfId="0" applyFont="1" applyBorder="1" applyAlignment="1">
      <alignment horizontal="center" vertical="center"/>
    </xf>
    <xf numFmtId="0" fontId="2" fillId="2" borderId="45" xfId="6" applyFont="1" applyFill="1" applyBorder="1" applyAlignment="1">
      <alignment horizontal="center" vertical="top" wrapText="1"/>
    </xf>
    <xf numFmtId="0" fontId="2" fillId="2" borderId="46" xfId="6" applyFont="1" applyFill="1" applyBorder="1" applyAlignment="1">
      <alignment horizontal="center" vertical="top" wrapText="1"/>
    </xf>
    <xf numFmtId="0" fontId="1" fillId="0" borderId="45" xfId="0" applyFont="1" applyBorder="1" applyAlignment="1">
      <alignment horizontal="center" vertical="center"/>
    </xf>
    <xf numFmtId="0" fontId="1" fillId="2" borderId="45" xfId="6" applyFill="1" applyBorder="1" applyAlignment="1">
      <alignment horizontal="center" vertical="center" wrapText="1"/>
    </xf>
    <xf numFmtId="0" fontId="4" fillId="2" borderId="45" xfId="6" applyFont="1" applyFill="1" applyBorder="1" applyAlignment="1">
      <alignment horizontal="center" vertical="center" wrapText="1"/>
    </xf>
    <xf numFmtId="0" fontId="5" fillId="2" borderId="46" xfId="6" applyFont="1" applyFill="1" applyBorder="1" applyAlignment="1">
      <alignment horizontal="center" vertical="center" wrapText="1"/>
    </xf>
    <xf numFmtId="0" fontId="5" fillId="0" borderId="46" xfId="6" applyFont="1" applyBorder="1" applyAlignment="1">
      <alignment horizontal="center" vertical="center" wrapText="1"/>
    </xf>
    <xf numFmtId="0" fontId="19" fillId="8" borderId="50" xfId="6" applyFont="1" applyFill="1" applyBorder="1" applyAlignment="1">
      <alignment horizontal="left" vertical="center" wrapText="1"/>
    </xf>
    <xf numFmtId="0" fontId="19" fillId="8" borderId="51" xfId="6" applyFont="1" applyFill="1" applyBorder="1" applyAlignment="1">
      <alignment horizontal="left" vertical="center" wrapText="1"/>
    </xf>
    <xf numFmtId="0" fontId="18" fillId="8" borderId="51" xfId="6" applyFont="1" applyFill="1" applyBorder="1" applyAlignment="1">
      <alignment horizontal="left" vertical="center" wrapText="1"/>
    </xf>
    <xf numFmtId="0" fontId="18" fillId="8" borderId="52" xfId="6" applyFont="1" applyFill="1" applyBorder="1" applyAlignment="1">
      <alignment horizontal="left" vertical="center" wrapText="1"/>
    </xf>
    <xf numFmtId="0" fontId="23" fillId="0" borderId="18" xfId="6" applyFont="1" applyBorder="1" applyAlignment="1">
      <alignment horizontal="left" vertical="center" wrapText="1"/>
    </xf>
    <xf numFmtId="0" fontId="23" fillId="0" borderId="2" xfId="6" applyFont="1" applyBorder="1" applyAlignment="1">
      <alignment horizontal="left" vertical="center" wrapText="1"/>
    </xf>
    <xf numFmtId="0" fontId="23" fillId="2" borderId="9" xfId="6" applyFont="1" applyFill="1" applyBorder="1" applyAlignment="1" applyProtection="1">
      <alignment horizontal="left" vertical="top" wrapText="1"/>
      <protection locked="0"/>
    </xf>
    <xf numFmtId="0" fontId="23" fillId="2" borderId="0" xfId="6" applyFont="1" applyFill="1" applyAlignment="1" applyProtection="1">
      <alignment horizontal="left" vertical="top" wrapText="1"/>
      <protection locked="0"/>
    </xf>
    <xf numFmtId="0" fontId="23" fillId="2" borderId="6" xfId="6" applyFont="1" applyFill="1" applyBorder="1" applyAlignment="1" applyProtection="1">
      <alignment horizontal="left" vertical="top" wrapText="1"/>
      <protection locked="0"/>
    </xf>
    <xf numFmtId="0" fontId="37" fillId="0" borderId="50" xfId="6" applyFont="1" applyBorder="1" applyAlignment="1">
      <alignment horizontal="center" vertical="center" wrapText="1"/>
    </xf>
    <xf numFmtId="0" fontId="37" fillId="0" borderId="51" xfId="6" applyFont="1" applyBorder="1" applyAlignment="1">
      <alignment horizontal="center" vertical="center" wrapText="1"/>
    </xf>
    <xf numFmtId="0" fontId="37" fillId="0" borderId="52" xfId="6" applyFont="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4" fillId="0" borderId="11" xfId="6" applyFont="1" applyBorder="1" applyAlignment="1">
      <alignment horizontal="center" vertical="center" wrapText="1"/>
    </xf>
    <xf numFmtId="0" fontId="4" fillId="0" borderId="3" xfId="6" applyFont="1" applyBorder="1" applyAlignment="1">
      <alignment horizontal="center" vertical="center" wrapText="1"/>
    </xf>
    <xf numFmtId="0" fontId="6" fillId="2" borderId="0" xfId="6" applyFont="1" applyFill="1" applyAlignment="1" applyProtection="1">
      <alignment horizontal="center" vertical="center" wrapText="1"/>
      <protection locked="0"/>
    </xf>
    <xf numFmtId="0" fontId="6" fillId="2" borderId="4" xfId="6" applyFont="1" applyFill="1" applyBorder="1" applyAlignment="1" applyProtection="1">
      <alignment horizontal="center" vertical="top" wrapText="1"/>
      <protection locked="0"/>
    </xf>
    <xf numFmtId="0" fontId="0" fillId="0" borderId="4" xfId="0" applyBorder="1" applyAlignment="1">
      <alignment horizontal="center"/>
    </xf>
    <xf numFmtId="0" fontId="31" fillId="0" borderId="0" xfId="6" applyFont="1" applyAlignment="1">
      <alignment horizontal="center" vertical="center" wrapText="1"/>
    </xf>
    <xf numFmtId="0" fontId="11" fillId="0" borderId="9" xfId="6" applyFont="1" applyBorder="1" applyAlignment="1">
      <alignment horizontal="justify" vertical="center" wrapText="1"/>
    </xf>
    <xf numFmtId="0" fontId="11" fillId="0" borderId="0" xfId="6" applyFont="1" applyAlignment="1">
      <alignment horizontal="justify" vertical="center" wrapText="1"/>
    </xf>
    <xf numFmtId="0" fontId="6" fillId="14" borderId="43" xfId="6" applyFont="1" applyFill="1" applyBorder="1" applyAlignment="1">
      <alignment horizontal="center" vertical="center" wrapText="1"/>
    </xf>
    <xf numFmtId="0" fontId="6" fillId="14" borderId="5" xfId="6" applyFont="1" applyFill="1" applyBorder="1" applyAlignment="1">
      <alignment horizontal="center" vertical="center" wrapText="1"/>
    </xf>
    <xf numFmtId="0" fontId="6" fillId="14" borderId="19" xfId="6" applyFont="1" applyFill="1" applyBorder="1" applyAlignment="1">
      <alignment horizontal="center" vertical="center" wrapText="1"/>
    </xf>
    <xf numFmtId="0" fontId="43" fillId="14" borderId="27" xfId="6" applyFont="1" applyFill="1" applyBorder="1" applyAlignment="1">
      <alignment horizontal="center" vertical="center" wrapText="1"/>
    </xf>
    <xf numFmtId="0" fontId="43" fillId="14" borderId="19" xfId="6" applyFont="1" applyFill="1" applyBorder="1" applyAlignment="1">
      <alignment horizontal="center" vertical="center" wrapText="1"/>
    </xf>
    <xf numFmtId="0" fontId="43" fillId="14" borderId="5" xfId="6" applyFont="1" applyFill="1" applyBorder="1" applyAlignment="1">
      <alignment horizontal="center" vertical="center" wrapText="1"/>
    </xf>
    <xf numFmtId="0" fontId="43" fillId="14" borderId="28" xfId="6" applyFont="1" applyFill="1" applyBorder="1" applyAlignment="1">
      <alignment horizontal="center" vertical="center" wrapText="1"/>
    </xf>
    <xf numFmtId="0" fontId="6" fillId="2" borderId="5" xfId="6" applyFont="1" applyFill="1" applyBorder="1" applyAlignment="1">
      <alignment horizontal="left" vertical="center" wrapText="1"/>
    </xf>
    <xf numFmtId="0" fontId="6" fillId="2" borderId="19" xfId="6" applyFont="1" applyFill="1" applyBorder="1" applyAlignment="1">
      <alignment horizontal="left" vertical="center" wrapText="1"/>
    </xf>
    <xf numFmtId="0" fontId="43" fillId="2" borderId="1" xfId="6" applyFont="1" applyFill="1" applyBorder="1" applyAlignment="1">
      <alignment horizontal="left" vertical="center" wrapText="1"/>
    </xf>
    <xf numFmtId="0" fontId="43" fillId="2" borderId="1" xfId="6" applyFont="1" applyFill="1" applyBorder="1" applyAlignment="1">
      <alignment horizontal="center" vertical="center" wrapText="1"/>
    </xf>
    <xf numFmtId="0" fontId="43" fillId="2" borderId="27" xfId="6" applyFont="1" applyFill="1" applyBorder="1" applyAlignment="1">
      <alignment horizontal="center" vertical="center" wrapText="1"/>
    </xf>
    <xf numFmtId="0" fontId="43" fillId="2" borderId="7" xfId="6" applyFont="1" applyFill="1" applyBorder="1" applyAlignment="1">
      <alignment horizontal="center" vertical="center" wrapText="1"/>
    </xf>
    <xf numFmtId="0" fontId="6" fillId="14" borderId="10" xfId="6" applyFont="1" applyFill="1" applyBorder="1" applyAlignment="1">
      <alignment horizontal="center" vertical="center" wrapText="1"/>
    </xf>
    <xf numFmtId="0" fontId="6" fillId="14" borderId="1" xfId="6" applyFont="1" applyFill="1" applyBorder="1" applyAlignment="1">
      <alignment horizontal="center" vertical="center" wrapText="1"/>
    </xf>
    <xf numFmtId="0" fontId="6" fillId="2" borderId="27" xfId="6" applyFont="1" applyFill="1" applyBorder="1" applyAlignment="1">
      <alignment horizontal="left" vertical="center" wrapText="1"/>
    </xf>
    <xf numFmtId="0" fontId="6" fillId="2" borderId="27" xfId="6" applyFont="1" applyFill="1" applyBorder="1" applyAlignment="1" applyProtection="1">
      <alignment horizontal="left" vertical="center" wrapText="1"/>
      <protection locked="0"/>
    </xf>
    <xf numFmtId="0" fontId="6" fillId="2" borderId="5" xfId="6" applyFont="1" applyFill="1" applyBorder="1" applyAlignment="1" applyProtection="1">
      <alignment horizontal="left" vertical="center" wrapText="1"/>
      <protection locked="0"/>
    </xf>
    <xf numFmtId="0" fontId="6" fillId="2" borderId="19" xfId="6" applyFont="1" applyFill="1" applyBorder="1" applyAlignment="1" applyProtection="1">
      <alignment horizontal="left" vertical="center" wrapText="1"/>
      <protection locked="0"/>
    </xf>
    <xf numFmtId="0" fontId="6" fillId="14" borderId="10" xfId="6" applyFont="1" applyFill="1" applyBorder="1" applyAlignment="1">
      <alignment horizontal="center" vertical="top" wrapText="1"/>
    </xf>
    <xf numFmtId="0" fontId="6" fillId="14" borderId="19" xfId="6" applyFont="1" applyFill="1" applyBorder="1" applyAlignment="1">
      <alignment horizontal="center" vertical="top" wrapText="1"/>
    </xf>
    <xf numFmtId="0" fontId="6" fillId="14" borderId="1" xfId="6" applyFont="1" applyFill="1" applyBorder="1" applyAlignment="1">
      <alignment horizontal="center" vertical="top" wrapText="1"/>
    </xf>
    <xf numFmtId="0" fontId="6" fillId="2" borderId="21" xfId="6" applyFont="1" applyFill="1" applyBorder="1" applyAlignment="1" applyProtection="1">
      <alignment horizontal="left" vertical="center" wrapText="1"/>
      <protection locked="0"/>
    </xf>
    <xf numFmtId="0" fontId="6" fillId="2" borderId="13" xfId="6" applyFont="1" applyFill="1" applyBorder="1" applyAlignment="1" applyProtection="1">
      <alignment horizontal="left" vertical="center" wrapText="1"/>
      <protection locked="0"/>
    </xf>
    <xf numFmtId="0" fontId="6" fillId="2" borderId="33" xfId="6" applyFont="1" applyFill="1" applyBorder="1" applyAlignment="1" applyProtection="1">
      <alignment horizontal="left" vertical="center" wrapText="1"/>
      <protection locked="0"/>
    </xf>
    <xf numFmtId="0" fontId="43" fillId="2" borderId="25" xfId="6" applyFont="1" applyFill="1" applyBorder="1" applyAlignment="1">
      <alignment horizontal="left" vertical="center" wrapText="1"/>
    </xf>
    <xf numFmtId="0" fontId="43" fillId="2" borderId="25" xfId="6" applyFont="1" applyFill="1" applyBorder="1" applyAlignment="1">
      <alignment horizontal="center" vertical="center" wrapText="1"/>
    </xf>
    <xf numFmtId="0" fontId="43" fillId="2" borderId="21" xfId="6" applyFont="1" applyFill="1" applyBorder="1" applyAlignment="1">
      <alignment horizontal="center" vertical="center" wrapText="1"/>
    </xf>
    <xf numFmtId="0" fontId="43" fillId="2" borderId="26" xfId="6" applyFont="1" applyFill="1" applyBorder="1" applyAlignment="1">
      <alignment horizontal="center" vertical="center" wrapText="1"/>
    </xf>
    <xf numFmtId="0" fontId="6" fillId="8" borderId="50" xfId="6" applyFont="1" applyFill="1" applyBorder="1" applyAlignment="1">
      <alignment horizontal="center" vertical="center" wrapText="1"/>
    </xf>
    <xf numFmtId="0" fontId="6" fillId="8" borderId="51" xfId="6" applyFont="1" applyFill="1" applyBorder="1" applyAlignment="1">
      <alignment horizontal="center" vertical="center" wrapText="1"/>
    </xf>
    <xf numFmtId="0" fontId="6" fillId="8" borderId="52" xfId="6" applyFont="1" applyFill="1" applyBorder="1" applyAlignment="1">
      <alignment horizontal="center" vertical="center" wrapText="1"/>
    </xf>
    <xf numFmtId="0" fontId="47" fillId="2" borderId="50" xfId="6" applyFont="1" applyFill="1" applyBorder="1" applyAlignment="1">
      <alignment horizontal="center" vertical="center" wrapText="1"/>
    </xf>
    <xf numFmtId="0" fontId="47" fillId="2" borderId="51" xfId="6" applyFont="1" applyFill="1" applyBorder="1" applyAlignment="1">
      <alignment horizontal="center" vertical="center" wrapText="1"/>
    </xf>
    <xf numFmtId="0" fontId="47" fillId="2" borderId="52" xfId="6" applyFont="1" applyFill="1" applyBorder="1" applyAlignment="1">
      <alignment horizontal="center" vertical="center" wrapText="1"/>
    </xf>
    <xf numFmtId="0" fontId="6" fillId="2" borderId="50" xfId="6" applyFont="1" applyFill="1" applyBorder="1" applyAlignment="1" applyProtection="1">
      <alignment horizontal="center" vertical="center" wrapText="1"/>
      <protection locked="0"/>
    </xf>
    <xf numFmtId="0" fontId="6" fillId="2" borderId="52" xfId="6" applyFont="1" applyFill="1" applyBorder="1" applyAlignment="1" applyProtection="1">
      <alignment horizontal="center" vertical="center" wrapText="1"/>
      <protection locked="0"/>
    </xf>
    <xf numFmtId="0" fontId="47" fillId="2" borderId="11" xfId="6" applyFont="1" applyFill="1" applyBorder="1" applyAlignment="1">
      <alignment horizontal="center" vertical="center" wrapText="1"/>
    </xf>
    <xf numFmtId="0" fontId="47" fillId="2" borderId="3" xfId="6" applyFont="1" applyFill="1" applyBorder="1" applyAlignment="1">
      <alignment horizontal="center" vertical="center" wrapText="1"/>
    </xf>
    <xf numFmtId="0" fontId="47" fillId="2" borderId="17" xfId="6" applyFont="1" applyFill="1" applyBorder="1" applyAlignment="1">
      <alignment horizontal="center" vertical="center" wrapText="1"/>
    </xf>
    <xf numFmtId="0" fontId="11" fillId="14" borderId="9" xfId="6" applyFont="1" applyFill="1" applyBorder="1" applyAlignment="1">
      <alignment horizontal="left" vertical="center" wrapText="1"/>
    </xf>
    <xf numFmtId="0" fontId="11" fillId="14" borderId="0" xfId="6" applyFont="1" applyFill="1" applyAlignment="1">
      <alignment horizontal="left" vertical="center" wrapText="1"/>
    </xf>
    <xf numFmtId="0" fontId="11" fillId="14" borderId="6" xfId="6" applyFont="1" applyFill="1" applyBorder="1" applyAlignment="1">
      <alignment horizontal="left" vertical="center" wrapText="1"/>
    </xf>
    <xf numFmtId="0" fontId="6" fillId="14" borderId="91" xfId="6" applyFont="1" applyFill="1" applyBorder="1" applyAlignment="1">
      <alignment horizontal="center" vertical="center" wrapText="1"/>
    </xf>
    <xf numFmtId="0" fontId="6" fillId="14" borderId="92" xfId="6" applyFont="1" applyFill="1" applyBorder="1" applyAlignment="1">
      <alignment horizontal="center" vertical="center" wrapText="1"/>
    </xf>
    <xf numFmtId="0" fontId="6" fillId="14" borderId="93" xfId="6" applyFont="1" applyFill="1" applyBorder="1" applyAlignment="1">
      <alignment horizontal="center" vertical="center" wrapText="1"/>
    </xf>
    <xf numFmtId="0" fontId="43" fillId="14" borderId="23" xfId="6" applyFont="1" applyFill="1" applyBorder="1" applyAlignment="1">
      <alignment horizontal="center" vertical="center" wrapText="1"/>
    </xf>
    <xf numFmtId="0" fontId="43" fillId="14" borderId="24" xfId="6" applyFont="1" applyFill="1" applyBorder="1" applyAlignment="1">
      <alignment horizontal="center" vertical="center" wrapText="1"/>
    </xf>
    <xf numFmtId="0" fontId="6" fillId="2" borderId="27" xfId="6" applyFont="1" applyFill="1" applyBorder="1" applyAlignment="1" applyProtection="1">
      <alignment horizontal="center" vertical="center" wrapText="1"/>
      <protection locked="0"/>
    </xf>
    <xf numFmtId="0" fontId="6" fillId="2" borderId="5" xfId="6" applyFont="1" applyFill="1" applyBorder="1" applyAlignment="1" applyProtection="1">
      <alignment horizontal="center" vertical="center" wrapText="1"/>
      <protection locked="0"/>
    </xf>
    <xf numFmtId="0" fontId="6" fillId="2" borderId="19" xfId="6" applyFont="1" applyFill="1" applyBorder="1" applyAlignment="1" applyProtection="1">
      <alignment horizontal="center" vertical="center" wrapText="1"/>
      <protection locked="0"/>
    </xf>
    <xf numFmtId="0" fontId="6" fillId="2" borderId="1" xfId="6" applyFont="1" applyFill="1" applyBorder="1" applyAlignment="1" applyProtection="1">
      <alignment horizontal="center" vertical="top" wrapText="1"/>
      <protection locked="0"/>
    </xf>
    <xf numFmtId="0" fontId="6" fillId="2" borderId="5" xfId="6" applyFont="1" applyFill="1" applyBorder="1" applyAlignment="1" applyProtection="1">
      <alignment horizontal="center" vertical="top" wrapText="1"/>
      <protection locked="0"/>
    </xf>
    <xf numFmtId="0" fontId="6" fillId="2" borderId="28" xfId="6" applyFont="1" applyFill="1" applyBorder="1" applyAlignment="1" applyProtection="1">
      <alignment horizontal="center" vertical="top" wrapText="1"/>
      <protection locked="0"/>
    </xf>
    <xf numFmtId="0" fontId="6" fillId="2" borderId="7" xfId="6" applyFont="1" applyFill="1" applyBorder="1" applyAlignment="1" applyProtection="1">
      <alignment horizontal="center" vertical="top" wrapText="1"/>
      <protection locked="0"/>
    </xf>
    <xf numFmtId="0" fontId="6" fillId="2" borderId="94" xfId="6" applyFont="1" applyFill="1" applyBorder="1" applyAlignment="1">
      <alignment horizontal="justify" vertical="top" wrapText="1"/>
    </xf>
    <xf numFmtId="0" fontId="6" fillId="2" borderId="95" xfId="6" applyFont="1" applyFill="1" applyBorder="1" applyAlignment="1">
      <alignment horizontal="justify" vertical="top" wrapText="1"/>
    </xf>
    <xf numFmtId="0" fontId="6" fillId="2" borderId="96" xfId="6" applyFont="1" applyFill="1" applyBorder="1" applyAlignment="1">
      <alignment horizontal="justify" vertical="top" wrapText="1"/>
    </xf>
    <xf numFmtId="0" fontId="6" fillId="2" borderId="97" xfId="6" applyFont="1" applyFill="1" applyBorder="1" applyAlignment="1" applyProtection="1">
      <alignment horizontal="justify" vertical="top" wrapText="1"/>
      <protection locked="0"/>
    </xf>
    <xf numFmtId="0" fontId="6" fillId="2" borderId="95" xfId="6" applyFont="1" applyFill="1" applyBorder="1" applyAlignment="1" applyProtection="1">
      <alignment horizontal="justify" vertical="top" wrapText="1"/>
      <protection locked="0"/>
    </xf>
    <xf numFmtId="0" fontId="6" fillId="2" borderId="98" xfId="6" applyFont="1" applyFill="1" applyBorder="1" applyAlignment="1" applyProtection="1">
      <alignment horizontal="justify" vertical="top" wrapText="1"/>
      <protection locked="0"/>
    </xf>
    <xf numFmtId="0" fontId="6" fillId="14" borderId="12" xfId="6" applyFont="1" applyFill="1" applyBorder="1" applyAlignment="1">
      <alignment horizontal="center" vertical="top" wrapText="1"/>
    </xf>
    <xf numFmtId="0" fontId="6" fillId="14" borderId="13" xfId="6" applyFont="1" applyFill="1" applyBorder="1" applyAlignment="1">
      <alignment horizontal="center" vertical="top" wrapText="1"/>
    </xf>
    <xf numFmtId="0" fontId="6" fillId="14" borderId="14" xfId="6" applyFont="1" applyFill="1" applyBorder="1" applyAlignment="1">
      <alignment horizontal="center" vertical="top" wrapText="1"/>
    </xf>
    <xf numFmtId="0" fontId="6" fillId="2" borderId="27" xfId="6" applyFont="1" applyFill="1" applyBorder="1" applyAlignment="1">
      <alignment horizontal="center" vertical="center" wrapText="1"/>
    </xf>
    <xf numFmtId="0" fontId="6" fillId="2" borderId="5" xfId="6" applyFont="1" applyFill="1" applyBorder="1" applyAlignment="1">
      <alignment horizontal="center" vertical="center" wrapText="1"/>
    </xf>
    <xf numFmtId="0" fontId="6" fillId="2" borderId="19" xfId="6" applyFont="1" applyFill="1" applyBorder="1" applyAlignment="1">
      <alignment horizontal="center" vertical="center" wrapText="1"/>
    </xf>
    <xf numFmtId="0" fontId="1" fillId="8" borderId="51" xfId="6" applyFill="1" applyBorder="1" applyAlignment="1">
      <alignment vertical="center" wrapText="1"/>
    </xf>
    <xf numFmtId="0" fontId="1" fillId="8" borderId="52" xfId="6" applyFill="1" applyBorder="1" applyAlignment="1">
      <alignment vertical="center" wrapText="1"/>
    </xf>
    <xf numFmtId="0" fontId="16" fillId="10" borderId="27" xfId="6" applyFont="1" applyFill="1" applyBorder="1" applyAlignment="1">
      <alignment horizontal="center" vertical="center" wrapText="1"/>
    </xf>
    <xf numFmtId="0" fontId="16" fillId="10" borderId="5" xfId="6" applyFont="1" applyFill="1" applyBorder="1" applyAlignment="1">
      <alignment horizontal="center" vertical="center" wrapText="1"/>
    </xf>
    <xf numFmtId="0" fontId="16" fillId="10" borderId="19" xfId="6" applyFont="1" applyFill="1" applyBorder="1" applyAlignment="1">
      <alignment horizontal="center" vertical="center" wrapText="1"/>
    </xf>
    <xf numFmtId="0" fontId="3" fillId="0" borderId="27" xfId="6" applyFont="1" applyBorder="1" applyAlignment="1">
      <alignment horizontal="justify" vertical="center" wrapText="1"/>
    </xf>
    <xf numFmtId="0" fontId="3" fillId="0" borderId="5" xfId="6" applyFont="1" applyBorder="1" applyAlignment="1">
      <alignment horizontal="justify" vertical="center" wrapText="1"/>
    </xf>
    <xf numFmtId="0" fontId="3" fillId="0" borderId="19" xfId="6" applyFont="1" applyBorder="1" applyAlignment="1">
      <alignment horizontal="justify" vertical="center" wrapText="1"/>
    </xf>
    <xf numFmtId="0" fontId="40" fillId="0" borderId="27" xfId="6" applyFont="1" applyBorder="1" applyAlignment="1">
      <alignment horizontal="justify" vertical="center" wrapText="1"/>
    </xf>
    <xf numFmtId="0" fontId="40" fillId="0" borderId="5" xfId="6" applyFont="1" applyBorder="1" applyAlignment="1">
      <alignment horizontal="justify" vertical="center" wrapText="1"/>
    </xf>
    <xf numFmtId="0" fontId="40" fillId="0" borderId="19" xfId="6" applyFont="1" applyBorder="1" applyAlignment="1">
      <alignment horizontal="justify" vertical="center" wrapText="1"/>
    </xf>
    <xf numFmtId="0" fontId="61" fillId="0" borderId="1" xfId="6" applyFont="1" applyBorder="1" applyAlignment="1">
      <alignment horizontal="justify" vertical="center" wrapText="1"/>
    </xf>
    <xf numFmtId="0" fontId="1" fillId="2" borderId="15" xfId="6" applyFill="1" applyBorder="1" applyAlignment="1">
      <alignment horizontal="center" vertical="center" wrapText="1"/>
    </xf>
    <xf numFmtId="0" fontId="50" fillId="2" borderId="16" xfId="6" applyFont="1" applyFill="1" applyBorder="1" applyAlignment="1">
      <alignment horizontal="center" vertical="center" wrapText="1"/>
    </xf>
    <xf numFmtId="0" fontId="50" fillId="2" borderId="22" xfId="6" applyFont="1" applyFill="1" applyBorder="1" applyAlignment="1">
      <alignment horizontal="center" vertical="center" wrapText="1"/>
    </xf>
    <xf numFmtId="0" fontId="42" fillId="0" borderId="99" xfId="0" applyFont="1" applyBorder="1" applyAlignment="1">
      <alignment horizontal="center" vertical="center" wrapText="1"/>
    </xf>
    <xf numFmtId="0" fontId="1" fillId="0" borderId="35" xfId="6" applyBorder="1" applyAlignment="1">
      <alignment horizontal="justify" vertical="center" wrapText="1"/>
    </xf>
    <xf numFmtId="0" fontId="1" fillId="0" borderId="0" xfId="6" applyAlignment="1">
      <alignment horizontal="justify" vertical="center" wrapText="1"/>
    </xf>
    <xf numFmtId="0" fontId="1" fillId="0" borderId="34" xfId="6" applyBorder="1" applyAlignment="1">
      <alignment horizontal="justify" vertical="center" wrapText="1"/>
    </xf>
    <xf numFmtId="0" fontId="1" fillId="8" borderId="99" xfId="6" applyFill="1" applyBorder="1" applyAlignment="1" applyProtection="1">
      <alignment horizontal="center" wrapText="1"/>
      <protection locked="0"/>
    </xf>
    <xf numFmtId="0" fontId="1" fillId="8" borderId="25" xfId="6" applyFill="1" applyBorder="1" applyAlignment="1" applyProtection="1">
      <alignment horizontal="center" wrapText="1"/>
      <protection locked="0"/>
    </xf>
    <xf numFmtId="0" fontId="1" fillId="8" borderId="23" xfId="6" applyFill="1" applyBorder="1" applyAlignment="1" applyProtection="1">
      <alignment horizontal="center" wrapText="1"/>
      <protection locked="0"/>
    </xf>
    <xf numFmtId="0" fontId="43" fillId="2" borderId="9" xfId="6" applyFont="1" applyFill="1" applyBorder="1" applyAlignment="1">
      <alignment horizontal="justify" vertical="center" wrapText="1"/>
    </xf>
    <xf numFmtId="0" fontId="43" fillId="2" borderId="0" xfId="6" applyFont="1" applyFill="1" applyAlignment="1">
      <alignment horizontal="justify" vertical="center" wrapText="1"/>
    </xf>
    <xf numFmtId="0" fontId="43" fillId="2" borderId="6" xfId="6" applyFont="1" applyFill="1" applyBorder="1" applyAlignment="1">
      <alignment horizontal="justify" vertical="center" wrapText="1"/>
    </xf>
    <xf numFmtId="0" fontId="1" fillId="2" borderId="26" xfId="6" applyFill="1" applyBorder="1" applyAlignment="1" applyProtection="1">
      <alignment horizontal="center" wrapText="1"/>
      <protection locked="0"/>
    </xf>
    <xf numFmtId="0" fontId="1" fillId="2" borderId="100" xfId="6" applyFill="1" applyBorder="1" applyAlignment="1" applyProtection="1">
      <alignment horizontal="center" wrapText="1"/>
      <protection locked="0"/>
    </xf>
    <xf numFmtId="0" fontId="1" fillId="2" borderId="24" xfId="6" applyFill="1" applyBorder="1" applyAlignment="1" applyProtection="1">
      <alignment horizontal="center" wrapText="1"/>
      <protection locked="0"/>
    </xf>
    <xf numFmtId="0" fontId="40" fillId="0" borderId="1" xfId="6" applyFont="1" applyBorder="1" applyAlignment="1">
      <alignment horizontal="justify" vertical="center" wrapText="1"/>
    </xf>
    <xf numFmtId="0" fontId="6" fillId="8" borderId="43" xfId="6" applyFont="1" applyFill="1" applyBorder="1" applyAlignment="1">
      <alignment horizontal="center" vertical="center" wrapText="1"/>
    </xf>
    <xf numFmtId="0" fontId="6" fillId="8" borderId="5" xfId="6" applyFont="1" applyFill="1" applyBorder="1" applyAlignment="1">
      <alignment horizontal="center" vertical="center" wrapText="1"/>
    </xf>
    <xf numFmtId="0" fontId="1" fillId="8" borderId="5" xfId="6" applyFill="1" applyBorder="1" applyAlignment="1">
      <alignment vertical="center" wrapText="1"/>
    </xf>
    <xf numFmtId="0" fontId="1" fillId="8" borderId="19" xfId="6" applyFill="1" applyBorder="1" applyAlignment="1">
      <alignment vertical="center" wrapText="1"/>
    </xf>
    <xf numFmtId="0" fontId="3" fillId="2" borderId="1" xfId="6" applyFont="1" applyFill="1" applyBorder="1" applyAlignment="1">
      <alignment horizontal="justify" vertical="center" wrapText="1"/>
    </xf>
    <xf numFmtId="0" fontId="1" fillId="2" borderId="1" xfId="6" applyFill="1" applyBorder="1" applyAlignment="1">
      <alignment horizontal="justify" vertical="center" wrapText="1"/>
    </xf>
    <xf numFmtId="0" fontId="0" fillId="0" borderId="5" xfId="0" applyBorder="1"/>
    <xf numFmtId="0" fontId="0" fillId="0" borderId="19" xfId="0" applyBorder="1"/>
    <xf numFmtId="0" fontId="43" fillId="2" borderId="50" xfId="6" applyFont="1" applyFill="1" applyBorder="1" applyAlignment="1">
      <alignment horizontal="left" vertical="center" wrapText="1"/>
    </xf>
    <xf numFmtId="0" fontId="43" fillId="2" borderId="51" xfId="6" applyFont="1" applyFill="1" applyBorder="1" applyAlignment="1">
      <alignment horizontal="left" vertical="center" wrapText="1"/>
    </xf>
    <xf numFmtId="0" fontId="43" fillId="2" borderId="52" xfId="6" applyFont="1" applyFill="1" applyBorder="1" applyAlignment="1">
      <alignment horizontal="left" vertical="center" wrapText="1"/>
    </xf>
    <xf numFmtId="0" fontId="1" fillId="2" borderId="9" xfId="6" applyFill="1" applyBorder="1" applyAlignment="1">
      <alignment horizontal="center" wrapText="1"/>
    </xf>
    <xf numFmtId="0" fontId="1" fillId="2" borderId="0" xfId="6" applyFill="1" applyAlignment="1">
      <alignment horizontal="center" wrapText="1"/>
    </xf>
    <xf numFmtId="0" fontId="1" fillId="9" borderId="0" xfId="6" applyFill="1" applyAlignment="1">
      <alignment wrapText="1"/>
    </xf>
    <xf numFmtId="0" fontId="1" fillId="9" borderId="6" xfId="6" applyFill="1" applyBorder="1" applyAlignment="1">
      <alignment wrapText="1"/>
    </xf>
    <xf numFmtId="0" fontId="4" fillId="2" borderId="18" xfId="6" applyFont="1" applyFill="1" applyBorder="1" applyAlignment="1">
      <alignment horizontal="center" wrapText="1"/>
    </xf>
    <xf numFmtId="0" fontId="4" fillId="2" borderId="2" xfId="6" applyFont="1" applyFill="1" applyBorder="1" applyAlignment="1">
      <alignment horizontal="center" wrapText="1"/>
    </xf>
    <xf numFmtId="0" fontId="4" fillId="2" borderId="8" xfId="6" applyFont="1" applyFill="1" applyBorder="1" applyAlignment="1">
      <alignment horizontal="center" wrapText="1"/>
    </xf>
    <xf numFmtId="166" fontId="65" fillId="0" borderId="4" xfId="0" applyNumberFormat="1" applyFont="1" applyBorder="1" applyAlignment="1">
      <alignment horizontal="center"/>
    </xf>
    <xf numFmtId="0" fontId="6" fillId="2" borderId="4" xfId="6" applyFont="1" applyFill="1" applyBorder="1" applyAlignment="1" applyProtection="1">
      <alignment horizontal="center"/>
      <protection locked="0"/>
    </xf>
    <xf numFmtId="0" fontId="53" fillId="14" borderId="51" xfId="6" applyFont="1" applyFill="1" applyBorder="1" applyAlignment="1">
      <alignment horizontal="center" vertical="center" wrapText="1"/>
    </xf>
    <xf numFmtId="0" fontId="43" fillId="2" borderId="11" xfId="6" applyFont="1" applyFill="1" applyBorder="1" applyAlignment="1">
      <alignment horizontal="justify" vertical="center" wrapText="1"/>
    </xf>
    <xf numFmtId="0" fontId="43" fillId="2" borderId="3" xfId="6" applyFont="1" applyFill="1" applyBorder="1" applyAlignment="1">
      <alignment horizontal="justify" vertical="center" wrapText="1"/>
    </xf>
    <xf numFmtId="0" fontId="43" fillId="2" borderId="3" xfId="6" applyFont="1" applyFill="1" applyBorder="1" applyAlignment="1">
      <alignment vertical="center" wrapText="1"/>
    </xf>
    <xf numFmtId="0" fontId="43" fillId="2" borderId="17" xfId="6" applyFont="1" applyFill="1" applyBorder="1" applyAlignment="1">
      <alignment vertical="center"/>
    </xf>
    <xf numFmtId="0" fontId="1" fillId="2" borderId="18" xfId="6" applyFill="1" applyBorder="1" applyAlignment="1">
      <alignment horizontal="justify" vertical="center" wrapText="1"/>
    </xf>
    <xf numFmtId="0" fontId="1" fillId="2" borderId="2" xfId="6" applyFill="1" applyBorder="1" applyAlignment="1">
      <alignment horizontal="justify" vertical="center" wrapText="1"/>
    </xf>
    <xf numFmtId="0" fontId="1" fillId="2" borderId="8" xfId="6" applyFill="1" applyBorder="1" applyAlignment="1">
      <alignment horizontal="justify" vertical="center" wrapText="1"/>
    </xf>
    <xf numFmtId="0" fontId="6" fillId="2" borderId="9" xfId="6" applyFont="1" applyFill="1" applyBorder="1" applyAlignment="1">
      <alignment wrapText="1"/>
    </xf>
    <xf numFmtId="0" fontId="6" fillId="2" borderId="0" xfId="6" applyFont="1" applyFill="1" applyAlignment="1">
      <alignment wrapText="1"/>
    </xf>
    <xf numFmtId="0" fontId="6" fillId="2" borderId="6" xfId="6" applyFont="1" applyFill="1" applyBorder="1" applyAlignment="1">
      <alignment wrapText="1"/>
    </xf>
    <xf numFmtId="0" fontId="1" fillId="2" borderId="9" xfId="6" applyFill="1" applyBorder="1" applyAlignment="1">
      <alignment wrapText="1"/>
    </xf>
    <xf numFmtId="0" fontId="50" fillId="2" borderId="1" xfId="6" applyFont="1" applyFill="1" applyBorder="1" applyAlignment="1">
      <alignment horizontal="left" vertical="center" wrapText="1"/>
    </xf>
    <xf numFmtId="0" fontId="61" fillId="2" borderId="1" xfId="6" applyFont="1" applyFill="1" applyBorder="1" applyAlignment="1">
      <alignment horizontal="justify" vertical="center" wrapText="1"/>
    </xf>
    <xf numFmtId="0" fontId="6" fillId="2" borderId="1" xfId="6" applyFont="1" applyFill="1" applyBorder="1" applyAlignment="1">
      <alignment horizontal="justify" vertical="center" wrapText="1"/>
    </xf>
    <xf numFmtId="0" fontId="1" fillId="9" borderId="4" xfId="6" applyFill="1" applyBorder="1" applyAlignment="1">
      <alignment horizontal="center" wrapText="1"/>
    </xf>
    <xf numFmtId="0" fontId="6" fillId="2" borderId="12" xfId="6" applyFont="1" applyFill="1" applyBorder="1" applyAlignment="1">
      <alignment horizontal="left" vertical="center" wrapText="1"/>
    </xf>
    <xf numFmtId="0" fontId="6" fillId="2" borderId="13" xfId="6" applyFont="1" applyFill="1" applyBorder="1" applyAlignment="1">
      <alignment horizontal="left" vertical="center" wrapText="1"/>
    </xf>
    <xf numFmtId="0" fontId="6" fillId="2" borderId="14" xfId="6" applyFont="1" applyFill="1" applyBorder="1" applyAlignment="1">
      <alignment horizontal="left" vertical="center" wrapText="1"/>
    </xf>
    <xf numFmtId="0" fontId="40" fillId="2" borderId="1" xfId="8" applyFont="1" applyFill="1" applyBorder="1" applyAlignment="1">
      <alignment horizontal="left" vertical="center"/>
    </xf>
    <xf numFmtId="0" fontId="43" fillId="0" borderId="10" xfId="8" applyFont="1" applyBorder="1" applyAlignment="1">
      <alignment horizontal="center" vertical="center" textRotation="90" wrapText="1"/>
    </xf>
    <xf numFmtId="0" fontId="40" fillId="0" borderId="1" xfId="8" applyFont="1" applyBorder="1" applyAlignment="1">
      <alignment horizontal="left" vertical="center"/>
    </xf>
    <xf numFmtId="0" fontId="2" fillId="2" borderId="32" xfId="8" applyFont="1" applyFill="1" applyBorder="1" applyAlignment="1">
      <alignment horizontal="center" vertical="center" wrapText="1"/>
    </xf>
    <xf numFmtId="0" fontId="2" fillId="2" borderId="4" xfId="8" applyFont="1" applyFill="1" applyBorder="1" applyAlignment="1">
      <alignment horizontal="center" vertical="center" wrapText="1"/>
    </xf>
    <xf numFmtId="0" fontId="2" fillId="2" borderId="20" xfId="8" applyFont="1" applyFill="1" applyBorder="1" applyAlignment="1">
      <alignment horizontal="center" vertical="center" wrapText="1"/>
    </xf>
    <xf numFmtId="0" fontId="6" fillId="8" borderId="10" xfId="8" applyFont="1" applyFill="1" applyBorder="1" applyAlignment="1">
      <alignment horizontal="center" vertical="center" wrapText="1"/>
    </xf>
    <xf numFmtId="0" fontId="6" fillId="8" borderId="1" xfId="8" applyFont="1" applyFill="1" applyBorder="1" applyAlignment="1">
      <alignment horizontal="center" vertical="center" wrapText="1"/>
    </xf>
    <xf numFmtId="0" fontId="6" fillId="8" borderId="7" xfId="8" applyFont="1" applyFill="1" applyBorder="1" applyAlignment="1">
      <alignment horizontal="center" vertical="center" wrapText="1"/>
    </xf>
    <xf numFmtId="0" fontId="2" fillId="2" borderId="43" xfId="8" applyFont="1" applyFill="1" applyBorder="1" applyAlignment="1">
      <alignment horizontal="center" vertical="center" wrapText="1"/>
    </xf>
    <xf numFmtId="0" fontId="2" fillId="2" borderId="5" xfId="8" applyFont="1" applyFill="1" applyBorder="1" applyAlignment="1">
      <alignment horizontal="center" vertical="center" wrapText="1"/>
    </xf>
    <xf numFmtId="0" fontId="2" fillId="2" borderId="28" xfId="8" applyFont="1" applyFill="1" applyBorder="1" applyAlignment="1">
      <alignment horizontal="center" vertical="center" wrapText="1"/>
    </xf>
    <xf numFmtId="0" fontId="6" fillId="2" borderId="10" xfId="8" applyFont="1" applyFill="1" applyBorder="1" applyAlignment="1">
      <alignment horizontal="center" vertical="center" wrapText="1"/>
    </xf>
    <xf numFmtId="0" fontId="6" fillId="2" borderId="1" xfId="8" applyFont="1" applyFill="1" applyBorder="1" applyAlignment="1">
      <alignment horizontal="center" vertical="center" wrapText="1"/>
    </xf>
    <xf numFmtId="0" fontId="6" fillId="2" borderId="1" xfId="8" applyFont="1" applyFill="1" applyBorder="1" applyAlignment="1" applyProtection="1">
      <alignment horizontal="center" vertical="center" wrapText="1"/>
      <protection locked="0"/>
    </xf>
    <xf numFmtId="0" fontId="6" fillId="2" borderId="7" xfId="8" applyFont="1" applyFill="1" applyBorder="1" applyAlignment="1">
      <alignment horizontal="center" vertical="center" wrapText="1"/>
    </xf>
    <xf numFmtId="0" fontId="6" fillId="2" borderId="27" xfId="8" applyFont="1" applyFill="1" applyBorder="1" applyAlignment="1" applyProtection="1">
      <alignment horizontal="center" vertical="center" wrapText="1"/>
      <protection locked="0"/>
    </xf>
    <xf numFmtId="0" fontId="6" fillId="2" borderId="5" xfId="8" applyFont="1" applyFill="1" applyBorder="1" applyAlignment="1" applyProtection="1">
      <alignment horizontal="center" vertical="center" wrapText="1"/>
      <protection locked="0"/>
    </xf>
    <xf numFmtId="0" fontId="6" fillId="2" borderId="28" xfId="8" applyFont="1" applyFill="1" applyBorder="1" applyAlignment="1" applyProtection="1">
      <alignment horizontal="center" vertical="center" wrapText="1"/>
      <protection locked="0"/>
    </xf>
    <xf numFmtId="0" fontId="6" fillId="2" borderId="43" xfId="8" applyFont="1" applyFill="1" applyBorder="1" applyAlignment="1">
      <alignment horizontal="center" vertical="center" wrapText="1"/>
    </xf>
    <xf numFmtId="0" fontId="6" fillId="2" borderId="5" xfId="8" applyFont="1" applyFill="1" applyBorder="1" applyAlignment="1">
      <alignment horizontal="center" vertical="center" wrapText="1"/>
    </xf>
    <xf numFmtId="0" fontId="6" fillId="2" borderId="28" xfId="8" applyFont="1" applyFill="1" applyBorder="1" applyAlignment="1">
      <alignment horizontal="center" vertical="center" wrapText="1"/>
    </xf>
    <xf numFmtId="0" fontId="43" fillId="2" borderId="10" xfId="8" applyFont="1" applyFill="1" applyBorder="1" applyAlignment="1">
      <alignment horizontal="center" vertical="center" wrapText="1"/>
    </xf>
    <xf numFmtId="0" fontId="43" fillId="2" borderId="1" xfId="8" applyFont="1" applyFill="1" applyBorder="1" applyAlignment="1">
      <alignment horizontal="center" vertical="center" wrapText="1"/>
    </xf>
    <xf numFmtId="0" fontId="43" fillId="0" borderId="1" xfId="8" applyFont="1" applyBorder="1" applyAlignment="1">
      <alignment horizontal="center" vertical="center" textRotation="90" wrapText="1"/>
    </xf>
    <xf numFmtId="0" fontId="43" fillId="0" borderId="27" xfId="8" applyFont="1" applyBorder="1" applyAlignment="1">
      <alignment horizontal="center" vertical="center" textRotation="90" wrapText="1"/>
    </xf>
    <xf numFmtId="0" fontId="43" fillId="2" borderId="1" xfId="8" applyFont="1" applyFill="1" applyBorder="1" applyAlignment="1" applyProtection="1">
      <alignment horizontal="center" vertical="center" wrapText="1"/>
      <protection locked="0"/>
    </xf>
    <xf numFmtId="0" fontId="43" fillId="2" borderId="7" xfId="8" applyFont="1" applyFill="1" applyBorder="1" applyAlignment="1" applyProtection="1">
      <alignment horizontal="center" vertical="center" wrapText="1"/>
      <protection locked="0"/>
    </xf>
    <xf numFmtId="0" fontId="1" fillId="0" borderId="45" xfId="0" applyFont="1" applyBorder="1" applyAlignment="1">
      <alignment horizontal="center"/>
    </xf>
    <xf numFmtId="0" fontId="43" fillId="0" borderId="1" xfId="8" applyFont="1" applyBorder="1" applyAlignment="1">
      <alignment horizontal="center" vertical="center"/>
    </xf>
    <xf numFmtId="0" fontId="6" fillId="0" borderId="57" xfId="8" applyFont="1" applyBorder="1" applyAlignment="1">
      <alignment horizontal="center" vertical="center"/>
    </xf>
    <xf numFmtId="0" fontId="6" fillId="0" borderId="29" xfId="8" applyFont="1" applyBorder="1" applyAlignment="1">
      <alignment horizontal="center" vertical="center"/>
    </xf>
    <xf numFmtId="0" fontId="6" fillId="0" borderId="53" xfId="8" applyFont="1" applyBorder="1" applyAlignment="1">
      <alignment horizontal="center" vertical="center"/>
    </xf>
    <xf numFmtId="0" fontId="1" fillId="0" borderId="10" xfId="8" applyBorder="1" applyAlignment="1" applyProtection="1">
      <alignment horizontal="left" vertical="top" wrapText="1"/>
      <protection locked="0"/>
    </xf>
    <xf numFmtId="0" fontId="1" fillId="0" borderId="1" xfId="8" applyBorder="1" applyAlignment="1" applyProtection="1">
      <alignment horizontal="left" vertical="top" wrapText="1"/>
      <protection locked="0"/>
    </xf>
    <xf numFmtId="0" fontId="1" fillId="0" borderId="7" xfId="8" applyBorder="1" applyAlignment="1" applyProtection="1">
      <alignment horizontal="left" vertical="top" wrapText="1"/>
      <protection locked="0"/>
    </xf>
    <xf numFmtId="0" fontId="1" fillId="0" borderId="54" xfId="8" applyBorder="1" applyAlignment="1" applyProtection="1">
      <alignment horizontal="left" vertical="top" wrapText="1"/>
      <protection locked="0"/>
    </xf>
    <xf numFmtId="0" fontId="1" fillId="0" borderId="30" xfId="8" applyBorder="1" applyAlignment="1" applyProtection="1">
      <alignment horizontal="left" vertical="top" wrapText="1"/>
      <protection locked="0"/>
    </xf>
    <xf numFmtId="0" fontId="1" fillId="0" borderId="55" xfId="8" applyBorder="1" applyAlignment="1" applyProtection="1">
      <alignment horizontal="left" vertical="top" wrapText="1"/>
      <protection locked="0"/>
    </xf>
    <xf numFmtId="0" fontId="6" fillId="0" borderId="25" xfId="8" applyFont="1" applyBorder="1" applyAlignment="1">
      <alignment horizontal="center" vertical="center"/>
    </xf>
    <xf numFmtId="0" fontId="6" fillId="0" borderId="26" xfId="8" applyFont="1" applyBorder="1" applyAlignment="1">
      <alignment horizontal="center" vertical="center"/>
    </xf>
    <xf numFmtId="0" fontId="0" fillId="0" borderId="1" xfId="0" applyBorder="1" applyAlignment="1">
      <alignment horizontal="center"/>
    </xf>
    <xf numFmtId="0" fontId="6" fillId="0" borderId="27" xfId="8" applyFont="1" applyBorder="1" applyAlignment="1">
      <alignment horizontal="center" vertical="center"/>
    </xf>
    <xf numFmtId="0" fontId="6" fillId="0" borderId="5" xfId="8" applyFont="1" applyBorder="1" applyAlignment="1">
      <alignment horizontal="center" vertical="center"/>
    </xf>
    <xf numFmtId="0" fontId="6" fillId="0" borderId="19" xfId="8" applyFont="1" applyBorder="1" applyAlignment="1">
      <alignment horizontal="center" vertical="center"/>
    </xf>
    <xf numFmtId="0" fontId="40" fillId="0" borderId="21" xfId="8" applyFont="1" applyBorder="1" applyAlignment="1">
      <alignment horizontal="left" vertical="center"/>
    </xf>
    <xf numFmtId="0" fontId="40" fillId="0" borderId="13" xfId="8" applyFont="1" applyBorder="1" applyAlignment="1">
      <alignment horizontal="left" vertical="center"/>
    </xf>
    <xf numFmtId="0" fontId="40" fillId="0" borderId="33" xfId="8" applyFont="1" applyBorder="1" applyAlignment="1">
      <alignment horizontal="left" vertical="center"/>
    </xf>
    <xf numFmtId="0" fontId="40" fillId="0" borderId="36" xfId="8" applyFont="1" applyBorder="1" applyAlignment="1">
      <alignment horizontal="left" vertical="center"/>
    </xf>
    <xf numFmtId="0" fontId="40" fillId="0" borderId="4" xfId="8" applyFont="1" applyBorder="1" applyAlignment="1">
      <alignment horizontal="left" vertical="center"/>
    </xf>
    <xf numFmtId="0" fontId="40" fillId="0" borderId="37" xfId="8" applyFont="1" applyBorder="1" applyAlignment="1">
      <alignment horizontal="left" vertical="center"/>
    </xf>
    <xf numFmtId="0" fontId="39" fillId="0" borderId="1" xfId="0" applyFont="1" applyBorder="1" applyAlignment="1">
      <alignment horizontal="left"/>
    </xf>
    <xf numFmtId="0" fontId="6" fillId="0" borderId="1" xfId="8" applyFont="1" applyBorder="1" applyAlignment="1">
      <alignment horizontal="center" vertical="center"/>
    </xf>
    <xf numFmtId="0" fontId="6" fillId="0" borderId="7" xfId="8" applyFont="1" applyBorder="1" applyAlignment="1">
      <alignment horizontal="center" vertical="center"/>
    </xf>
    <xf numFmtId="0" fontId="6" fillId="0" borderId="10" xfId="8" applyFont="1" applyBorder="1" applyAlignment="1">
      <alignment horizontal="center" vertical="center"/>
    </xf>
    <xf numFmtId="0" fontId="19" fillId="0" borderId="43" xfId="8" applyFont="1" applyBorder="1" applyAlignment="1">
      <alignment horizontal="justify" vertical="center" wrapText="1"/>
    </xf>
    <xf numFmtId="0" fontId="19" fillId="0" borderId="5" xfId="8" applyFont="1" applyBorder="1" applyAlignment="1">
      <alignment horizontal="justify" vertical="center" wrapText="1"/>
    </xf>
    <xf numFmtId="0" fontId="19" fillId="0" borderId="28" xfId="8" applyFont="1" applyBorder="1" applyAlignment="1">
      <alignment horizontal="justify" vertical="center" wrapText="1"/>
    </xf>
    <xf numFmtId="0" fontId="40" fillId="0" borderId="10" xfId="0" applyFont="1" applyBorder="1" applyAlignment="1">
      <alignment horizontal="center" vertical="center" textRotation="90" wrapText="1"/>
    </xf>
    <xf numFmtId="0" fontId="6" fillId="8" borderId="9" xfId="0" applyFont="1" applyFill="1" applyBorder="1" applyAlignment="1">
      <alignment horizontal="center" vertical="center"/>
    </xf>
    <xf numFmtId="0" fontId="6" fillId="8" borderId="0" xfId="0" applyFont="1" applyFill="1" applyAlignment="1">
      <alignment horizontal="center" vertical="center"/>
    </xf>
    <xf numFmtId="0" fontId="6" fillId="8" borderId="6" xfId="0" applyFont="1" applyFill="1" applyBorder="1" applyAlignment="1">
      <alignment horizontal="center" vertical="center"/>
    </xf>
    <xf numFmtId="0" fontId="43" fillId="8" borderId="10" xfId="0" applyFont="1" applyFill="1" applyBorder="1" applyAlignment="1">
      <alignment horizontal="center"/>
    </xf>
    <xf numFmtId="0" fontId="43" fillId="8" borderId="1" xfId="0" applyFont="1" applyFill="1" applyBorder="1" applyAlignment="1">
      <alignment horizontal="center"/>
    </xf>
    <xf numFmtId="0" fontId="43" fillId="8" borderId="7" xfId="0" applyFont="1" applyFill="1" applyBorder="1" applyAlignment="1">
      <alignment horizontal="center"/>
    </xf>
    <xf numFmtId="0" fontId="9" fillId="0" borderId="1" xfId="0" applyFont="1" applyBorder="1" applyAlignment="1">
      <alignment horizontal="left" wrapText="1"/>
    </xf>
    <xf numFmtId="0" fontId="42" fillId="0" borderId="1" xfId="0" applyFont="1" applyBorder="1" applyAlignment="1">
      <alignment horizontal="left" wrapText="1"/>
    </xf>
    <xf numFmtId="0" fontId="42" fillId="0" borderId="7" xfId="0" applyFont="1" applyBorder="1" applyAlignment="1">
      <alignment horizontal="left" wrapText="1"/>
    </xf>
    <xf numFmtId="0" fontId="42" fillId="0" borderId="25" xfId="0" applyFont="1" applyBorder="1" applyAlignment="1">
      <alignment horizontal="left" wrapText="1"/>
    </xf>
    <xf numFmtId="0" fontId="42" fillId="0" borderId="26" xfId="0" applyFont="1" applyBorder="1" applyAlignment="1">
      <alignment horizontal="left" wrapText="1"/>
    </xf>
    <xf numFmtId="0" fontId="41" fillId="8" borderId="53" xfId="0" applyFont="1" applyFill="1" applyBorder="1" applyAlignment="1">
      <alignment horizontal="center" vertical="center"/>
    </xf>
    <xf numFmtId="0" fontId="41" fillId="8" borderId="55" xfId="0" applyFont="1" applyFill="1" applyBorder="1" applyAlignment="1">
      <alignment horizontal="center" vertical="center"/>
    </xf>
    <xf numFmtId="0" fontId="43" fillId="8" borderId="97" xfId="0" applyFont="1" applyFill="1" applyBorder="1" applyAlignment="1">
      <alignment horizontal="center"/>
    </xf>
    <xf numFmtId="0" fontId="43" fillId="8" borderId="96" xfId="0" applyFont="1" applyFill="1" applyBorder="1" applyAlignment="1">
      <alignment horizontal="center"/>
    </xf>
    <xf numFmtId="0" fontId="43" fillId="8" borderId="95" xfId="0" applyFont="1" applyFill="1" applyBorder="1" applyAlignment="1">
      <alignment horizontal="center"/>
    </xf>
    <xf numFmtId="0" fontId="42" fillId="0" borderId="36" xfId="0" applyFont="1" applyBorder="1" applyAlignment="1">
      <alignment horizontal="justify" vertical="center" wrapText="1"/>
    </xf>
    <xf numFmtId="0" fontId="42" fillId="0" borderId="4" xfId="0" applyFont="1" applyBorder="1" applyAlignment="1">
      <alignment horizontal="justify" vertical="center" wrapText="1"/>
    </xf>
    <xf numFmtId="0" fontId="41" fillId="0" borderId="27" xfId="0" applyFont="1" applyBorder="1" applyAlignment="1">
      <alignment horizontal="center" vertical="center" wrapText="1"/>
    </xf>
    <xf numFmtId="0" fontId="41" fillId="0" borderId="19" xfId="0" applyFont="1" applyBorder="1" applyAlignment="1">
      <alignment horizontal="center" vertical="center" wrapText="1"/>
    </xf>
    <xf numFmtId="0" fontId="42" fillId="0" borderId="27" xfId="0" applyFont="1" applyBorder="1" applyAlignment="1">
      <alignment horizontal="justify" vertical="center" wrapText="1"/>
    </xf>
    <xf numFmtId="0" fontId="42" fillId="0" borderId="5" xfId="0" applyFont="1" applyBorder="1" applyAlignment="1">
      <alignment horizontal="justify" vertical="center" wrapText="1"/>
    </xf>
    <xf numFmtId="0" fontId="41" fillId="8" borderId="1" xfId="0" applyFont="1" applyFill="1" applyBorder="1" applyAlignment="1">
      <alignment horizontal="center" vertical="center"/>
    </xf>
    <xf numFmtId="0" fontId="41" fillId="0" borderId="36" xfId="0" applyFont="1" applyBorder="1" applyAlignment="1">
      <alignment horizontal="center" vertical="center" wrapText="1"/>
    </xf>
    <xf numFmtId="0" fontId="41" fillId="0" borderId="37" xfId="0" applyFont="1" applyBorder="1" applyAlignment="1">
      <alignment horizontal="center" vertical="center" wrapText="1"/>
    </xf>
    <xf numFmtId="0" fontId="6" fillId="8" borderId="57" xfId="8" applyFont="1" applyFill="1" applyBorder="1" applyAlignment="1">
      <alignment horizontal="center" vertical="center" wrapText="1"/>
    </xf>
    <xf numFmtId="0" fontId="6" fillId="8" borderId="54" xfId="8" applyFont="1" applyFill="1" applyBorder="1" applyAlignment="1">
      <alignment horizontal="center" vertical="center" wrapText="1"/>
    </xf>
    <xf numFmtId="0" fontId="6" fillId="8" borderId="29" xfId="8" applyFont="1" applyFill="1" applyBorder="1" applyAlignment="1">
      <alignment horizontal="center" vertical="center" wrapText="1"/>
    </xf>
    <xf numFmtId="0" fontId="6" fillId="8" borderId="30" xfId="8" applyFont="1" applyFill="1" applyBorder="1" applyAlignment="1">
      <alignment horizontal="center" vertical="center" wrapText="1"/>
    </xf>
    <xf numFmtId="0" fontId="43" fillId="8" borderId="29" xfId="0" applyFont="1" applyFill="1" applyBorder="1" applyAlignment="1">
      <alignment horizontal="center"/>
    </xf>
    <xf numFmtId="0" fontId="41" fillId="8" borderId="29" xfId="0" applyFont="1" applyFill="1" applyBorder="1" applyAlignment="1">
      <alignment horizontal="center" vertical="center"/>
    </xf>
    <xf numFmtId="0" fontId="41" fillId="8" borderId="30" xfId="0" applyFont="1" applyFill="1" applyBorder="1" applyAlignment="1">
      <alignment horizontal="center" vertical="center"/>
    </xf>
    <xf numFmtId="0" fontId="42" fillId="0" borderId="19" xfId="0" applyFont="1" applyBorder="1" applyAlignment="1">
      <alignment horizontal="justify"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42" fillId="9" borderId="27" xfId="0" applyFont="1" applyFill="1" applyBorder="1" applyAlignment="1">
      <alignment horizontal="justify" vertical="center" wrapText="1"/>
    </xf>
    <xf numFmtId="0" fontId="42" fillId="9" borderId="5" xfId="0" applyFont="1" applyFill="1" applyBorder="1" applyAlignment="1">
      <alignment horizontal="justify" vertical="center" wrapText="1"/>
    </xf>
    <xf numFmtId="0" fontId="41" fillId="8" borderId="24" xfId="0" applyFont="1" applyFill="1" applyBorder="1" applyAlignment="1">
      <alignment horizontal="center" vertical="center"/>
    </xf>
    <xf numFmtId="0" fontId="41" fillId="8" borderId="7" xfId="0" applyFont="1" applyFill="1" applyBorder="1" applyAlignment="1">
      <alignment horizontal="center" vertical="center"/>
    </xf>
    <xf numFmtId="0" fontId="6" fillId="0" borderId="16" xfId="8" applyFont="1" applyBorder="1" applyAlignment="1">
      <alignment horizontal="center" vertical="center" wrapText="1"/>
    </xf>
    <xf numFmtId="0" fontId="6" fillId="9" borderId="99" xfId="8" applyFont="1" applyFill="1" applyBorder="1" applyAlignment="1">
      <alignment horizontal="center" vertical="center" wrapText="1"/>
    </xf>
    <xf numFmtId="0" fontId="41" fillId="8" borderId="27" xfId="0" applyFont="1" applyFill="1" applyBorder="1" applyAlignment="1">
      <alignment horizontal="center"/>
    </xf>
    <xf numFmtId="0" fontId="41" fillId="8" borderId="5" xfId="0" applyFont="1" applyFill="1" applyBorder="1" applyAlignment="1">
      <alignment horizontal="center"/>
    </xf>
    <xf numFmtId="0" fontId="41" fillId="8" borderId="19" xfId="0" applyFont="1" applyFill="1" applyBorder="1" applyAlignment="1">
      <alignment horizontal="center"/>
    </xf>
    <xf numFmtId="0" fontId="41" fillId="8" borderId="23" xfId="0" applyFont="1" applyFill="1" applyBorder="1" applyAlignment="1">
      <alignment horizontal="center" vertical="center"/>
    </xf>
    <xf numFmtId="0" fontId="9" fillId="0" borderId="27" xfId="0" applyFont="1" applyBorder="1" applyAlignment="1">
      <alignment horizontal="justify" vertical="center" wrapText="1"/>
    </xf>
    <xf numFmtId="0" fontId="41" fillId="8" borderId="27" xfId="0" applyFont="1" applyFill="1" applyBorder="1" applyAlignment="1">
      <alignment horizontal="center" vertical="center"/>
    </xf>
    <xf numFmtId="0" fontId="41" fillId="8" borderId="19" xfId="0" applyFont="1" applyFill="1" applyBorder="1" applyAlignment="1">
      <alignment horizontal="center" vertical="center"/>
    </xf>
    <xf numFmtId="0" fontId="41" fillId="8" borderId="5" xfId="0" applyFont="1" applyFill="1" applyBorder="1" applyAlignment="1">
      <alignment horizontal="center" vertical="center"/>
    </xf>
    <xf numFmtId="0" fontId="41" fillId="8" borderId="1" xfId="0" applyFont="1" applyFill="1" applyBorder="1" applyAlignment="1">
      <alignment horizontal="center"/>
    </xf>
    <xf numFmtId="0" fontId="11" fillId="0" borderId="27" xfId="0" applyFont="1" applyBorder="1" applyAlignment="1">
      <alignment horizontal="center" vertical="center" wrapText="1"/>
    </xf>
    <xf numFmtId="0" fontId="11" fillId="0" borderId="19" xfId="0" applyFont="1" applyBorder="1" applyAlignment="1">
      <alignment horizontal="center" vertical="center" wrapText="1"/>
    </xf>
    <xf numFmtId="0" fontId="5" fillId="0" borderId="27" xfId="0" applyFont="1" applyBorder="1" applyAlignment="1">
      <alignment horizontal="justify" vertical="center" wrapText="1"/>
    </xf>
    <xf numFmtId="0" fontId="41" fillId="9" borderId="27" xfId="0" applyFont="1" applyFill="1" applyBorder="1" applyAlignment="1">
      <alignment horizontal="center" vertical="center" wrapText="1"/>
    </xf>
    <xf numFmtId="0" fontId="41" fillId="9" borderId="19" xfId="0" applyFont="1" applyFill="1" applyBorder="1" applyAlignment="1">
      <alignment horizontal="center" vertical="center" wrapText="1"/>
    </xf>
    <xf numFmtId="0" fontId="42" fillId="9" borderId="19" xfId="0" applyFont="1" applyFill="1" applyBorder="1" applyAlignment="1">
      <alignment horizontal="justify"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3" xfId="0" applyFont="1" applyBorder="1" applyAlignment="1">
      <alignment horizontal="center" vertical="center" wrapText="1"/>
    </xf>
    <xf numFmtId="0" fontId="41" fillId="8" borderId="1" xfId="0" applyFont="1" applyFill="1" applyBorder="1" applyAlignment="1">
      <alignment horizontal="center" wrapText="1"/>
    </xf>
    <xf numFmtId="0" fontId="41" fillId="0" borderId="1" xfId="0" applyFont="1" applyBorder="1" applyAlignment="1">
      <alignment horizontal="center" vertical="center" wrapText="1"/>
    </xf>
    <xf numFmtId="0" fontId="42" fillId="0" borderId="27" xfId="0" applyFont="1" applyBorder="1" applyAlignment="1">
      <alignment horizontal="left" vertical="center" wrapText="1"/>
    </xf>
    <xf numFmtId="0" fontId="42" fillId="0" borderId="5" xfId="0" applyFont="1" applyBorder="1" applyAlignment="1">
      <alignment horizontal="left" vertical="center" wrapText="1"/>
    </xf>
    <xf numFmtId="0" fontId="41" fillId="8" borderId="1" xfId="0" applyFont="1" applyFill="1" applyBorder="1" applyAlignment="1">
      <alignment horizontal="center" vertical="center" wrapText="1"/>
    </xf>
    <xf numFmtId="0" fontId="42" fillId="0" borderId="1" xfId="0" applyFont="1" applyBorder="1" applyAlignment="1">
      <alignment horizontal="justify" vertical="center" wrapText="1"/>
    </xf>
    <xf numFmtId="0" fontId="41" fillId="0" borderId="21" xfId="0" applyFont="1" applyBorder="1" applyAlignment="1">
      <alignment horizontal="center" vertical="center" wrapText="1"/>
    </xf>
    <xf numFmtId="0" fontId="41" fillId="0" borderId="33" xfId="0" applyFont="1" applyBorder="1" applyAlignment="1">
      <alignment horizontal="center" vertical="center" wrapText="1"/>
    </xf>
    <xf numFmtId="0" fontId="42" fillId="0" borderId="21" xfId="0" applyFont="1" applyBorder="1" applyAlignment="1">
      <alignment horizontal="left" vertical="center" wrapText="1"/>
    </xf>
    <xf numFmtId="0" fontId="42" fillId="0" borderId="13" xfId="0" applyFont="1" applyBorder="1" applyAlignment="1">
      <alignment horizontal="left" vertical="center" wrapText="1"/>
    </xf>
    <xf numFmtId="0" fontId="41" fillId="9" borderId="1" xfId="0" applyFont="1" applyFill="1" applyBorder="1" applyAlignment="1">
      <alignment horizontal="center" vertical="center" wrapText="1"/>
    </xf>
    <xf numFmtId="0" fontId="42" fillId="9" borderId="1" xfId="0" applyFont="1" applyFill="1" applyBorder="1" applyAlignment="1">
      <alignment horizontal="left" vertical="center" wrapText="1"/>
    </xf>
    <xf numFmtId="0" fontId="41" fillId="9" borderId="1" xfId="0" applyFont="1" applyFill="1" applyBorder="1" applyAlignment="1">
      <alignment horizontal="left" vertical="center" wrapText="1"/>
    </xf>
    <xf numFmtId="0" fontId="42" fillId="9" borderId="1" xfId="0" applyFont="1" applyFill="1" applyBorder="1" applyAlignment="1">
      <alignment horizontal="center" vertical="center" wrapText="1"/>
    </xf>
    <xf numFmtId="0" fontId="42" fillId="0" borderId="1" xfId="0" applyFont="1" applyBorder="1" applyAlignment="1">
      <alignment horizontal="justify" vertical="center"/>
    </xf>
    <xf numFmtId="0" fontId="42" fillId="9" borderId="27" xfId="0" applyFont="1" applyFill="1" applyBorder="1" applyAlignment="1">
      <alignment horizontal="center" vertical="center" wrapText="1"/>
    </xf>
    <xf numFmtId="0" fontId="42" fillId="9" borderId="5" xfId="0" applyFont="1" applyFill="1" applyBorder="1" applyAlignment="1">
      <alignment horizontal="center" vertical="center" wrapText="1"/>
    </xf>
    <xf numFmtId="0" fontId="42" fillId="9" borderId="19"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62" fillId="0" borderId="1" xfId="0" applyFont="1" applyBorder="1" applyAlignment="1">
      <alignment horizontal="center" vertical="center" wrapText="1"/>
    </xf>
    <xf numFmtId="0" fontId="41" fillId="0" borderId="25" xfId="0" applyFont="1" applyBorder="1" applyAlignment="1">
      <alignment horizontal="center" vertical="center" wrapText="1"/>
    </xf>
    <xf numFmtId="0" fontId="42" fillId="0" borderId="25" xfId="0" applyFont="1" applyBorder="1" applyAlignment="1">
      <alignment horizontal="justify" vertical="center" wrapText="1"/>
    </xf>
    <xf numFmtId="0" fontId="41" fillId="0" borderId="1" xfId="0" applyFont="1" applyBorder="1" applyAlignment="1">
      <alignment horizontal="center" wrapText="1"/>
    </xf>
    <xf numFmtId="0" fontId="4" fillId="2" borderId="94" xfId="8" applyFont="1" applyFill="1" applyBorder="1" applyAlignment="1">
      <alignment horizontal="left" vertical="top"/>
    </xf>
    <xf numFmtId="0" fontId="4" fillId="2" borderId="95" xfId="8" applyFont="1" applyFill="1" applyBorder="1" applyAlignment="1">
      <alignment horizontal="left" vertical="top"/>
    </xf>
    <xf numFmtId="0" fontId="4" fillId="2" borderId="96" xfId="8" applyFont="1" applyFill="1" applyBorder="1" applyAlignment="1">
      <alignment horizontal="left" vertical="top"/>
    </xf>
    <xf numFmtId="0" fontId="4" fillId="2" borderId="30" xfId="8" applyFont="1" applyFill="1" applyBorder="1" applyAlignment="1">
      <alignment horizontal="left" vertical="center"/>
    </xf>
    <xf numFmtId="0" fontId="4" fillId="2" borderId="55" xfId="8" applyFont="1" applyFill="1" applyBorder="1" applyAlignment="1">
      <alignment horizontal="left" vertical="center"/>
    </xf>
    <xf numFmtId="0" fontId="43" fillId="0" borderId="12" xfId="8" applyFont="1" applyBorder="1" applyAlignment="1">
      <alignment horizontal="justify" vertical="center" wrapText="1"/>
    </xf>
    <xf numFmtId="0" fontId="43" fillId="0" borderId="13" xfId="8" applyFont="1" applyBorder="1" applyAlignment="1">
      <alignment horizontal="justify" vertical="center" wrapText="1"/>
    </xf>
    <xf numFmtId="0" fontId="43" fillId="0" borderId="14" xfId="8" applyFont="1" applyBorder="1" applyAlignment="1">
      <alignment horizontal="justify" vertical="center" wrapText="1"/>
    </xf>
    <xf numFmtId="0" fontId="6" fillId="9" borderId="9" xfId="8" applyFont="1" applyFill="1" applyBorder="1" applyAlignment="1">
      <alignment horizontal="justify" vertical="center" wrapText="1"/>
    </xf>
    <xf numFmtId="0" fontId="6" fillId="9" borderId="0" xfId="8" applyFont="1" applyFill="1" applyAlignment="1">
      <alignment horizontal="justify" vertical="center" wrapText="1"/>
    </xf>
    <xf numFmtId="0" fontId="6" fillId="9" borderId="6" xfId="8" applyFont="1" applyFill="1" applyBorder="1" applyAlignment="1">
      <alignment horizontal="justify" vertical="center" wrapText="1"/>
    </xf>
    <xf numFmtId="0" fontId="1" fillId="9" borderId="9" xfId="8" applyFill="1" applyBorder="1" applyAlignment="1">
      <alignment horizontal="justify" vertical="center" wrapText="1"/>
    </xf>
    <xf numFmtId="0" fontId="1" fillId="9" borderId="0" xfId="8" applyFill="1" applyAlignment="1">
      <alignment horizontal="justify" vertical="center" wrapText="1"/>
    </xf>
    <xf numFmtId="0" fontId="1" fillId="9" borderId="6" xfId="8" applyFill="1" applyBorder="1" applyAlignment="1">
      <alignment horizontal="justify" vertical="center" wrapText="1"/>
    </xf>
    <xf numFmtId="0" fontId="6" fillId="2" borderId="9" xfId="8" applyFont="1" applyFill="1" applyBorder="1" applyAlignment="1">
      <alignment horizontal="center" vertical="center" wrapText="1"/>
    </xf>
    <xf numFmtId="0" fontId="6" fillId="2" borderId="0" xfId="8" applyFont="1" applyFill="1" applyAlignment="1">
      <alignment horizontal="center" vertical="center" wrapText="1"/>
    </xf>
    <xf numFmtId="0" fontId="6" fillId="2" borderId="6" xfId="8" applyFont="1" applyFill="1" applyBorder="1" applyAlignment="1">
      <alignment horizontal="center" vertical="center" wrapText="1"/>
    </xf>
    <xf numFmtId="0" fontId="1" fillId="2" borderId="9" xfId="8" applyFill="1" applyBorder="1" applyAlignment="1">
      <alignment horizontal="center" wrapText="1"/>
    </xf>
    <xf numFmtId="0" fontId="1" fillId="2" borderId="0" xfId="8" applyFill="1" applyAlignment="1">
      <alignment horizontal="center" wrapText="1"/>
    </xf>
    <xf numFmtId="0" fontId="1" fillId="2" borderId="6" xfId="8" applyFill="1" applyBorder="1" applyAlignment="1">
      <alignment horizontal="center" wrapText="1"/>
    </xf>
    <xf numFmtId="0" fontId="1" fillId="2" borderId="32" xfId="8" applyFill="1" applyBorder="1" applyAlignment="1">
      <alignment horizontal="center" vertical="center" wrapText="1"/>
    </xf>
    <xf numFmtId="0" fontId="1" fillId="2" borderId="4" xfId="8" applyFill="1" applyBorder="1" applyAlignment="1">
      <alignment horizontal="center" vertical="center" wrapText="1"/>
    </xf>
    <xf numFmtId="0" fontId="1" fillId="2" borderId="20" xfId="8" applyFill="1" applyBorder="1" applyAlignment="1">
      <alignment horizontal="center" vertical="center" wrapText="1"/>
    </xf>
    <xf numFmtId="0" fontId="4" fillId="2" borderId="1" xfId="8" applyFont="1" applyFill="1" applyBorder="1" applyAlignment="1">
      <alignment horizontal="left" vertical="center"/>
    </xf>
    <xf numFmtId="0" fontId="4" fillId="2" borderId="7" xfId="8" applyFont="1" applyFill="1" applyBorder="1" applyAlignment="1">
      <alignment horizontal="left" vertical="center"/>
    </xf>
    <xf numFmtId="0" fontId="6" fillId="9" borderId="9" xfId="8" applyFont="1" applyFill="1" applyBorder="1" applyAlignment="1">
      <alignment horizontal="left" vertical="center" wrapText="1"/>
    </xf>
    <xf numFmtId="0" fontId="6" fillId="9" borderId="0" xfId="8" applyFont="1" applyFill="1" applyAlignment="1">
      <alignment horizontal="left" vertical="center" wrapText="1"/>
    </xf>
    <xf numFmtId="0" fontId="6" fillId="9" borderId="6" xfId="8" applyFont="1" applyFill="1" applyBorder="1" applyAlignment="1">
      <alignment horizontal="left" vertical="center" wrapText="1"/>
    </xf>
    <xf numFmtId="0" fontId="4" fillId="2" borderId="43" xfId="8" applyFont="1" applyFill="1" applyBorder="1" applyAlignment="1">
      <alignment horizontal="left" vertical="top"/>
    </xf>
    <xf numFmtId="0" fontId="4" fillId="2" borderId="5" xfId="8" applyFont="1" applyFill="1" applyBorder="1" applyAlignment="1">
      <alignment horizontal="left" vertical="top"/>
    </xf>
    <xf numFmtId="0" fontId="4" fillId="2" borderId="19" xfId="8" applyFont="1" applyFill="1" applyBorder="1" applyAlignment="1">
      <alignment horizontal="left" vertical="top"/>
    </xf>
    <xf numFmtId="0" fontId="6" fillId="2" borderId="9" xfId="6" applyFont="1" applyFill="1" applyBorder="1" applyAlignment="1">
      <alignment horizontal="center"/>
    </xf>
    <xf numFmtId="0" fontId="6" fillId="2" borderId="0" xfId="6" applyFont="1" applyFill="1" applyAlignment="1">
      <alignment horizontal="center"/>
    </xf>
    <xf numFmtId="0" fontId="6" fillId="9" borderId="9" xfId="10" applyFont="1" applyFill="1" applyBorder="1" applyAlignment="1">
      <alignment wrapText="1"/>
    </xf>
    <xf numFmtId="0" fontId="6" fillId="9" borderId="0" xfId="10" applyFont="1" applyFill="1" applyAlignment="1">
      <alignment wrapText="1"/>
    </xf>
    <xf numFmtId="0" fontId="6" fillId="9" borderId="6" xfId="10" applyFont="1" applyFill="1" applyBorder="1" applyAlignment="1">
      <alignment wrapText="1"/>
    </xf>
    <xf numFmtId="0" fontId="1" fillId="9" borderId="9" xfId="10" applyFill="1" applyBorder="1" applyAlignment="1">
      <alignment wrapText="1"/>
    </xf>
    <xf numFmtId="0" fontId="1" fillId="9" borderId="0" xfId="10" applyFill="1" applyAlignment="1">
      <alignment wrapText="1"/>
    </xf>
    <xf numFmtId="0" fontId="1" fillId="9" borderId="6" xfId="10" applyFill="1" applyBorder="1" applyAlignment="1">
      <alignment wrapText="1"/>
    </xf>
    <xf numFmtId="0" fontId="1" fillId="0" borderId="45" xfId="0" applyFont="1" applyBorder="1" applyAlignment="1">
      <alignment horizontal="center" vertical="center" wrapText="1"/>
    </xf>
    <xf numFmtId="0" fontId="1" fillId="9" borderId="27" xfId="10" applyFill="1" applyBorder="1" applyAlignment="1">
      <alignment vertical="center" wrapText="1"/>
    </xf>
    <xf numFmtId="0" fontId="40" fillId="0" borderId="5" xfId="0" applyFont="1" applyBorder="1" applyAlignment="1">
      <alignment vertical="center" wrapText="1"/>
    </xf>
    <xf numFmtId="0" fontId="40" fillId="0" borderId="19" xfId="0" applyFont="1" applyBorder="1" applyAlignment="1">
      <alignment vertical="center" wrapText="1"/>
    </xf>
    <xf numFmtId="0" fontId="1" fillId="9" borderId="18" xfId="10" applyFill="1" applyBorder="1" applyAlignment="1">
      <alignment horizontal="justify" vertical="center" wrapText="1"/>
    </xf>
    <xf numFmtId="0" fontId="1" fillId="9" borderId="2" xfId="10" applyFill="1" applyBorder="1" applyAlignment="1">
      <alignment horizontal="justify" vertical="center" wrapText="1"/>
    </xf>
    <xf numFmtId="0" fontId="1" fillId="9" borderId="8" xfId="10" applyFill="1" applyBorder="1" applyAlignment="1">
      <alignment horizontal="justify" vertical="center" wrapText="1"/>
    </xf>
    <xf numFmtId="0" fontId="1" fillId="9" borderId="9" xfId="10" applyFill="1" applyBorder="1" applyAlignment="1">
      <alignment vertical="top" wrapText="1"/>
    </xf>
    <xf numFmtId="0" fontId="1" fillId="9" borderId="0" xfId="10" applyFill="1"/>
    <xf numFmtId="0" fontId="1" fillId="9" borderId="6" xfId="10" applyFill="1" applyBorder="1"/>
    <xf numFmtId="0" fontId="19" fillId="8" borderId="50" xfId="10" applyFont="1" applyFill="1" applyBorder="1" applyAlignment="1">
      <alignment horizontal="center" vertical="center" wrapText="1"/>
    </xf>
    <xf numFmtId="0" fontId="19" fillId="8" borderId="51" xfId="10" applyFont="1" applyFill="1" applyBorder="1" applyAlignment="1">
      <alignment horizontal="center" vertical="center" wrapText="1"/>
    </xf>
    <xf numFmtId="0" fontId="19" fillId="8" borderId="52" xfId="10" applyFont="1" applyFill="1" applyBorder="1" applyAlignment="1">
      <alignment horizontal="center" vertical="center" wrapText="1"/>
    </xf>
    <xf numFmtId="0" fontId="16" fillId="9" borderId="1" xfId="10" applyFont="1" applyFill="1" applyBorder="1" applyAlignment="1">
      <alignment horizontal="center" vertical="top" wrapText="1"/>
    </xf>
    <xf numFmtId="0" fontId="6" fillId="9" borderId="1" xfId="10" applyFont="1" applyFill="1" applyBorder="1"/>
    <xf numFmtId="0" fontId="15" fillId="9" borderId="45" xfId="4" applyFont="1" applyFill="1" applyBorder="1" applyAlignment="1">
      <alignment vertical="top" wrapText="1"/>
    </xf>
    <xf numFmtId="0" fontId="1" fillId="9" borderId="45" xfId="4" applyFill="1" applyBorder="1"/>
    <xf numFmtId="0" fontId="15" fillId="9" borderId="46" xfId="4" applyFont="1" applyFill="1" applyBorder="1" applyAlignment="1">
      <alignment vertical="top" wrapText="1"/>
    </xf>
    <xf numFmtId="0" fontId="1" fillId="9" borderId="46" xfId="4" applyFill="1" applyBorder="1"/>
    <xf numFmtId="0" fontId="4" fillId="9" borderId="45" xfId="4" applyFont="1" applyFill="1" applyBorder="1" applyAlignment="1">
      <alignment horizontal="center" vertical="center" wrapText="1"/>
    </xf>
    <xf numFmtId="0" fontId="5" fillId="9" borderId="46" xfId="4" applyFont="1" applyFill="1" applyBorder="1" applyAlignment="1">
      <alignment horizontal="center" vertical="center" wrapText="1"/>
    </xf>
    <xf numFmtId="0" fontId="5" fillId="0" borderId="46" xfId="4" applyFont="1" applyBorder="1" applyAlignment="1">
      <alignment horizontal="center" vertical="center" wrapText="1"/>
    </xf>
    <xf numFmtId="0" fontId="5" fillId="0" borderId="46" xfId="0" applyFont="1" applyBorder="1" applyAlignment="1">
      <alignment horizontal="center"/>
    </xf>
    <xf numFmtId="0" fontId="40" fillId="9" borderId="27" xfId="10" applyFont="1" applyFill="1" applyBorder="1" applyAlignment="1">
      <alignment horizontal="justify" vertical="center" wrapText="1"/>
    </xf>
    <xf numFmtId="0" fontId="40" fillId="9" borderId="5" xfId="10" applyFont="1" applyFill="1" applyBorder="1" applyAlignment="1">
      <alignment horizontal="justify" vertical="center" wrapText="1"/>
    </xf>
    <xf numFmtId="0" fontId="40" fillId="9" borderId="19" xfId="10" applyFont="1" applyFill="1" applyBorder="1" applyAlignment="1">
      <alignment horizontal="justify" vertical="center" wrapText="1"/>
    </xf>
    <xf numFmtId="0" fontId="1" fillId="9" borderId="27" xfId="10" applyFill="1" applyBorder="1" applyAlignment="1">
      <alignment horizontal="justify" vertical="center" wrapText="1"/>
    </xf>
    <xf numFmtId="0" fontId="1" fillId="9" borderId="5" xfId="10" applyFill="1" applyBorder="1" applyAlignment="1">
      <alignment horizontal="justify" vertical="center" wrapText="1"/>
    </xf>
    <xf numFmtId="0" fontId="1" fillId="9" borderId="19" xfId="10" applyFill="1" applyBorder="1" applyAlignment="1">
      <alignment horizontal="justify" vertical="center" wrapText="1"/>
    </xf>
    <xf numFmtId="0" fontId="15" fillId="2" borderId="45" xfId="6" applyFont="1" applyFill="1" applyBorder="1" applyAlignment="1">
      <alignment horizontal="center" vertical="top" wrapText="1"/>
    </xf>
    <xf numFmtId="0" fontId="15" fillId="2" borderId="46" xfId="6" applyFont="1" applyFill="1" applyBorder="1" applyAlignment="1">
      <alignment horizontal="center" vertical="top" wrapText="1"/>
    </xf>
    <xf numFmtId="0" fontId="4" fillId="9" borderId="45" xfId="6" applyFont="1" applyFill="1" applyBorder="1" applyAlignment="1">
      <alignment horizontal="center" vertical="center" wrapText="1"/>
    </xf>
    <xf numFmtId="0" fontId="6" fillId="8" borderId="18" xfId="11" applyFont="1" applyFill="1" applyBorder="1" applyAlignment="1">
      <alignment horizontal="center" vertical="center" wrapText="1"/>
    </xf>
    <xf numFmtId="0" fontId="6" fillId="8" borderId="2" xfId="11" applyFont="1" applyFill="1" applyBorder="1" applyAlignment="1">
      <alignment horizontal="center" vertical="center" wrapText="1"/>
    </xf>
    <xf numFmtId="0" fontId="6" fillId="8" borderId="8" xfId="11" applyFont="1" applyFill="1" applyBorder="1" applyAlignment="1">
      <alignment horizontal="center" vertical="center" wrapText="1"/>
    </xf>
    <xf numFmtId="0" fontId="6" fillId="8" borderId="11" xfId="11" applyFont="1" applyFill="1" applyBorder="1" applyAlignment="1">
      <alignment horizontal="center" vertical="center" wrapText="1"/>
    </xf>
    <xf numFmtId="0" fontId="6" fillId="8" borderId="3" xfId="11" applyFont="1" applyFill="1" applyBorder="1" applyAlignment="1">
      <alignment horizontal="center" vertical="center" wrapText="1"/>
    </xf>
    <xf numFmtId="0" fontId="6" fillId="8" borderId="17" xfId="11" applyFont="1" applyFill="1" applyBorder="1" applyAlignment="1">
      <alignment horizontal="center" vertical="center" wrapText="1"/>
    </xf>
    <xf numFmtId="0" fontId="6" fillId="2" borderId="50" xfId="11" applyFont="1" applyFill="1" applyBorder="1" applyAlignment="1">
      <alignment horizontal="left" vertical="center"/>
    </xf>
    <xf numFmtId="0" fontId="6" fillId="2" borderId="51" xfId="11" applyFont="1" applyFill="1" applyBorder="1" applyAlignment="1">
      <alignment horizontal="left" vertical="center"/>
    </xf>
    <xf numFmtId="0" fontId="6" fillId="2" borderId="52" xfId="11" applyFont="1" applyFill="1" applyBorder="1" applyAlignment="1">
      <alignment horizontal="left" vertical="center"/>
    </xf>
    <xf numFmtId="0" fontId="6" fillId="2" borderId="4" xfId="11" applyFont="1" applyFill="1" applyBorder="1" applyAlignment="1" applyProtection="1">
      <alignment horizontal="center"/>
      <protection locked="0"/>
    </xf>
    <xf numFmtId="0" fontId="6" fillId="2" borderId="9" xfId="11" applyFont="1" applyFill="1" applyBorder="1" applyAlignment="1">
      <alignment horizontal="left"/>
    </xf>
    <xf numFmtId="0" fontId="6" fillId="2" borderId="0" xfId="11" applyFont="1" applyFill="1" applyAlignment="1">
      <alignment horizontal="left"/>
    </xf>
    <xf numFmtId="0" fontId="6" fillId="2" borderId="4" xfId="11" applyFont="1" applyFill="1" applyBorder="1" applyAlignment="1">
      <alignment horizontal="center"/>
    </xf>
    <xf numFmtId="0" fontId="39" fillId="0" borderId="0" xfId="0" applyFont="1" applyAlignment="1">
      <alignment horizontal="right"/>
    </xf>
    <xf numFmtId="0" fontId="1" fillId="0" borderId="5" xfId="11" applyBorder="1" applyAlignment="1" applyProtection="1">
      <alignment horizontal="center"/>
      <protection locked="0"/>
    </xf>
    <xf numFmtId="0" fontId="17" fillId="9" borderId="11" xfId="11" applyFont="1" applyFill="1" applyBorder="1" applyAlignment="1">
      <alignment horizontal="center" vertical="top" wrapText="1"/>
    </xf>
    <xf numFmtId="0" fontId="17" fillId="9" borderId="3" xfId="11" applyFont="1" applyFill="1" applyBorder="1" applyAlignment="1">
      <alignment horizontal="center" vertical="top" wrapText="1"/>
    </xf>
    <xf numFmtId="0" fontId="17" fillId="9" borderId="17" xfId="11" applyFont="1" applyFill="1" applyBorder="1" applyAlignment="1">
      <alignment horizontal="center" vertical="top" wrapText="1"/>
    </xf>
    <xf numFmtId="0" fontId="6" fillId="2" borderId="11" xfId="11" applyFont="1" applyFill="1" applyBorder="1" applyProtection="1">
      <protection locked="0"/>
    </xf>
    <xf numFmtId="0" fontId="6" fillId="2" borderId="3" xfId="11" applyFont="1" applyFill="1" applyBorder="1" applyProtection="1">
      <protection locked="0"/>
    </xf>
    <xf numFmtId="0" fontId="6" fillId="2" borderId="17" xfId="11" applyFont="1" applyFill="1" applyBorder="1" applyProtection="1">
      <protection locked="0"/>
    </xf>
    <xf numFmtId="0" fontId="1" fillId="2" borderId="6" xfId="6" applyFill="1" applyBorder="1" applyAlignment="1">
      <alignment horizontal="center" wrapText="1"/>
    </xf>
    <xf numFmtId="0" fontId="65" fillId="0" borderId="4" xfId="0" applyFont="1" applyBorder="1" applyAlignment="1">
      <alignment horizontal="center"/>
    </xf>
    <xf numFmtId="0" fontId="6" fillId="2" borderId="21" xfId="11" applyFont="1" applyFill="1" applyBorder="1" applyAlignment="1" applyProtection="1">
      <alignment horizontal="center"/>
      <protection locked="0"/>
    </xf>
    <xf numFmtId="0" fontId="6" fillId="2" borderId="13" xfId="11" applyFont="1" applyFill="1" applyBorder="1" applyAlignment="1" applyProtection="1">
      <alignment horizontal="center"/>
      <protection locked="0"/>
    </xf>
    <xf numFmtId="0" fontId="6" fillId="2" borderId="33" xfId="11" applyFont="1" applyFill="1" applyBorder="1" applyAlignment="1" applyProtection="1">
      <alignment horizontal="center"/>
      <protection locked="0"/>
    </xf>
    <xf numFmtId="0" fontId="6" fillId="2" borderId="35" xfId="11" applyFont="1" applyFill="1" applyBorder="1" applyAlignment="1" applyProtection="1">
      <alignment horizontal="center"/>
      <protection locked="0"/>
    </xf>
    <xf numFmtId="0" fontId="6" fillId="2" borderId="0" xfId="11" applyFont="1" applyFill="1" applyAlignment="1" applyProtection="1">
      <alignment horizontal="center"/>
      <protection locked="0"/>
    </xf>
    <xf numFmtId="0" fontId="6" fillId="2" borderId="34" xfId="11" applyFont="1" applyFill="1" applyBorder="1" applyAlignment="1" applyProtection="1">
      <alignment horizontal="center"/>
      <protection locked="0"/>
    </xf>
    <xf numFmtId="0" fontId="6" fillId="2" borderId="36" xfId="11" applyFont="1" applyFill="1" applyBorder="1" applyAlignment="1" applyProtection="1">
      <alignment horizontal="center"/>
      <protection locked="0"/>
    </xf>
    <xf numFmtId="0" fontId="6" fillId="2" borderId="37" xfId="11" applyFont="1" applyFill="1" applyBorder="1" applyAlignment="1" applyProtection="1">
      <alignment horizontal="center"/>
      <protection locked="0"/>
    </xf>
    <xf numFmtId="166" fontId="66" fillId="2" borderId="27" xfId="6" applyNumberFormat="1" applyFont="1" applyFill="1" applyBorder="1" applyAlignment="1" applyProtection="1">
      <alignment horizontal="center" vertical="top" wrapText="1"/>
      <protection locked="0"/>
    </xf>
    <xf numFmtId="166" fontId="66" fillId="2" borderId="28" xfId="6" applyNumberFormat="1" applyFont="1" applyFill="1" applyBorder="1" applyAlignment="1" applyProtection="1">
      <alignment horizontal="center" vertical="top" wrapText="1"/>
      <protection locked="0"/>
    </xf>
    <xf numFmtId="0" fontId="6" fillId="11" borderId="43" xfId="6" applyFont="1" applyFill="1" applyBorder="1" applyAlignment="1">
      <alignment horizontal="center" vertical="center" wrapText="1"/>
    </xf>
    <xf numFmtId="0" fontId="6" fillId="11" borderId="5" xfId="6" applyFont="1" applyFill="1" applyBorder="1" applyAlignment="1">
      <alignment horizontal="center" vertical="center" wrapText="1"/>
    </xf>
    <xf numFmtId="0" fontId="6" fillId="11" borderId="28" xfId="6" applyFont="1" applyFill="1" applyBorder="1" applyAlignment="1">
      <alignment horizontal="center" vertical="center" wrapText="1"/>
    </xf>
    <xf numFmtId="0" fontId="6" fillId="2" borderId="27" xfId="6" applyFont="1" applyFill="1" applyBorder="1" applyAlignment="1" applyProtection="1">
      <alignment horizontal="center" vertical="top" wrapText="1"/>
      <protection locked="0"/>
    </xf>
    <xf numFmtId="0" fontId="6" fillId="11" borderId="10" xfId="6" applyFont="1" applyFill="1" applyBorder="1" applyAlignment="1">
      <alignment horizontal="center" vertical="center" wrapText="1"/>
    </xf>
    <xf numFmtId="0" fontId="6" fillId="11" borderId="1" xfId="6" applyFont="1" applyFill="1" applyBorder="1" applyAlignment="1">
      <alignment horizontal="center" vertical="center" wrapText="1"/>
    </xf>
    <xf numFmtId="0" fontId="6" fillId="9" borderId="4" xfId="11" applyFont="1" applyFill="1" applyBorder="1" applyAlignment="1">
      <alignment horizontal="left"/>
    </xf>
    <xf numFmtId="0" fontId="6" fillId="11" borderId="27" xfId="6" applyFont="1" applyFill="1" applyBorder="1" applyAlignment="1">
      <alignment horizontal="center" vertical="center" wrapText="1"/>
    </xf>
    <xf numFmtId="0" fontId="6" fillId="11" borderId="19" xfId="6" applyFont="1" applyFill="1" applyBorder="1" applyAlignment="1">
      <alignment horizontal="center" vertical="center" wrapText="1"/>
    </xf>
    <xf numFmtId="0" fontId="19" fillId="8" borderId="18" xfId="3" applyFont="1" applyFill="1" applyBorder="1" applyAlignment="1">
      <alignment horizontal="center" vertical="center" wrapText="1"/>
    </xf>
    <xf numFmtId="0" fontId="19" fillId="8" borderId="2" xfId="3" applyFont="1" applyFill="1" applyBorder="1" applyAlignment="1">
      <alignment horizontal="center" vertical="center" wrapText="1"/>
    </xf>
    <xf numFmtId="0" fontId="19" fillId="8" borderId="8" xfId="3" applyFont="1" applyFill="1" applyBorder="1" applyAlignment="1">
      <alignment horizontal="center" vertical="center" wrapText="1"/>
    </xf>
    <xf numFmtId="0" fontId="19" fillId="8" borderId="11" xfId="3" applyFont="1" applyFill="1" applyBorder="1" applyAlignment="1">
      <alignment horizontal="center" vertical="center" wrapText="1"/>
    </xf>
    <xf numFmtId="0" fontId="19" fillId="8" borderId="3" xfId="3" applyFont="1" applyFill="1" applyBorder="1" applyAlignment="1">
      <alignment horizontal="center" vertical="center" wrapText="1"/>
    </xf>
    <xf numFmtId="0" fontId="19" fillId="8" borderId="17" xfId="3" applyFont="1" applyFill="1" applyBorder="1" applyAlignment="1">
      <alignment horizontal="center" vertical="center" wrapText="1"/>
    </xf>
  </cellXfs>
  <cellStyles count="13">
    <cellStyle name="Hipervínculo" xfId="1" builtinId="8"/>
    <cellStyle name="Moneda" xfId="2" builtinId="4"/>
    <cellStyle name="Normal" xfId="0" builtinId="0"/>
    <cellStyle name="Normal 10" xfId="3" xr:uid="{00000000-0005-0000-0000-00000300000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0B000000}"/>
    <cellStyle name="Normal_DIANITA FORMULARIO INFOGRAL (1)"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47625</xdr:rowOff>
    </xdr:from>
    <xdr:to>
      <xdr:col>1</xdr:col>
      <xdr:colOff>600075</xdr:colOff>
      <xdr:row>2</xdr:row>
      <xdr:rowOff>114300</xdr:rowOff>
    </xdr:to>
    <xdr:pic>
      <xdr:nvPicPr>
        <xdr:cNvPr id="1062" name="1 Imagen">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47625"/>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47625</xdr:rowOff>
    </xdr:from>
    <xdr:to>
      <xdr:col>1</xdr:col>
      <xdr:colOff>600075</xdr:colOff>
      <xdr:row>2</xdr:row>
      <xdr:rowOff>114300</xdr:rowOff>
    </xdr:to>
    <xdr:pic>
      <xdr:nvPicPr>
        <xdr:cNvPr id="13341" name="1 Imagen">
          <a:extLst>
            <a:ext uri="{FF2B5EF4-FFF2-40B4-BE49-F238E27FC236}">
              <a16:creationId xmlns:a16="http://schemas.microsoft.com/office/drawing/2014/main" id="{00000000-0008-0000-0100-00001D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47625"/>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1</xdr:col>
      <xdr:colOff>723900</xdr:colOff>
      <xdr:row>2</xdr:row>
      <xdr:rowOff>171450</xdr:rowOff>
    </xdr:to>
    <xdr:pic>
      <xdr:nvPicPr>
        <xdr:cNvPr id="12321" name="1 Imagen">
          <a:extLst>
            <a:ext uri="{FF2B5EF4-FFF2-40B4-BE49-F238E27FC236}">
              <a16:creationId xmlns:a16="http://schemas.microsoft.com/office/drawing/2014/main" id="{00000000-0008-0000-0200-000021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47625"/>
          <a:ext cx="1171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7</xdr:row>
          <xdr:rowOff>142875</xdr:rowOff>
        </xdr:from>
        <xdr:to>
          <xdr:col>2</xdr:col>
          <xdr:colOff>800100</xdr:colOff>
          <xdr:row>9</xdr:row>
          <xdr:rowOff>28575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276225</xdr:colOff>
      <xdr:row>2</xdr:row>
      <xdr:rowOff>57150</xdr:rowOff>
    </xdr:to>
    <xdr:pic>
      <xdr:nvPicPr>
        <xdr:cNvPr id="5195" name="Imagen 2">
          <a:extLst>
            <a:ext uri="{FF2B5EF4-FFF2-40B4-BE49-F238E27FC236}">
              <a16:creationId xmlns:a16="http://schemas.microsoft.com/office/drawing/2014/main" id="{00000000-0008-0000-0300-00004B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10763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xdr:rowOff>
    </xdr:from>
    <xdr:to>
      <xdr:col>2</xdr:col>
      <xdr:colOff>180975</xdr:colOff>
      <xdr:row>2</xdr:row>
      <xdr:rowOff>66675</xdr:rowOff>
    </xdr:to>
    <xdr:pic>
      <xdr:nvPicPr>
        <xdr:cNvPr id="5196" name="Imagen 2">
          <a:extLst>
            <a:ext uri="{FF2B5EF4-FFF2-40B4-BE49-F238E27FC236}">
              <a16:creationId xmlns:a16="http://schemas.microsoft.com/office/drawing/2014/main" id="{00000000-0008-0000-0300-00004C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9525"/>
          <a:ext cx="952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676275</xdr:colOff>
      <xdr:row>2</xdr:row>
      <xdr:rowOff>76200</xdr:rowOff>
    </xdr:to>
    <xdr:pic>
      <xdr:nvPicPr>
        <xdr:cNvPr id="14374" name="1 Imagen">
          <a:extLst>
            <a:ext uri="{FF2B5EF4-FFF2-40B4-BE49-F238E27FC236}">
              <a16:creationId xmlns:a16="http://schemas.microsoft.com/office/drawing/2014/main" id="{00000000-0008-0000-0400-0000263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11049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1</xdr:col>
      <xdr:colOff>647700</xdr:colOff>
      <xdr:row>2</xdr:row>
      <xdr:rowOff>171450</xdr:rowOff>
    </xdr:to>
    <xdr:pic>
      <xdr:nvPicPr>
        <xdr:cNvPr id="7206" name="1 Imagen">
          <a:extLst>
            <a:ext uri="{FF2B5EF4-FFF2-40B4-BE49-F238E27FC236}">
              <a16:creationId xmlns:a16="http://schemas.microsoft.com/office/drawing/2014/main" id="{00000000-0008-0000-0600-000026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1</xdr:col>
      <xdr:colOff>590550</xdr:colOff>
      <xdr:row>2</xdr:row>
      <xdr:rowOff>114300</xdr:rowOff>
    </xdr:to>
    <xdr:pic>
      <xdr:nvPicPr>
        <xdr:cNvPr id="8230" name="1 Imagen">
          <a:extLst>
            <a:ext uri="{FF2B5EF4-FFF2-40B4-BE49-F238E27FC236}">
              <a16:creationId xmlns:a16="http://schemas.microsoft.com/office/drawing/2014/main" id="{00000000-0008-0000-0700-000026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9525</xdr:rowOff>
    </xdr:from>
    <xdr:to>
      <xdr:col>1</xdr:col>
      <xdr:colOff>600075</xdr:colOff>
      <xdr:row>2</xdr:row>
      <xdr:rowOff>114300</xdr:rowOff>
    </xdr:to>
    <xdr:pic>
      <xdr:nvPicPr>
        <xdr:cNvPr id="9254" name="1 Imagen">
          <a:extLst>
            <a:ext uri="{FF2B5EF4-FFF2-40B4-BE49-F238E27FC236}">
              <a16:creationId xmlns:a16="http://schemas.microsoft.com/office/drawing/2014/main" id="{00000000-0008-0000-0800-000026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2</xdr:col>
      <xdr:colOff>0</xdr:colOff>
      <xdr:row>2</xdr:row>
      <xdr:rowOff>133350</xdr:rowOff>
    </xdr:to>
    <xdr:pic>
      <xdr:nvPicPr>
        <xdr:cNvPr id="10278" name="1 Imagen">
          <a:extLst>
            <a:ext uri="{FF2B5EF4-FFF2-40B4-BE49-F238E27FC236}">
              <a16:creationId xmlns:a16="http://schemas.microsoft.com/office/drawing/2014/main" id="{00000000-0008-0000-0900-000026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gonzalezg/Downloads/SGI-EMC-FM001%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valcarcelg/Downloads/ASS-RSA-FM004%20(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serranom/Documents/musica/ESCRITORIO%202018/Documen%20Investigaciones%20clinica/ok.Formato%20ASS-RSA-FM0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Información_para_Consolidado"/>
      <sheetName val="Por_Qué"/>
      <sheetName val="Lluvia_Relaciones"/>
      <sheetName val="Causa_Efecto"/>
      <sheetName val="Datos"/>
      <sheetName val="Hoja1"/>
    </sheetNames>
    <sheetDataSet>
      <sheetData sheetId="0"/>
      <sheetData sheetId="1"/>
      <sheetData sheetId="2"/>
      <sheetData sheetId="3"/>
      <sheetData sheetId="4"/>
      <sheetData sheetId="5">
        <row r="3">
          <cell r="F3" t="str">
            <v>X</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Formulario general"/>
      <sheetName val="Listado trámites "/>
      <sheetName val="Hoja3"/>
      <sheetName val="A1"/>
      <sheetName val="A2"/>
      <sheetName val="A3"/>
      <sheetName val=" A4"/>
      <sheetName val="A5"/>
      <sheetName val="B1"/>
      <sheetName val="B2"/>
      <sheetName val="B3"/>
      <sheetName val="B4"/>
      <sheetName val="C 1.1."/>
      <sheetName val="C 1.2"/>
      <sheetName val="C 9.2"/>
      <sheetName val="C 10"/>
      <sheetName val="C 11.1"/>
      <sheetName val="C 11.2"/>
      <sheetName val="C 12"/>
      <sheetName val="C 13.1"/>
      <sheetName val="C 16"/>
      <sheetName val="C 17.1"/>
      <sheetName val="C 17.2"/>
      <sheetName val="C 18"/>
      <sheetName val="D 1.1"/>
      <sheetName val="D 1.2 "/>
      <sheetName val="D 2"/>
      <sheetName val="D 3"/>
      <sheetName val="D 4"/>
      <sheetName val="D 5"/>
      <sheetName val="D6"/>
      <sheetName val="D 7"/>
      <sheetName val="D 8"/>
      <sheetName val="D 9.1"/>
      <sheetName val="D 10.1 "/>
      <sheetName val="D 11.1 "/>
      <sheetName val="D 12"/>
      <sheetName val="E 1"/>
      <sheetName val="E 3"/>
      <sheetName val="E 4"/>
      <sheetName val="F"/>
      <sheetName val="Tarifas"/>
      <sheetName val="Trámites"/>
    </sheetNames>
    <sheetDataSet>
      <sheetData sheetId="0"/>
      <sheetData sheetId="1"/>
      <sheetData sheetId="2"/>
      <sheetData sheetId="3">
        <row r="3">
          <cell r="B3" t="str">
            <v>Escoja el tipo de trámite</v>
          </cell>
          <cell r="D3" t="str">
            <v>Modalidad del Registro Sanitario</v>
          </cell>
        </row>
        <row r="4">
          <cell r="B4" t="str">
            <v xml:space="preserve">Registro Sanitario Nuevo </v>
          </cell>
          <cell r="D4" t="str">
            <v xml:space="preserve">Fabricar y vender </v>
          </cell>
        </row>
        <row r="5">
          <cell r="B5" t="str">
            <v xml:space="preserve">Renovación con estudio previo </v>
          </cell>
          <cell r="D5" t="str">
            <v>Fabricar y exportar</v>
          </cell>
        </row>
        <row r="6">
          <cell r="B6" t="str">
            <v xml:space="preserve">Renovación automática </v>
          </cell>
          <cell r="D6" t="str">
            <v>Importar, semielaborar y vender</v>
          </cell>
        </row>
        <row r="7">
          <cell r="B7" t="str">
            <v>Modificación Automática</v>
          </cell>
          <cell r="D7" t="str">
            <v>Importar, envasar y vender</v>
          </cell>
        </row>
        <row r="8">
          <cell r="B8" t="str">
            <v>Modificación con Estudio Previo</v>
          </cell>
          <cell r="D8" t="str">
            <v>Importar y vender</v>
          </cell>
        </row>
        <row r="9">
          <cell r="B9" t="str">
            <v>Certificado con Registro Sanitario</v>
          </cell>
        </row>
        <row r="10">
          <cell r="B10" t="str">
            <v>Certificado sin Registro Sanitario</v>
          </cell>
        </row>
        <row r="11">
          <cell r="B11" t="str">
            <v xml:space="preserve">Autorización </v>
          </cell>
        </row>
        <row r="12">
          <cell r="B12" t="str">
            <v xml:space="preserve">Pérdida de fuerza ejecutoria (Cancelación) </v>
          </cell>
        </row>
        <row r="13">
          <cell r="B13" t="str">
            <v xml:space="preserve">Desglose </v>
          </cell>
        </row>
        <row r="18">
          <cell r="D18" t="str">
            <v>Realizará el trámite</v>
          </cell>
        </row>
        <row r="19">
          <cell r="D19" t="str">
            <v>Apoderado</v>
          </cell>
        </row>
        <row r="20">
          <cell r="D20" t="str">
            <v>Representante legal</v>
          </cell>
        </row>
        <row r="23">
          <cell r="F23" t="str">
            <v>Con visita Bogotá D.C.</v>
          </cell>
        </row>
        <row r="24">
          <cell r="F24" t="str">
            <v>Con visita Fuera de Bogotá</v>
          </cell>
        </row>
        <row r="25">
          <cell r="F25" t="str">
            <v>Sin visita</v>
          </cell>
        </row>
        <row r="26">
          <cell r="F26" t="str">
            <v>N.A.</v>
          </cell>
        </row>
        <row r="29">
          <cell r="F29" t="str">
            <v>Tipo de producto</v>
          </cell>
        </row>
        <row r="30">
          <cell r="F30" t="str">
            <v>Síntesis</v>
          </cell>
        </row>
        <row r="31">
          <cell r="F31" t="str">
            <v>Radiofármaco</v>
          </cell>
        </row>
        <row r="32">
          <cell r="F32" t="str">
            <v>Gas medicinal</v>
          </cell>
        </row>
        <row r="33">
          <cell r="F33" t="str">
            <v>Biológico - Biotecnológico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FORMACIÓN GENERAL"/>
      <sheetName val="Notificacion electr"/>
      <sheetName val="ENMIENDA"/>
      <sheetName val="I. CENTRO  INVESTIGACION"/>
      <sheetName val="II. INVESTIGADOR PRINCIPAL"/>
      <sheetName val="III. CONSENTIMIENTO INFORMADO"/>
      <sheetName val="LISTADO DE DOCUMENTOS"/>
      <sheetName val="Datos Despl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Representante Legal</v>
          </cell>
        </row>
        <row r="4">
          <cell r="B4" t="str">
            <v>Apoderado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53"/>
  <sheetViews>
    <sheetView showGridLines="0" view="pageBreakPreview" zoomScale="110" zoomScaleNormal="110" zoomScaleSheetLayoutView="110" workbookViewId="0">
      <selection activeCell="L5" sqref="L5"/>
    </sheetView>
  </sheetViews>
  <sheetFormatPr baseColWidth="10" defaultColWidth="11.42578125" defaultRowHeight="15" x14ac:dyDescent="0.25"/>
  <cols>
    <col min="7" max="7" width="15.85546875" customWidth="1"/>
    <col min="9" max="9" width="14.85546875" customWidth="1"/>
  </cols>
  <sheetData>
    <row r="1" spans="1:10" x14ac:dyDescent="0.25">
      <c r="A1" s="444"/>
      <c r="B1" s="444"/>
      <c r="C1" s="446" t="s">
        <v>111</v>
      </c>
      <c r="D1" s="446"/>
      <c r="E1" s="446"/>
      <c r="F1" s="446"/>
      <c r="G1" s="446" t="s">
        <v>110</v>
      </c>
      <c r="H1" s="446"/>
      <c r="I1" s="446"/>
      <c r="J1" s="446"/>
    </row>
    <row r="2" spans="1:10" ht="19.5" customHeight="1" x14ac:dyDescent="0.25">
      <c r="A2" s="444"/>
      <c r="B2" s="444"/>
      <c r="C2" s="447" t="s">
        <v>183</v>
      </c>
      <c r="D2" s="447"/>
      <c r="E2" s="447"/>
      <c r="F2" s="447"/>
      <c r="G2" s="447"/>
      <c r="H2" s="447"/>
      <c r="I2" s="447"/>
      <c r="J2" s="447"/>
    </row>
    <row r="3" spans="1:10" ht="15.75" customHeight="1" thickBot="1" x14ac:dyDescent="0.3">
      <c r="A3" s="445"/>
      <c r="B3" s="445"/>
      <c r="C3" s="448" t="s">
        <v>403</v>
      </c>
      <c r="D3" s="448"/>
      <c r="E3" s="448"/>
      <c r="F3" s="449" t="s">
        <v>553</v>
      </c>
      <c r="G3" s="449"/>
      <c r="H3" s="450" t="s">
        <v>585</v>
      </c>
      <c r="I3" s="450"/>
      <c r="J3" s="451"/>
    </row>
    <row r="4" spans="1:10" ht="16.5" thickTop="1" thickBot="1" x14ac:dyDescent="0.3">
      <c r="A4" s="188"/>
      <c r="B4" s="189"/>
      <c r="C4" s="190"/>
      <c r="D4" s="190"/>
      <c r="E4" s="190"/>
      <c r="G4" s="190"/>
      <c r="H4" s="190"/>
      <c r="I4" s="190"/>
      <c r="J4" s="191"/>
    </row>
    <row r="5" spans="1:10" ht="41.25" customHeight="1" thickBot="1" x14ac:dyDescent="0.3">
      <c r="A5" s="452" t="s">
        <v>211</v>
      </c>
      <c r="B5" s="453"/>
      <c r="C5" s="453"/>
      <c r="D5" s="453"/>
      <c r="E5" s="453"/>
      <c r="F5" s="453"/>
      <c r="G5" s="453"/>
      <c r="H5" s="453"/>
      <c r="I5" s="453"/>
      <c r="J5" s="454"/>
    </row>
    <row r="6" spans="1:10" x14ac:dyDescent="0.25">
      <c r="A6" s="455" t="s">
        <v>184</v>
      </c>
      <c r="B6" s="456"/>
      <c r="C6" s="456"/>
      <c r="D6" s="456"/>
      <c r="E6" s="456"/>
      <c r="F6" s="456"/>
      <c r="G6" s="456"/>
      <c r="H6" s="456"/>
      <c r="I6" s="456"/>
      <c r="J6" s="457"/>
    </row>
    <row r="7" spans="1:10" x14ac:dyDescent="0.25">
      <c r="A7" s="458" t="s">
        <v>401</v>
      </c>
      <c r="B7" s="459"/>
      <c r="C7" s="459"/>
      <c r="D7" s="459"/>
      <c r="E7" s="459"/>
      <c r="F7" s="459"/>
      <c r="G7" s="459"/>
      <c r="H7" s="459"/>
      <c r="I7" s="459"/>
      <c r="J7" s="460"/>
    </row>
    <row r="8" spans="1:10" x14ac:dyDescent="0.25">
      <c r="A8" s="461" t="s">
        <v>383</v>
      </c>
      <c r="B8" s="462"/>
      <c r="C8" s="462"/>
      <c r="D8" s="462"/>
      <c r="E8" s="462"/>
      <c r="F8" s="462"/>
      <c r="G8" s="462"/>
      <c r="H8" s="462"/>
      <c r="I8" s="462"/>
      <c r="J8" s="463"/>
    </row>
    <row r="9" spans="1:10" x14ac:dyDescent="0.25">
      <c r="A9" s="461" t="s">
        <v>384</v>
      </c>
      <c r="B9" s="462"/>
      <c r="C9" s="462"/>
      <c r="D9" s="462"/>
      <c r="E9" s="462"/>
      <c r="F9" s="462"/>
      <c r="G9" s="462"/>
      <c r="H9" s="462"/>
      <c r="I9" s="462"/>
      <c r="J9" s="463"/>
    </row>
    <row r="10" spans="1:10" x14ac:dyDescent="0.25">
      <c r="A10" s="464" t="s">
        <v>385</v>
      </c>
      <c r="B10" s="465"/>
      <c r="C10" s="465"/>
      <c r="D10" s="465"/>
      <c r="E10" s="465"/>
      <c r="F10" s="465"/>
      <c r="G10" s="465"/>
      <c r="H10" s="465"/>
      <c r="I10" s="465"/>
      <c r="J10" s="466"/>
    </row>
    <row r="11" spans="1:10" x14ac:dyDescent="0.25">
      <c r="A11" s="461" t="s">
        <v>386</v>
      </c>
      <c r="B11" s="462"/>
      <c r="C11" s="462"/>
      <c r="D11" s="462"/>
      <c r="E11" s="462"/>
      <c r="F11" s="462"/>
      <c r="G11" s="462"/>
      <c r="H11" s="462"/>
      <c r="I11" s="462"/>
      <c r="J11" s="463"/>
    </row>
    <row r="12" spans="1:10" ht="25.5" customHeight="1" x14ac:dyDescent="0.25">
      <c r="A12" s="461" t="s">
        <v>387</v>
      </c>
      <c r="B12" s="462"/>
      <c r="C12" s="462"/>
      <c r="D12" s="462"/>
      <c r="E12" s="462"/>
      <c r="F12" s="462"/>
      <c r="G12" s="462"/>
      <c r="H12" s="462"/>
      <c r="I12" s="462"/>
      <c r="J12" s="463"/>
    </row>
    <row r="13" spans="1:10" ht="25.5" customHeight="1" x14ac:dyDescent="0.25">
      <c r="A13" s="467" t="s">
        <v>388</v>
      </c>
      <c r="B13" s="468"/>
      <c r="C13" s="468"/>
      <c r="D13" s="468"/>
      <c r="E13" s="468"/>
      <c r="F13" s="468"/>
      <c r="G13" s="468"/>
      <c r="H13" s="468"/>
      <c r="I13" s="468"/>
      <c r="J13" s="469"/>
    </row>
    <row r="14" spans="1:10" ht="25.5" customHeight="1" x14ac:dyDescent="0.25">
      <c r="A14" s="467" t="s">
        <v>389</v>
      </c>
      <c r="B14" s="468"/>
      <c r="C14" s="468"/>
      <c r="D14" s="468"/>
      <c r="E14" s="468"/>
      <c r="F14" s="468"/>
      <c r="G14" s="468"/>
      <c r="H14" s="468"/>
      <c r="I14" s="468"/>
      <c r="J14" s="469"/>
    </row>
    <row r="15" spans="1:10" ht="25.5" customHeight="1" x14ac:dyDescent="0.25">
      <c r="A15" s="467" t="s">
        <v>390</v>
      </c>
      <c r="B15" s="468"/>
      <c r="C15" s="468"/>
      <c r="D15" s="468"/>
      <c r="E15" s="468"/>
      <c r="F15" s="468"/>
      <c r="G15" s="468"/>
      <c r="H15" s="468"/>
      <c r="I15" s="468"/>
      <c r="J15" s="469"/>
    </row>
    <row r="16" spans="1:10" ht="25.5" customHeight="1" x14ac:dyDescent="0.25">
      <c r="A16" s="467" t="s">
        <v>391</v>
      </c>
      <c r="B16" s="468"/>
      <c r="C16" s="468"/>
      <c r="D16" s="468"/>
      <c r="E16" s="468"/>
      <c r="F16" s="468"/>
      <c r="G16" s="468"/>
      <c r="H16" s="468"/>
      <c r="I16" s="468"/>
      <c r="J16" s="469"/>
    </row>
    <row r="17" spans="1:10" x14ac:dyDescent="0.25">
      <c r="A17" s="470" t="s">
        <v>392</v>
      </c>
      <c r="B17" s="471"/>
      <c r="C17" s="471"/>
      <c r="D17" s="471"/>
      <c r="E17" s="471"/>
      <c r="F17" s="471"/>
      <c r="G17" s="471"/>
      <c r="H17" s="471"/>
      <c r="I17" s="471"/>
      <c r="J17" s="472"/>
    </row>
    <row r="18" spans="1:10" ht="25.5" customHeight="1" x14ac:dyDescent="0.25">
      <c r="A18" s="473" t="s">
        <v>393</v>
      </c>
      <c r="B18" s="474"/>
      <c r="C18" s="474"/>
      <c r="D18" s="474"/>
      <c r="E18" s="474"/>
      <c r="F18" s="474"/>
      <c r="G18" s="474"/>
      <c r="H18" s="474"/>
      <c r="I18" s="474"/>
      <c r="J18" s="475"/>
    </row>
    <row r="19" spans="1:10" ht="38.25" customHeight="1" x14ac:dyDescent="0.25">
      <c r="A19" s="476" t="s">
        <v>394</v>
      </c>
      <c r="B19" s="477"/>
      <c r="C19" s="477"/>
      <c r="D19" s="477"/>
      <c r="E19" s="477"/>
      <c r="F19" s="477"/>
      <c r="G19" s="477"/>
      <c r="H19" s="477"/>
      <c r="I19" s="477"/>
      <c r="J19" s="478"/>
    </row>
    <row r="20" spans="1:10" x14ac:dyDescent="0.25">
      <c r="A20" s="461" t="s">
        <v>395</v>
      </c>
      <c r="B20" s="462"/>
      <c r="C20" s="462"/>
      <c r="D20" s="462"/>
      <c r="E20" s="462"/>
      <c r="F20" s="462"/>
      <c r="G20" s="462"/>
      <c r="H20" s="462"/>
      <c r="I20" s="462"/>
      <c r="J20" s="463"/>
    </row>
    <row r="21" spans="1:10" ht="25.5" customHeight="1" x14ac:dyDescent="0.25">
      <c r="A21" s="479" t="s">
        <v>212</v>
      </c>
      <c r="B21" s="480"/>
      <c r="C21" s="480"/>
      <c r="D21" s="480"/>
      <c r="E21" s="480"/>
      <c r="F21" s="480"/>
      <c r="G21" s="480"/>
      <c r="H21" s="480"/>
      <c r="I21" s="480"/>
      <c r="J21" s="481"/>
    </row>
    <row r="22" spans="1:10" x14ac:dyDescent="0.25">
      <c r="A22" s="482" t="s">
        <v>396</v>
      </c>
      <c r="B22" s="483"/>
      <c r="C22" s="483"/>
      <c r="D22" s="483"/>
      <c r="E22" s="483"/>
      <c r="F22" s="483"/>
      <c r="G22" s="483"/>
      <c r="H22" s="483"/>
      <c r="I22" s="483"/>
      <c r="J22" s="484"/>
    </row>
    <row r="23" spans="1:10" ht="38.25" customHeight="1" x14ac:dyDescent="0.25">
      <c r="A23" s="464" t="s">
        <v>397</v>
      </c>
      <c r="B23" s="465"/>
      <c r="C23" s="465"/>
      <c r="D23" s="465"/>
      <c r="E23" s="465"/>
      <c r="F23" s="465"/>
      <c r="G23" s="465"/>
      <c r="H23" s="465"/>
      <c r="I23" s="465"/>
      <c r="J23" s="466"/>
    </row>
    <row r="24" spans="1:10" ht="25.5" customHeight="1" x14ac:dyDescent="0.25">
      <c r="A24" s="464" t="s">
        <v>398</v>
      </c>
      <c r="B24" s="465"/>
      <c r="C24" s="465"/>
      <c r="D24" s="465"/>
      <c r="E24" s="465"/>
      <c r="F24" s="465"/>
      <c r="G24" s="465"/>
      <c r="H24" s="465"/>
      <c r="I24" s="465"/>
      <c r="J24" s="466"/>
    </row>
    <row r="25" spans="1:10" ht="38.25" customHeight="1" thickBot="1" x14ac:dyDescent="0.3">
      <c r="A25" s="464" t="s">
        <v>399</v>
      </c>
      <c r="B25" s="465"/>
      <c r="C25" s="465"/>
      <c r="D25" s="465"/>
      <c r="E25" s="465"/>
      <c r="F25" s="465"/>
      <c r="G25" s="465"/>
      <c r="H25" s="465"/>
      <c r="I25" s="465"/>
      <c r="J25" s="466"/>
    </row>
    <row r="26" spans="1:10" ht="102" customHeight="1" thickBot="1" x14ac:dyDescent="0.3">
      <c r="A26" s="485" t="s">
        <v>400</v>
      </c>
      <c r="B26" s="486"/>
      <c r="C26" s="486"/>
      <c r="D26" s="486"/>
      <c r="E26" s="486"/>
      <c r="F26" s="486"/>
      <c r="G26" s="486"/>
      <c r="H26" s="486"/>
      <c r="I26" s="486"/>
      <c r="J26" s="487"/>
    </row>
    <row r="27" spans="1:10" ht="15.75" thickBot="1" x14ac:dyDescent="0.3">
      <c r="A27" s="198"/>
      <c r="B27" s="199"/>
      <c r="C27" s="199"/>
      <c r="D27" s="199"/>
      <c r="E27" s="199"/>
      <c r="F27" s="199"/>
      <c r="G27" s="199"/>
      <c r="H27" s="199"/>
      <c r="I27" s="199"/>
      <c r="J27" s="200"/>
    </row>
    <row r="28" spans="1:10" ht="15.75" thickBot="1" x14ac:dyDescent="0.3">
      <c r="A28" s="82"/>
      <c r="B28" s="493" t="s">
        <v>340</v>
      </c>
      <c r="C28" s="494"/>
      <c r="D28" s="494"/>
      <c r="E28" s="494"/>
      <c r="F28" s="494"/>
      <c r="G28" s="494"/>
      <c r="H28" s="494"/>
      <c r="I28" s="495"/>
      <c r="J28" s="74"/>
    </row>
    <row r="29" spans="1:10" ht="26.25" customHeight="1" x14ac:dyDescent="0.25">
      <c r="A29" s="82"/>
      <c r="B29" s="204"/>
      <c r="C29" s="197" t="s">
        <v>342</v>
      </c>
      <c r="D29" s="490" t="s">
        <v>343</v>
      </c>
      <c r="E29" s="490"/>
      <c r="F29" s="490"/>
      <c r="G29" s="490"/>
      <c r="H29" s="490"/>
      <c r="I29" s="74"/>
      <c r="J29" s="74"/>
    </row>
    <row r="30" spans="1:10" ht="16.5" customHeight="1" x14ac:dyDescent="0.25">
      <c r="A30" s="82"/>
      <c r="B30" s="82"/>
      <c r="C30" s="196" t="s">
        <v>7</v>
      </c>
      <c r="D30" s="488" t="s">
        <v>146</v>
      </c>
      <c r="E30" s="488"/>
      <c r="F30" s="488"/>
      <c r="G30" s="488"/>
      <c r="H30" s="488"/>
      <c r="I30" s="74"/>
      <c r="J30" s="74"/>
    </row>
    <row r="31" spans="1:10" ht="16.5" customHeight="1" x14ac:dyDescent="0.25">
      <c r="A31" s="82"/>
      <c r="B31" s="82"/>
      <c r="C31" s="196" t="s">
        <v>11</v>
      </c>
      <c r="D31" s="488" t="s">
        <v>344</v>
      </c>
      <c r="E31" s="488"/>
      <c r="F31" s="488"/>
      <c r="G31" s="488"/>
      <c r="H31" s="488"/>
      <c r="I31" s="74"/>
      <c r="J31" s="74"/>
    </row>
    <row r="32" spans="1:10" ht="16.5" customHeight="1" x14ac:dyDescent="0.25">
      <c r="A32" s="82"/>
      <c r="B32" s="82"/>
      <c r="C32" s="196" t="s">
        <v>13</v>
      </c>
      <c r="D32" s="488" t="s">
        <v>345</v>
      </c>
      <c r="E32" s="488"/>
      <c r="F32" s="488"/>
      <c r="G32" s="488"/>
      <c r="H32" s="488"/>
      <c r="I32" s="74"/>
      <c r="J32" s="74"/>
    </row>
    <row r="33" spans="1:10" ht="30" customHeight="1" thickBot="1" x14ac:dyDescent="0.3">
      <c r="A33" s="82"/>
      <c r="B33" s="192"/>
      <c r="C33" s="202" t="s">
        <v>15</v>
      </c>
      <c r="D33" s="496" t="s">
        <v>346</v>
      </c>
      <c r="E33" s="496"/>
      <c r="F33" s="496"/>
      <c r="G33" s="496"/>
      <c r="H33" s="496"/>
      <c r="I33" s="194"/>
      <c r="J33" s="74"/>
    </row>
    <row r="34" spans="1:10" ht="38.25" customHeight="1" thickBot="1" x14ac:dyDescent="0.3">
      <c r="A34" s="82"/>
      <c r="B34" s="499" t="s">
        <v>347</v>
      </c>
      <c r="C34" s="500"/>
      <c r="D34" s="500"/>
      <c r="E34" s="500"/>
      <c r="F34" s="500"/>
      <c r="G34" s="500"/>
      <c r="H34" s="500"/>
      <c r="I34" s="501"/>
      <c r="J34" s="74"/>
    </row>
    <row r="35" spans="1:10" ht="15.75" customHeight="1" thickBot="1" x14ac:dyDescent="0.3">
      <c r="A35" s="82"/>
      <c r="B35" s="505" t="s">
        <v>341</v>
      </c>
      <c r="C35" s="506"/>
      <c r="D35" s="205" t="s">
        <v>342</v>
      </c>
      <c r="E35" s="509" t="s">
        <v>343</v>
      </c>
      <c r="F35" s="510"/>
      <c r="G35" s="510"/>
      <c r="H35" s="510"/>
      <c r="I35" s="511"/>
      <c r="J35" s="74"/>
    </row>
    <row r="36" spans="1:10" ht="27.75" customHeight="1" x14ac:dyDescent="0.25">
      <c r="A36" s="82"/>
      <c r="B36" s="507" t="s">
        <v>348</v>
      </c>
      <c r="C36" s="508"/>
      <c r="D36" s="201" t="s">
        <v>181</v>
      </c>
      <c r="E36" s="497" t="s">
        <v>349</v>
      </c>
      <c r="F36" s="497"/>
      <c r="G36" s="497"/>
      <c r="H36" s="497"/>
      <c r="I36" s="498"/>
      <c r="J36" s="74"/>
    </row>
    <row r="37" spans="1:10" ht="15" customHeight="1" x14ac:dyDescent="0.25">
      <c r="A37" s="82"/>
      <c r="B37" s="491"/>
      <c r="C37" s="492"/>
      <c r="D37" s="195" t="s">
        <v>182</v>
      </c>
      <c r="E37" s="488" t="s">
        <v>350</v>
      </c>
      <c r="F37" s="488"/>
      <c r="G37" s="488"/>
      <c r="H37" s="488"/>
      <c r="I37" s="489"/>
      <c r="J37" s="74"/>
    </row>
    <row r="38" spans="1:10" ht="15" customHeight="1" x14ac:dyDescent="0.25">
      <c r="A38" s="82"/>
      <c r="B38" s="491"/>
      <c r="C38" s="492"/>
      <c r="D38" s="195" t="s">
        <v>351</v>
      </c>
      <c r="E38" s="488" t="s">
        <v>352</v>
      </c>
      <c r="F38" s="488"/>
      <c r="G38" s="488"/>
      <c r="H38" s="488"/>
      <c r="I38" s="489"/>
      <c r="J38" s="74"/>
    </row>
    <row r="39" spans="1:10" ht="15" customHeight="1" x14ac:dyDescent="0.25">
      <c r="A39" s="82"/>
      <c r="B39" s="491"/>
      <c r="C39" s="492"/>
      <c r="D39" s="195" t="s">
        <v>353</v>
      </c>
      <c r="E39" s="488" t="s">
        <v>354</v>
      </c>
      <c r="F39" s="488"/>
      <c r="G39" s="488"/>
      <c r="H39" s="488"/>
      <c r="I39" s="489"/>
      <c r="J39" s="74"/>
    </row>
    <row r="40" spans="1:10" ht="15" customHeight="1" x14ac:dyDescent="0.25">
      <c r="A40" s="82"/>
      <c r="B40" s="491"/>
      <c r="C40" s="492"/>
      <c r="D40" s="195" t="s">
        <v>355</v>
      </c>
      <c r="E40" s="488" t="s">
        <v>356</v>
      </c>
      <c r="F40" s="488"/>
      <c r="G40" s="488"/>
      <c r="H40" s="488"/>
      <c r="I40" s="489"/>
      <c r="J40" s="74"/>
    </row>
    <row r="41" spans="1:10" ht="15" customHeight="1" x14ac:dyDescent="0.25">
      <c r="A41" s="82"/>
      <c r="B41" s="491"/>
      <c r="C41" s="492"/>
      <c r="D41" s="195" t="s">
        <v>357</v>
      </c>
      <c r="E41" s="488" t="s">
        <v>358</v>
      </c>
      <c r="F41" s="488"/>
      <c r="G41" s="488"/>
      <c r="H41" s="488"/>
      <c r="I41" s="489"/>
      <c r="J41" s="74"/>
    </row>
    <row r="42" spans="1:10" ht="15" customHeight="1" x14ac:dyDescent="0.25">
      <c r="A42" s="82"/>
      <c r="B42" s="491" t="s">
        <v>359</v>
      </c>
      <c r="C42" s="492"/>
      <c r="D42" s="195" t="s">
        <v>360</v>
      </c>
      <c r="E42" s="488" t="s">
        <v>361</v>
      </c>
      <c r="F42" s="488"/>
      <c r="G42" s="488"/>
      <c r="H42" s="488"/>
      <c r="I42" s="489"/>
      <c r="J42" s="74"/>
    </row>
    <row r="43" spans="1:10" ht="15" customHeight="1" x14ac:dyDescent="0.25">
      <c r="A43" s="82"/>
      <c r="B43" s="491"/>
      <c r="C43" s="492"/>
      <c r="D43" s="195" t="s">
        <v>362</v>
      </c>
      <c r="E43" s="488" t="s">
        <v>363</v>
      </c>
      <c r="F43" s="488"/>
      <c r="G43" s="488"/>
      <c r="H43" s="488"/>
      <c r="I43" s="489"/>
      <c r="J43" s="74"/>
    </row>
    <row r="44" spans="1:10" ht="15" customHeight="1" x14ac:dyDescent="0.25">
      <c r="A44" s="82"/>
      <c r="B44" s="491"/>
      <c r="C44" s="492"/>
      <c r="D44" s="195" t="s">
        <v>364</v>
      </c>
      <c r="E44" s="488" t="s">
        <v>365</v>
      </c>
      <c r="F44" s="488"/>
      <c r="G44" s="488"/>
      <c r="H44" s="488"/>
      <c r="I44" s="489"/>
      <c r="J44" s="74"/>
    </row>
    <row r="45" spans="1:10" ht="15" customHeight="1" x14ac:dyDescent="0.25">
      <c r="A45" s="82"/>
      <c r="B45" s="491"/>
      <c r="C45" s="492"/>
      <c r="D45" s="195" t="s">
        <v>366</v>
      </c>
      <c r="E45" s="488" t="s">
        <v>367</v>
      </c>
      <c r="F45" s="488"/>
      <c r="G45" s="488"/>
      <c r="H45" s="488"/>
      <c r="I45" s="489"/>
      <c r="J45" s="74"/>
    </row>
    <row r="46" spans="1:10" ht="15" customHeight="1" x14ac:dyDescent="0.25">
      <c r="A46" s="82"/>
      <c r="B46" s="491"/>
      <c r="C46" s="492"/>
      <c r="D46" s="195" t="s">
        <v>368</v>
      </c>
      <c r="E46" s="488" t="s">
        <v>369</v>
      </c>
      <c r="F46" s="488"/>
      <c r="G46" s="488"/>
      <c r="H46" s="488"/>
      <c r="I46" s="489"/>
      <c r="J46" s="74"/>
    </row>
    <row r="47" spans="1:10" ht="15" customHeight="1" x14ac:dyDescent="0.25">
      <c r="A47" s="82"/>
      <c r="B47" s="491"/>
      <c r="C47" s="492"/>
      <c r="D47" s="195" t="s">
        <v>370</v>
      </c>
      <c r="E47" s="488" t="s">
        <v>371</v>
      </c>
      <c r="F47" s="488"/>
      <c r="G47" s="488"/>
      <c r="H47" s="488"/>
      <c r="I47" s="489"/>
      <c r="J47" s="74"/>
    </row>
    <row r="48" spans="1:10" ht="15" customHeight="1" x14ac:dyDescent="0.25">
      <c r="A48" s="82"/>
      <c r="B48" s="491"/>
      <c r="C48" s="492"/>
      <c r="D48" s="195" t="s">
        <v>372</v>
      </c>
      <c r="E48" s="488" t="s">
        <v>373</v>
      </c>
      <c r="F48" s="488"/>
      <c r="G48" s="488"/>
      <c r="H48" s="488"/>
      <c r="I48" s="489"/>
      <c r="J48" s="74"/>
    </row>
    <row r="49" spans="1:10" ht="15" customHeight="1" x14ac:dyDescent="0.25">
      <c r="A49" s="82"/>
      <c r="B49" s="491"/>
      <c r="C49" s="492"/>
      <c r="D49" s="195" t="s">
        <v>374</v>
      </c>
      <c r="E49" s="488" t="s">
        <v>375</v>
      </c>
      <c r="F49" s="488"/>
      <c r="G49" s="488"/>
      <c r="H49" s="488"/>
      <c r="I49" s="489"/>
      <c r="J49" s="74"/>
    </row>
    <row r="50" spans="1:10" ht="15" customHeight="1" x14ac:dyDescent="0.25">
      <c r="A50" s="82"/>
      <c r="B50" s="491"/>
      <c r="C50" s="492"/>
      <c r="D50" s="195" t="s">
        <v>376</v>
      </c>
      <c r="E50" s="488" t="s">
        <v>377</v>
      </c>
      <c r="F50" s="488"/>
      <c r="G50" s="488"/>
      <c r="H50" s="488"/>
      <c r="I50" s="489"/>
      <c r="J50" s="74"/>
    </row>
    <row r="51" spans="1:10" ht="15" customHeight="1" x14ac:dyDescent="0.25">
      <c r="A51" s="82"/>
      <c r="B51" s="491"/>
      <c r="C51" s="492"/>
      <c r="D51" s="195" t="s">
        <v>378</v>
      </c>
      <c r="E51" s="488" t="s">
        <v>379</v>
      </c>
      <c r="F51" s="488"/>
      <c r="G51" s="488"/>
      <c r="H51" s="488"/>
      <c r="I51" s="489"/>
      <c r="J51" s="74"/>
    </row>
    <row r="52" spans="1:10" ht="24.95" customHeight="1" thickBot="1" x14ac:dyDescent="0.3">
      <c r="A52" s="82"/>
      <c r="B52" s="502" t="s">
        <v>380</v>
      </c>
      <c r="C52" s="503"/>
      <c r="D52" s="203" t="s">
        <v>381</v>
      </c>
      <c r="E52" s="496" t="s">
        <v>382</v>
      </c>
      <c r="F52" s="496"/>
      <c r="G52" s="496"/>
      <c r="H52" s="496"/>
      <c r="I52" s="504"/>
      <c r="J52" s="74"/>
    </row>
    <row r="53" spans="1:10" ht="15.75" thickBot="1" x14ac:dyDescent="0.3">
      <c r="A53" s="192"/>
      <c r="B53" s="193"/>
      <c r="C53" s="193"/>
      <c r="D53" s="193"/>
      <c r="E53" s="193"/>
      <c r="F53" s="193"/>
      <c r="G53" s="193"/>
      <c r="H53" s="193"/>
      <c r="I53" s="193"/>
      <c r="J53" s="194"/>
    </row>
  </sheetData>
  <mergeCells count="58">
    <mergeCell ref="B52:C52"/>
    <mergeCell ref="E39:I39"/>
    <mergeCell ref="E51:I51"/>
    <mergeCell ref="E52:I52"/>
    <mergeCell ref="B35:C35"/>
    <mergeCell ref="E48:I48"/>
    <mergeCell ref="E49:I49"/>
    <mergeCell ref="E50:I50"/>
    <mergeCell ref="E45:I45"/>
    <mergeCell ref="E46:I46"/>
    <mergeCell ref="E47:I47"/>
    <mergeCell ref="E44:I44"/>
    <mergeCell ref="B36:C41"/>
    <mergeCell ref="E40:I40"/>
    <mergeCell ref="E41:I41"/>
    <mergeCell ref="E35:I35"/>
    <mergeCell ref="A25:J25"/>
    <mergeCell ref="A26:J26"/>
    <mergeCell ref="E42:I42"/>
    <mergeCell ref="E43:I43"/>
    <mergeCell ref="D29:H29"/>
    <mergeCell ref="B42:C51"/>
    <mergeCell ref="D30:H30"/>
    <mergeCell ref="D31:H31"/>
    <mergeCell ref="D32:H32"/>
    <mergeCell ref="B28:I28"/>
    <mergeCell ref="D33:H33"/>
    <mergeCell ref="E36:I36"/>
    <mergeCell ref="E37:I37"/>
    <mergeCell ref="E38:I38"/>
    <mergeCell ref="B34:I34"/>
    <mergeCell ref="A20:J20"/>
    <mergeCell ref="A21:J21"/>
    <mergeCell ref="A22:J22"/>
    <mergeCell ref="A23:J23"/>
    <mergeCell ref="A24:J24"/>
    <mergeCell ref="A15:J15"/>
    <mergeCell ref="A16:J16"/>
    <mergeCell ref="A17:J17"/>
    <mergeCell ref="A18:J18"/>
    <mergeCell ref="A19:J19"/>
    <mergeCell ref="A10:J10"/>
    <mergeCell ref="A11:J11"/>
    <mergeCell ref="A12:J12"/>
    <mergeCell ref="A13:J13"/>
    <mergeCell ref="A14:J14"/>
    <mergeCell ref="A5:J5"/>
    <mergeCell ref="A6:J6"/>
    <mergeCell ref="A7:J7"/>
    <mergeCell ref="A8:J8"/>
    <mergeCell ref="A9:J9"/>
    <mergeCell ref="A1:B3"/>
    <mergeCell ref="C1:F1"/>
    <mergeCell ref="G1:J1"/>
    <mergeCell ref="C2:J2"/>
    <mergeCell ref="C3:E3"/>
    <mergeCell ref="F3:G3"/>
    <mergeCell ref="H3:J3"/>
  </mergeCells>
  <pageMargins left="0.70866141732283472" right="0.70866141732283472" top="0.74803149606299213" bottom="0.74803149606299213" header="0.31496062992125984" footer="0.31496062992125984"/>
  <pageSetup scale="59" orientation="portrait" r:id="rId1"/>
  <headerFooter>
    <oddFooter>&amp;R&amp;"Arial,Normal"&amp;10Página &amp;P de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A81"/>
  <sheetViews>
    <sheetView showGridLines="0" tabSelected="1" view="pageBreakPreview" zoomScaleNormal="100" zoomScaleSheetLayoutView="100" workbookViewId="0">
      <selection activeCell="G9" sqref="G9"/>
    </sheetView>
  </sheetViews>
  <sheetFormatPr baseColWidth="10" defaultColWidth="10.85546875" defaultRowHeight="15" x14ac:dyDescent="0.25"/>
  <cols>
    <col min="1" max="1" width="9.5703125" customWidth="1"/>
    <col min="7" max="7" width="13.7109375" customWidth="1"/>
    <col min="8" max="8" width="10" customWidth="1"/>
    <col min="9" max="9" width="10.5703125" customWidth="1"/>
    <col min="10" max="10" width="10.140625" customWidth="1"/>
    <col min="11" max="11" width="9.7109375" customWidth="1"/>
  </cols>
  <sheetData>
    <row r="1" spans="1:235" ht="15" customHeight="1" x14ac:dyDescent="0.25">
      <c r="A1" s="1031"/>
      <c r="B1" s="1031"/>
      <c r="C1" s="655" t="str">
        <f>INSTRUCTIVO!C1</f>
        <v>ASEGURAMIENTO SANITARIO</v>
      </c>
      <c r="D1" s="655"/>
      <c r="E1" s="655"/>
      <c r="F1" s="655"/>
      <c r="G1" s="655" t="str">
        <f>INSTRUCTIVO!G1</f>
        <v>REGISTROS SANITARIOS Y TRAMITES ASOCIADOS</v>
      </c>
      <c r="H1" s="655"/>
      <c r="I1" s="655"/>
      <c r="J1" s="655"/>
      <c r="K1" s="65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row>
    <row r="2" spans="1:235" ht="20.25" customHeight="1" x14ac:dyDescent="0.25">
      <c r="A2" s="1031"/>
      <c r="B2" s="1031"/>
      <c r="C2" s="1033" t="str">
        <f>INSTRUCTIVO!C2</f>
        <v>FORMATO ÚNICO DE DILIGENCIAMIENTO DE REACTIVOS NO IVD</v>
      </c>
      <c r="D2" s="1033"/>
      <c r="E2" s="1033"/>
      <c r="F2" s="1033"/>
      <c r="G2" s="1033"/>
      <c r="H2" s="1033"/>
      <c r="I2" s="1033"/>
      <c r="J2" s="1033"/>
      <c r="K2" s="1033"/>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row>
    <row r="3" spans="1:235" ht="15" customHeight="1" thickBot="1" x14ac:dyDescent="0.3">
      <c r="A3" s="1032"/>
      <c r="B3" s="1032"/>
      <c r="C3" s="658" t="str">
        <f>INSTRUCTIVO!C3</f>
        <v>Código: ASS-RSA-FM119</v>
      </c>
      <c r="D3" s="658"/>
      <c r="E3" s="658"/>
      <c r="F3" s="658" t="str">
        <f>INSTRUCTIVO!F3</f>
        <v>Versión: 04</v>
      </c>
      <c r="G3" s="658"/>
      <c r="H3" s="659" t="str">
        <f>INSTRUCTIVO!H3</f>
        <v>Fecha de Emisión: 2023-07-28</v>
      </c>
      <c r="I3" s="659"/>
      <c r="J3" s="659"/>
      <c r="K3" s="659"/>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row>
    <row r="4" spans="1:235" ht="16.5" thickTop="1" thickBot="1" x14ac:dyDescent="0.3">
      <c r="A4" s="155"/>
      <c r="B4" s="33"/>
      <c r="C4" s="33"/>
      <c r="D4" s="33"/>
      <c r="E4" s="33"/>
      <c r="F4" s="33"/>
      <c r="G4" s="33"/>
      <c r="H4" s="33"/>
      <c r="I4" s="33"/>
      <c r="J4" s="33"/>
      <c r="K4" s="34"/>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row>
    <row r="5" spans="1:235" ht="23.25" customHeight="1" x14ac:dyDescent="0.25">
      <c r="A5" s="1076" t="s">
        <v>262</v>
      </c>
      <c r="B5" s="1077"/>
      <c r="C5" s="1077"/>
      <c r="D5" s="1077"/>
      <c r="E5" s="1077"/>
      <c r="F5" s="1077"/>
      <c r="G5" s="1077"/>
      <c r="H5" s="1077"/>
      <c r="I5" s="1077"/>
      <c r="J5" s="1077"/>
      <c r="K5" s="1078"/>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row>
    <row r="6" spans="1:235" ht="15.75" thickBot="1" x14ac:dyDescent="0.3">
      <c r="A6" s="1079"/>
      <c r="B6" s="1080"/>
      <c r="C6" s="1080"/>
      <c r="D6" s="1080"/>
      <c r="E6" s="1080"/>
      <c r="F6" s="1080"/>
      <c r="G6" s="1080"/>
      <c r="H6" s="1080"/>
      <c r="I6" s="1080"/>
      <c r="J6" s="1080"/>
      <c r="K6" s="1081"/>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row>
    <row r="7" spans="1:235" ht="15.75" thickBot="1" x14ac:dyDescent="0.3">
      <c r="A7" s="156"/>
      <c r="B7" s="36"/>
      <c r="C7" s="36"/>
      <c r="D7" s="36"/>
      <c r="E7" s="36"/>
      <c r="F7" s="36"/>
      <c r="G7" s="36"/>
      <c r="H7" s="36"/>
      <c r="I7" s="36"/>
      <c r="J7" s="36"/>
      <c r="K7" s="157"/>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c r="HP7" s="35"/>
      <c r="HQ7" s="35"/>
      <c r="HR7" s="35"/>
      <c r="HS7" s="35"/>
      <c r="HT7" s="35"/>
      <c r="HU7" s="35"/>
      <c r="HV7" s="35"/>
      <c r="HW7" s="35"/>
      <c r="HX7" s="35"/>
      <c r="HY7" s="35"/>
      <c r="HZ7" s="35"/>
      <c r="IA7" s="35"/>
    </row>
    <row r="8" spans="1:235" ht="15.75" thickBot="1" x14ac:dyDescent="0.3">
      <c r="A8" s="1040" t="s">
        <v>297</v>
      </c>
      <c r="B8" s="1041"/>
      <c r="C8" s="1041"/>
      <c r="D8" s="1041"/>
      <c r="E8" s="1041"/>
      <c r="F8" s="1041"/>
      <c r="G8" s="1041"/>
      <c r="H8" s="1041"/>
      <c r="I8" s="1041"/>
      <c r="J8" s="1041"/>
      <c r="K8" s="1042"/>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row>
    <row r="9" spans="1:235" x14ac:dyDescent="0.25">
      <c r="A9" s="146"/>
      <c r="B9" s="138"/>
      <c r="C9" s="138"/>
      <c r="D9" s="138"/>
      <c r="E9" s="138"/>
      <c r="F9" s="138"/>
      <c r="G9" s="138"/>
      <c r="H9" s="138"/>
      <c r="I9" s="138"/>
      <c r="J9" s="138"/>
      <c r="K9" s="139"/>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c r="GH9" s="35"/>
      <c r="GI9" s="35"/>
      <c r="GJ9" s="35"/>
      <c r="GK9" s="35"/>
      <c r="GL9" s="35"/>
      <c r="GM9" s="35"/>
      <c r="GN9" s="35"/>
      <c r="GO9" s="35"/>
      <c r="GP9" s="35"/>
      <c r="GQ9" s="35"/>
      <c r="GR9" s="35"/>
      <c r="GS9" s="35"/>
      <c r="GT9" s="35"/>
      <c r="GU9" s="35"/>
      <c r="GV9" s="35"/>
      <c r="GW9" s="35"/>
      <c r="GX9" s="35"/>
      <c r="GY9" s="35"/>
      <c r="GZ9" s="35"/>
      <c r="HA9" s="35"/>
      <c r="HB9" s="35"/>
      <c r="HC9" s="35"/>
      <c r="HD9" s="35"/>
      <c r="HE9" s="35"/>
      <c r="HF9" s="35"/>
      <c r="HG9" s="35"/>
      <c r="HH9" s="35"/>
      <c r="HI9" s="35"/>
      <c r="HJ9" s="35"/>
      <c r="HK9" s="35"/>
      <c r="HL9" s="35"/>
      <c r="HM9" s="35"/>
      <c r="HN9" s="35"/>
      <c r="HO9" s="35"/>
      <c r="HP9" s="35"/>
      <c r="HQ9" s="35"/>
      <c r="HR9" s="35"/>
      <c r="HS9" s="35"/>
      <c r="HT9" s="35"/>
      <c r="HU9" s="35"/>
      <c r="HV9" s="35"/>
      <c r="HW9" s="35"/>
      <c r="HX9" s="35"/>
      <c r="HY9" s="35"/>
      <c r="HZ9" s="35"/>
      <c r="IA9" s="35"/>
    </row>
    <row r="10" spans="1:235" ht="24.75" customHeight="1" x14ac:dyDescent="0.25">
      <c r="A10" s="1044" t="s">
        <v>289</v>
      </c>
      <c r="B10" s="1045"/>
      <c r="C10" s="1045"/>
      <c r="D10" s="1046"/>
      <c r="E10" s="1046"/>
      <c r="F10" s="1046"/>
      <c r="G10" s="27" t="s">
        <v>290</v>
      </c>
      <c r="H10" s="679"/>
      <c r="I10" s="679"/>
      <c r="J10" s="679"/>
      <c r="K10" s="74"/>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c r="HJ10" s="35"/>
      <c r="HK10" s="35"/>
      <c r="HL10" s="35"/>
      <c r="HM10" s="35"/>
      <c r="HN10" s="35"/>
      <c r="HO10" s="35"/>
      <c r="HP10" s="35"/>
      <c r="HQ10" s="35"/>
      <c r="HR10" s="35"/>
      <c r="HS10" s="35"/>
      <c r="HT10" s="35"/>
      <c r="HU10" s="35"/>
      <c r="HV10" s="35"/>
      <c r="HW10" s="35"/>
      <c r="HX10" s="35"/>
      <c r="HY10" s="35"/>
      <c r="HZ10" s="35"/>
      <c r="IA10" s="35"/>
    </row>
    <row r="11" spans="1:235" ht="24.75" customHeight="1" x14ac:dyDescent="0.25">
      <c r="A11" s="147" t="s">
        <v>291</v>
      </c>
      <c r="B11" s="1043"/>
      <c r="C11" s="1043"/>
      <c r="D11" s="1043"/>
      <c r="E11" s="1047" t="s">
        <v>298</v>
      </c>
      <c r="F11" s="1047"/>
      <c r="G11" s="1047"/>
      <c r="H11" s="1048"/>
      <c r="I11" s="1048"/>
      <c r="J11" s="1048"/>
      <c r="K11" s="143"/>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row>
    <row r="12" spans="1:235" ht="24.75" customHeight="1" x14ac:dyDescent="0.25">
      <c r="A12" s="75" t="s">
        <v>296</v>
      </c>
      <c r="B12" s="57"/>
      <c r="C12" s="57"/>
      <c r="D12" s="76"/>
      <c r="E12" s="76"/>
      <c r="F12" s="76"/>
      <c r="G12" s="76"/>
      <c r="H12" s="77" t="s">
        <v>107</v>
      </c>
      <c r="I12" s="83"/>
      <c r="J12" s="83"/>
      <c r="K12" s="148"/>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row>
    <row r="13" spans="1:235" x14ac:dyDescent="0.25">
      <c r="A13" s="149"/>
      <c r="B13" s="140"/>
      <c r="C13" s="140"/>
      <c r="D13" s="140"/>
      <c r="H13" s="141"/>
      <c r="I13" s="141"/>
      <c r="J13" s="141"/>
      <c r="K13" s="148"/>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row>
    <row r="14" spans="1:235" x14ac:dyDescent="0.25">
      <c r="A14" s="1067" t="s">
        <v>137</v>
      </c>
      <c r="B14" s="1068"/>
      <c r="C14" s="1068"/>
      <c r="D14" s="1068"/>
      <c r="E14" s="1068"/>
      <c r="F14" s="1068"/>
      <c r="G14" s="1068"/>
      <c r="H14" s="1068"/>
      <c r="I14" s="1068"/>
      <c r="J14" s="1068"/>
      <c r="K14" s="1069"/>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row>
    <row r="15" spans="1:235" x14ac:dyDescent="0.25">
      <c r="A15" s="111">
        <v>1</v>
      </c>
      <c r="B15" s="1070"/>
      <c r="C15" s="735"/>
      <c r="D15" s="735"/>
      <c r="E15" s="735"/>
      <c r="F15" s="735"/>
      <c r="G15" s="735"/>
      <c r="H15" s="735"/>
      <c r="I15" s="735"/>
      <c r="J15" s="735"/>
      <c r="K15" s="736"/>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row>
    <row r="16" spans="1:235" x14ac:dyDescent="0.25">
      <c r="A16" s="111">
        <v>2</v>
      </c>
      <c r="B16" s="1070"/>
      <c r="C16" s="735"/>
      <c r="D16" s="735"/>
      <c r="E16" s="735"/>
      <c r="F16" s="735"/>
      <c r="G16" s="735"/>
      <c r="H16" s="735"/>
      <c r="I16" s="735"/>
      <c r="J16" s="735"/>
      <c r="K16" s="736"/>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row>
    <row r="17" spans="1:235" x14ac:dyDescent="0.25">
      <c r="A17" s="111">
        <v>3</v>
      </c>
      <c r="B17" s="1070"/>
      <c r="C17" s="735"/>
      <c r="D17" s="735"/>
      <c r="E17" s="735"/>
      <c r="F17" s="735"/>
      <c r="G17" s="735"/>
      <c r="H17" s="735"/>
      <c r="I17" s="735"/>
      <c r="J17" s="735"/>
      <c r="K17" s="736"/>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row>
    <row r="18" spans="1:235" x14ac:dyDescent="0.25">
      <c r="A18" s="111">
        <v>4</v>
      </c>
      <c r="B18" s="1070"/>
      <c r="C18" s="735"/>
      <c r="D18" s="735"/>
      <c r="E18" s="735"/>
      <c r="F18" s="735"/>
      <c r="G18" s="735"/>
      <c r="H18" s="735"/>
      <c r="I18" s="735"/>
      <c r="J18" s="735"/>
      <c r="K18" s="736"/>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row>
    <row r="19" spans="1:235" x14ac:dyDescent="0.25">
      <c r="A19" s="111">
        <v>5</v>
      </c>
      <c r="B19" s="1070"/>
      <c r="C19" s="735"/>
      <c r="D19" s="735"/>
      <c r="E19" s="735"/>
      <c r="F19" s="735"/>
      <c r="G19" s="735"/>
      <c r="H19" s="735"/>
      <c r="I19" s="735"/>
      <c r="J19" s="735"/>
      <c r="K19" s="736"/>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row>
    <row r="20" spans="1:235" x14ac:dyDescent="0.25">
      <c r="A20" s="111">
        <v>6</v>
      </c>
      <c r="B20" s="1070"/>
      <c r="C20" s="735"/>
      <c r="D20" s="735"/>
      <c r="E20" s="735"/>
      <c r="F20" s="735"/>
      <c r="G20" s="735"/>
      <c r="H20" s="735"/>
      <c r="I20" s="735"/>
      <c r="J20" s="735"/>
      <c r="K20" s="736"/>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row>
    <row r="21" spans="1:235" x14ac:dyDescent="0.25">
      <c r="A21" s="111">
        <v>7</v>
      </c>
      <c r="B21" s="1070"/>
      <c r="C21" s="735"/>
      <c r="D21" s="735"/>
      <c r="E21" s="735"/>
      <c r="F21" s="735"/>
      <c r="G21" s="735"/>
      <c r="H21" s="735"/>
      <c r="I21" s="735"/>
      <c r="J21" s="735"/>
      <c r="K21" s="736"/>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row>
    <row r="22" spans="1:235" x14ac:dyDescent="0.25">
      <c r="A22" s="111">
        <v>8</v>
      </c>
      <c r="B22" s="1070"/>
      <c r="C22" s="735"/>
      <c r="D22" s="735"/>
      <c r="E22" s="735"/>
      <c r="F22" s="735"/>
      <c r="G22" s="735"/>
      <c r="H22" s="735"/>
      <c r="I22" s="735"/>
      <c r="J22" s="735"/>
      <c r="K22" s="736"/>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row>
    <row r="23" spans="1:235" x14ac:dyDescent="0.25">
      <c r="A23" s="111">
        <v>9</v>
      </c>
      <c r="B23" s="1070"/>
      <c r="C23" s="735"/>
      <c r="D23" s="735"/>
      <c r="E23" s="735"/>
      <c r="F23" s="735"/>
      <c r="G23" s="735"/>
      <c r="H23" s="735"/>
      <c r="I23" s="735"/>
      <c r="J23" s="735"/>
      <c r="K23" s="736"/>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row>
    <row r="24" spans="1:235" x14ac:dyDescent="0.25">
      <c r="A24" s="111">
        <v>10</v>
      </c>
      <c r="B24" s="1070"/>
      <c r="C24" s="735"/>
      <c r="D24" s="735"/>
      <c r="E24" s="735"/>
      <c r="F24" s="735"/>
      <c r="G24" s="735"/>
      <c r="H24" s="735"/>
      <c r="I24" s="735"/>
      <c r="J24" s="735"/>
      <c r="K24" s="736"/>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row>
    <row r="25" spans="1:235" x14ac:dyDescent="0.25">
      <c r="A25" s="111">
        <v>11</v>
      </c>
      <c r="B25" s="1070"/>
      <c r="C25" s="735"/>
      <c r="D25" s="735"/>
      <c r="E25" s="735"/>
      <c r="F25" s="735"/>
      <c r="G25" s="735"/>
      <c r="H25" s="735"/>
      <c r="I25" s="735"/>
      <c r="J25" s="735"/>
      <c r="K25" s="736"/>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row>
    <row r="26" spans="1:235" x14ac:dyDescent="0.25">
      <c r="A26" s="111">
        <v>12</v>
      </c>
      <c r="B26" s="1070"/>
      <c r="C26" s="735"/>
      <c r="D26" s="735"/>
      <c r="E26" s="735"/>
      <c r="F26" s="735"/>
      <c r="G26" s="735"/>
      <c r="H26" s="735"/>
      <c r="I26" s="735"/>
      <c r="J26" s="735"/>
      <c r="K26" s="736"/>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row>
    <row r="27" spans="1:235" x14ac:dyDescent="0.25">
      <c r="A27" s="111">
        <v>13</v>
      </c>
      <c r="B27" s="1070"/>
      <c r="C27" s="735"/>
      <c r="D27" s="735"/>
      <c r="E27" s="735"/>
      <c r="F27" s="735"/>
      <c r="G27" s="735"/>
      <c r="H27" s="735"/>
      <c r="I27" s="735"/>
      <c r="J27" s="735"/>
      <c r="K27" s="736"/>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row>
    <row r="28" spans="1:235" x14ac:dyDescent="0.25">
      <c r="A28" s="111">
        <v>14</v>
      </c>
      <c r="B28" s="1070"/>
      <c r="C28" s="735"/>
      <c r="D28" s="735"/>
      <c r="E28" s="735"/>
      <c r="F28" s="735"/>
      <c r="G28" s="735"/>
      <c r="H28" s="735"/>
      <c r="I28" s="735"/>
      <c r="J28" s="735"/>
      <c r="K28" s="736"/>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row>
    <row r="29" spans="1:235" x14ac:dyDescent="0.25">
      <c r="A29" s="111">
        <v>15</v>
      </c>
      <c r="B29" s="1070"/>
      <c r="C29" s="735"/>
      <c r="D29" s="735"/>
      <c r="E29" s="735"/>
      <c r="F29" s="735"/>
      <c r="G29" s="735"/>
      <c r="H29" s="735"/>
      <c r="I29" s="735"/>
      <c r="J29" s="735"/>
      <c r="K29" s="736"/>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row>
    <row r="30" spans="1:235" x14ac:dyDescent="0.25">
      <c r="A30" s="111">
        <v>16</v>
      </c>
      <c r="B30" s="1070"/>
      <c r="C30" s="735"/>
      <c r="D30" s="735"/>
      <c r="E30" s="735"/>
      <c r="F30" s="735"/>
      <c r="G30" s="735"/>
      <c r="H30" s="735"/>
      <c r="I30" s="735"/>
      <c r="J30" s="735"/>
      <c r="K30" s="736"/>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row>
    <row r="31" spans="1:235" x14ac:dyDescent="0.25">
      <c r="A31" s="111">
        <v>17</v>
      </c>
      <c r="B31" s="1070"/>
      <c r="C31" s="735"/>
      <c r="D31" s="735"/>
      <c r="E31" s="735"/>
      <c r="F31" s="735"/>
      <c r="G31" s="735"/>
      <c r="H31" s="735"/>
      <c r="I31" s="735"/>
      <c r="J31" s="735"/>
      <c r="K31" s="736"/>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row>
    <row r="32" spans="1:235" x14ac:dyDescent="0.25">
      <c r="A32" s="111">
        <v>18</v>
      </c>
      <c r="B32" s="1070"/>
      <c r="C32" s="735"/>
      <c r="D32" s="735"/>
      <c r="E32" s="735"/>
      <c r="F32" s="735"/>
      <c r="G32" s="735"/>
      <c r="H32" s="735"/>
      <c r="I32" s="735"/>
      <c r="J32" s="735"/>
      <c r="K32" s="736"/>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c r="GH32" s="35"/>
      <c r="GI32" s="35"/>
      <c r="GJ32" s="35"/>
      <c r="GK32" s="35"/>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row>
    <row r="33" spans="1:235" x14ac:dyDescent="0.25">
      <c r="A33" s="111">
        <v>19</v>
      </c>
      <c r="B33" s="1070"/>
      <c r="C33" s="735"/>
      <c r="D33" s="735"/>
      <c r="E33" s="735"/>
      <c r="F33" s="735"/>
      <c r="G33" s="735"/>
      <c r="H33" s="735"/>
      <c r="I33" s="735"/>
      <c r="J33" s="735"/>
      <c r="K33" s="736"/>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row>
    <row r="34" spans="1:235" x14ac:dyDescent="0.25">
      <c r="A34" s="111">
        <v>20</v>
      </c>
      <c r="B34" s="1070"/>
      <c r="C34" s="735"/>
      <c r="D34" s="735"/>
      <c r="E34" s="735"/>
      <c r="F34" s="735"/>
      <c r="G34" s="735"/>
      <c r="H34" s="735"/>
      <c r="I34" s="735"/>
      <c r="J34" s="735"/>
      <c r="K34" s="736"/>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row>
    <row r="35" spans="1:235" x14ac:dyDescent="0.25">
      <c r="A35" s="111">
        <v>21</v>
      </c>
      <c r="B35" s="1070"/>
      <c r="C35" s="735"/>
      <c r="D35" s="735"/>
      <c r="E35" s="735"/>
      <c r="F35" s="735"/>
      <c r="G35" s="735"/>
      <c r="H35" s="735"/>
      <c r="I35" s="735"/>
      <c r="J35" s="735"/>
      <c r="K35" s="736"/>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row>
    <row r="36" spans="1:235" x14ac:dyDescent="0.25">
      <c r="A36" s="111">
        <v>22</v>
      </c>
      <c r="B36" s="1070"/>
      <c r="C36" s="735"/>
      <c r="D36" s="735"/>
      <c r="E36" s="735"/>
      <c r="F36" s="735"/>
      <c r="G36" s="735"/>
      <c r="H36" s="735"/>
      <c r="I36" s="735"/>
      <c r="J36" s="735"/>
      <c r="K36" s="736"/>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row>
    <row r="37" spans="1:235" x14ac:dyDescent="0.25">
      <c r="A37" s="111">
        <v>23</v>
      </c>
      <c r="B37" s="1070"/>
      <c r="C37" s="735"/>
      <c r="D37" s="735"/>
      <c r="E37" s="735"/>
      <c r="F37" s="735"/>
      <c r="G37" s="735"/>
      <c r="H37" s="735"/>
      <c r="I37" s="735"/>
      <c r="J37" s="735"/>
      <c r="K37" s="736"/>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c r="GH37" s="35"/>
      <c r="GI37" s="35"/>
      <c r="GJ37" s="35"/>
      <c r="GK37" s="35"/>
      <c r="GL37" s="35"/>
      <c r="GM37" s="35"/>
      <c r="GN37" s="35"/>
      <c r="GO37" s="35"/>
      <c r="GP37" s="35"/>
      <c r="GQ37" s="35"/>
      <c r="GR37" s="35"/>
      <c r="GS37" s="35"/>
      <c r="GT37" s="35"/>
      <c r="GU37" s="35"/>
      <c r="GV37" s="35"/>
      <c r="GW37" s="35"/>
      <c r="GX37" s="35"/>
      <c r="GY37" s="35"/>
      <c r="GZ37" s="35"/>
      <c r="HA37" s="35"/>
      <c r="HB37" s="35"/>
      <c r="HC37" s="35"/>
      <c r="HD37" s="35"/>
      <c r="HE37" s="35"/>
      <c r="HF37" s="35"/>
      <c r="HG37" s="35"/>
      <c r="HH37" s="35"/>
      <c r="HI37" s="35"/>
      <c r="HJ37" s="35"/>
      <c r="HK37" s="35"/>
      <c r="HL37" s="35"/>
      <c r="HM37" s="35"/>
      <c r="HN37" s="35"/>
      <c r="HO37" s="35"/>
      <c r="HP37" s="35"/>
      <c r="HQ37" s="35"/>
      <c r="HR37" s="35"/>
      <c r="HS37" s="35"/>
      <c r="HT37" s="35"/>
      <c r="HU37" s="35"/>
      <c r="HV37" s="35"/>
      <c r="HW37" s="35"/>
      <c r="HX37" s="35"/>
      <c r="HY37" s="35"/>
      <c r="HZ37" s="35"/>
      <c r="IA37" s="35"/>
    </row>
    <row r="38" spans="1:235" x14ac:dyDescent="0.25">
      <c r="A38" s="111">
        <v>24</v>
      </c>
      <c r="B38" s="1070"/>
      <c r="C38" s="735"/>
      <c r="D38" s="735"/>
      <c r="E38" s="735"/>
      <c r="F38" s="735"/>
      <c r="G38" s="735"/>
      <c r="H38" s="735"/>
      <c r="I38" s="735"/>
      <c r="J38" s="735"/>
      <c r="K38" s="736"/>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row>
    <row r="39" spans="1:235" x14ac:dyDescent="0.25">
      <c r="A39" s="111">
        <v>25</v>
      </c>
      <c r="B39" s="1070"/>
      <c r="C39" s="735"/>
      <c r="D39" s="735"/>
      <c r="E39" s="735"/>
      <c r="F39" s="735"/>
      <c r="G39" s="735"/>
      <c r="H39" s="735"/>
      <c r="I39" s="735"/>
      <c r="J39" s="735"/>
      <c r="K39" s="736"/>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5"/>
      <c r="FJ39" s="35"/>
      <c r="FK39" s="35"/>
      <c r="FL39" s="35"/>
      <c r="FM39" s="35"/>
      <c r="FN39" s="35"/>
      <c r="FO39" s="35"/>
      <c r="FP39" s="35"/>
      <c r="FQ39" s="35"/>
      <c r="FR39" s="35"/>
      <c r="FS39" s="35"/>
      <c r="FT39" s="35"/>
      <c r="FU39" s="35"/>
      <c r="FV39" s="35"/>
      <c r="FW39" s="35"/>
      <c r="FX39" s="35"/>
      <c r="FY39" s="35"/>
      <c r="FZ39" s="35"/>
      <c r="GA39" s="35"/>
      <c r="GB39" s="35"/>
      <c r="GC39" s="35"/>
      <c r="GD39" s="35"/>
      <c r="GE39" s="35"/>
      <c r="GF39" s="35"/>
      <c r="GG39" s="35"/>
      <c r="GH39" s="35"/>
      <c r="GI39" s="35"/>
      <c r="GJ39" s="35"/>
      <c r="GK39" s="35"/>
      <c r="GL39" s="35"/>
      <c r="GM39" s="35"/>
      <c r="GN39" s="35"/>
      <c r="GO39" s="35"/>
      <c r="GP39" s="35"/>
      <c r="GQ39" s="35"/>
      <c r="GR39" s="35"/>
      <c r="GS39" s="35"/>
      <c r="GT39" s="35"/>
      <c r="GU39" s="35"/>
      <c r="GV39" s="35"/>
      <c r="GW39" s="35"/>
      <c r="GX39" s="35"/>
      <c r="GY39" s="35"/>
      <c r="GZ39" s="35"/>
      <c r="HA39" s="35"/>
      <c r="HB39" s="35"/>
      <c r="HC39" s="35"/>
      <c r="HD39" s="35"/>
      <c r="HE39" s="35"/>
      <c r="HF39" s="35"/>
      <c r="HG39" s="35"/>
      <c r="HH39" s="35"/>
      <c r="HI39" s="35"/>
      <c r="HJ39" s="35"/>
      <c r="HK39" s="35"/>
      <c r="HL39" s="35"/>
      <c r="HM39" s="35"/>
      <c r="HN39" s="35"/>
      <c r="HO39" s="35"/>
      <c r="HP39" s="35"/>
      <c r="HQ39" s="35"/>
      <c r="HR39" s="35"/>
      <c r="HS39" s="35"/>
      <c r="HT39" s="35"/>
      <c r="HU39" s="35"/>
      <c r="HV39" s="35"/>
      <c r="HW39" s="35"/>
      <c r="HX39" s="35"/>
      <c r="HY39" s="35"/>
      <c r="HZ39" s="35"/>
      <c r="IA39" s="35"/>
    </row>
    <row r="40" spans="1:235" x14ac:dyDescent="0.25">
      <c r="A40" s="111">
        <v>26</v>
      </c>
      <c r="B40" s="1070"/>
      <c r="C40" s="735"/>
      <c r="D40" s="735"/>
      <c r="E40" s="735"/>
      <c r="F40" s="735"/>
      <c r="G40" s="735"/>
      <c r="H40" s="735"/>
      <c r="I40" s="735"/>
      <c r="J40" s="735"/>
      <c r="K40" s="736"/>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c r="GH40" s="35"/>
      <c r="GI40" s="35"/>
      <c r="GJ40" s="35"/>
      <c r="GK40" s="35"/>
      <c r="GL40" s="35"/>
      <c r="GM40" s="35"/>
      <c r="GN40" s="35"/>
      <c r="GO40" s="35"/>
      <c r="GP40" s="35"/>
      <c r="GQ40" s="35"/>
      <c r="GR40" s="35"/>
      <c r="GS40" s="35"/>
      <c r="GT40" s="35"/>
      <c r="GU40" s="35"/>
      <c r="GV40" s="35"/>
      <c r="GW40" s="35"/>
      <c r="GX40" s="35"/>
      <c r="GY40" s="35"/>
      <c r="GZ40" s="35"/>
      <c r="HA40" s="35"/>
      <c r="HB40" s="35"/>
      <c r="HC40" s="35"/>
      <c r="HD40" s="35"/>
      <c r="HE40" s="35"/>
      <c r="HF40" s="35"/>
      <c r="HG40" s="35"/>
      <c r="HH40" s="35"/>
      <c r="HI40" s="35"/>
      <c r="HJ40" s="35"/>
      <c r="HK40" s="35"/>
      <c r="HL40" s="35"/>
      <c r="HM40" s="35"/>
      <c r="HN40" s="35"/>
      <c r="HO40" s="35"/>
      <c r="HP40" s="35"/>
      <c r="HQ40" s="35"/>
      <c r="HR40" s="35"/>
      <c r="HS40" s="35"/>
      <c r="HT40" s="35"/>
      <c r="HU40" s="35"/>
      <c r="HV40" s="35"/>
      <c r="HW40" s="35"/>
      <c r="HX40" s="35"/>
      <c r="HY40" s="35"/>
      <c r="HZ40" s="35"/>
      <c r="IA40" s="35"/>
    </row>
    <row r="41" spans="1:235" x14ac:dyDescent="0.25">
      <c r="A41" s="111">
        <v>27</v>
      </c>
      <c r="B41" s="1070"/>
      <c r="C41" s="735"/>
      <c r="D41" s="735"/>
      <c r="E41" s="735"/>
      <c r="F41" s="735"/>
      <c r="G41" s="735"/>
      <c r="H41" s="735"/>
      <c r="I41" s="735"/>
      <c r="J41" s="735"/>
      <c r="K41" s="736"/>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35"/>
      <c r="EV41" s="35"/>
      <c r="EW41" s="35"/>
      <c r="EX41" s="35"/>
      <c r="EY41" s="35"/>
      <c r="EZ41" s="35"/>
      <c r="FA41" s="35"/>
      <c r="FB41" s="35"/>
      <c r="FC41" s="35"/>
      <c r="FD41" s="35"/>
      <c r="FE41" s="35"/>
      <c r="FF41" s="35"/>
      <c r="FG41" s="35"/>
      <c r="FH41" s="35"/>
      <c r="FI41" s="35"/>
      <c r="FJ41" s="35"/>
      <c r="FK41" s="35"/>
      <c r="FL41" s="35"/>
      <c r="FM41" s="35"/>
      <c r="FN41" s="35"/>
      <c r="FO41" s="35"/>
      <c r="FP41" s="35"/>
      <c r="FQ41" s="35"/>
      <c r="FR41" s="35"/>
      <c r="FS41" s="35"/>
      <c r="FT41" s="35"/>
      <c r="FU41" s="35"/>
      <c r="FV41" s="35"/>
      <c r="FW41" s="35"/>
      <c r="FX41" s="35"/>
      <c r="FY41" s="35"/>
      <c r="FZ41" s="35"/>
      <c r="GA41" s="35"/>
      <c r="GB41" s="35"/>
      <c r="GC41" s="35"/>
      <c r="GD41" s="35"/>
      <c r="GE41" s="35"/>
      <c r="GF41" s="35"/>
      <c r="GG41" s="35"/>
      <c r="GH41" s="35"/>
      <c r="GI41" s="35"/>
      <c r="GJ41" s="35"/>
      <c r="GK41" s="35"/>
      <c r="GL41" s="35"/>
      <c r="GM41" s="35"/>
      <c r="GN41" s="35"/>
      <c r="GO41" s="35"/>
      <c r="GP41" s="35"/>
      <c r="GQ41" s="35"/>
      <c r="GR41" s="35"/>
      <c r="GS41" s="35"/>
      <c r="GT41" s="35"/>
      <c r="GU41" s="35"/>
      <c r="GV41" s="35"/>
      <c r="GW41" s="35"/>
      <c r="GX41" s="35"/>
      <c r="GY41" s="35"/>
      <c r="GZ41" s="35"/>
      <c r="HA41" s="35"/>
      <c r="HB41" s="35"/>
      <c r="HC41" s="35"/>
      <c r="HD41" s="35"/>
      <c r="HE41" s="35"/>
      <c r="HF41" s="35"/>
      <c r="HG41" s="35"/>
      <c r="HH41" s="35"/>
      <c r="HI41" s="35"/>
      <c r="HJ41" s="35"/>
      <c r="HK41" s="35"/>
      <c r="HL41" s="35"/>
      <c r="HM41" s="35"/>
      <c r="HN41" s="35"/>
      <c r="HO41" s="35"/>
      <c r="HP41" s="35"/>
      <c r="HQ41" s="35"/>
      <c r="HR41" s="35"/>
      <c r="HS41" s="35"/>
      <c r="HT41" s="35"/>
      <c r="HU41" s="35"/>
      <c r="HV41" s="35"/>
      <c r="HW41" s="35"/>
      <c r="HX41" s="35"/>
      <c r="HY41" s="35"/>
      <c r="HZ41" s="35"/>
      <c r="IA41" s="35"/>
    </row>
    <row r="42" spans="1:235" x14ac:dyDescent="0.25">
      <c r="A42" s="111">
        <v>28</v>
      </c>
      <c r="B42" s="1070"/>
      <c r="C42" s="735"/>
      <c r="D42" s="735"/>
      <c r="E42" s="735"/>
      <c r="F42" s="735"/>
      <c r="G42" s="735"/>
      <c r="H42" s="735"/>
      <c r="I42" s="735"/>
      <c r="J42" s="735"/>
      <c r="K42" s="736"/>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5"/>
      <c r="FH42" s="35"/>
      <c r="FI42" s="35"/>
      <c r="FJ42" s="35"/>
      <c r="FK42" s="35"/>
      <c r="FL42" s="35"/>
      <c r="FM42" s="35"/>
      <c r="FN42" s="35"/>
      <c r="FO42" s="35"/>
      <c r="FP42" s="35"/>
      <c r="FQ42" s="35"/>
      <c r="FR42" s="35"/>
      <c r="FS42" s="35"/>
      <c r="FT42" s="35"/>
      <c r="FU42" s="35"/>
      <c r="FV42" s="35"/>
      <c r="FW42" s="35"/>
      <c r="FX42" s="35"/>
      <c r="FY42" s="35"/>
      <c r="FZ42" s="35"/>
      <c r="GA42" s="35"/>
      <c r="GB42" s="35"/>
      <c r="GC42" s="35"/>
      <c r="GD42" s="35"/>
      <c r="GE42" s="35"/>
      <c r="GF42" s="35"/>
      <c r="GG42" s="35"/>
      <c r="GH42" s="35"/>
      <c r="GI42" s="35"/>
      <c r="GJ42" s="35"/>
      <c r="GK42" s="35"/>
      <c r="GL42" s="35"/>
      <c r="GM42" s="35"/>
      <c r="GN42" s="35"/>
      <c r="GO42" s="35"/>
      <c r="GP42" s="35"/>
      <c r="GQ42" s="35"/>
      <c r="GR42" s="35"/>
      <c r="GS42" s="35"/>
      <c r="GT42" s="35"/>
      <c r="GU42" s="35"/>
      <c r="GV42" s="35"/>
      <c r="GW42" s="35"/>
      <c r="GX42" s="35"/>
      <c r="GY42" s="35"/>
      <c r="GZ42" s="35"/>
      <c r="HA42" s="35"/>
      <c r="HB42" s="35"/>
      <c r="HC42" s="35"/>
      <c r="HD42" s="35"/>
      <c r="HE42" s="35"/>
      <c r="HF42" s="35"/>
      <c r="HG42" s="35"/>
      <c r="HH42" s="35"/>
      <c r="HI42" s="35"/>
      <c r="HJ42" s="35"/>
      <c r="HK42" s="35"/>
      <c r="HL42" s="35"/>
      <c r="HM42" s="35"/>
      <c r="HN42" s="35"/>
      <c r="HO42" s="35"/>
      <c r="HP42" s="35"/>
      <c r="HQ42" s="35"/>
      <c r="HR42" s="35"/>
      <c r="HS42" s="35"/>
      <c r="HT42" s="35"/>
      <c r="HU42" s="35"/>
      <c r="HV42" s="35"/>
      <c r="HW42" s="35"/>
      <c r="HX42" s="35"/>
      <c r="HY42" s="35"/>
      <c r="HZ42" s="35"/>
      <c r="IA42" s="35"/>
    </row>
    <row r="43" spans="1:235" x14ac:dyDescent="0.25">
      <c r="A43" s="111">
        <v>29</v>
      </c>
      <c r="B43" s="1070"/>
      <c r="C43" s="735"/>
      <c r="D43" s="735"/>
      <c r="E43" s="735"/>
      <c r="F43" s="735"/>
      <c r="G43" s="735"/>
      <c r="H43" s="735"/>
      <c r="I43" s="735"/>
      <c r="J43" s="735"/>
      <c r="K43" s="736"/>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c r="FS43" s="35"/>
      <c r="FT43" s="35"/>
      <c r="FU43" s="35"/>
      <c r="FV43" s="35"/>
      <c r="FW43" s="35"/>
      <c r="FX43" s="35"/>
      <c r="FY43" s="35"/>
      <c r="FZ43" s="35"/>
      <c r="GA43" s="35"/>
      <c r="GB43" s="35"/>
      <c r="GC43" s="35"/>
      <c r="GD43" s="35"/>
      <c r="GE43" s="35"/>
      <c r="GF43" s="35"/>
      <c r="GG43" s="35"/>
      <c r="GH43" s="35"/>
      <c r="GI43" s="35"/>
      <c r="GJ43" s="35"/>
      <c r="GK43" s="35"/>
      <c r="GL43" s="35"/>
      <c r="GM43" s="35"/>
      <c r="GN43" s="35"/>
      <c r="GO43" s="35"/>
      <c r="GP43" s="35"/>
      <c r="GQ43" s="35"/>
      <c r="GR43" s="35"/>
      <c r="GS43" s="35"/>
      <c r="GT43" s="35"/>
      <c r="GU43" s="35"/>
      <c r="GV43" s="35"/>
      <c r="GW43" s="35"/>
      <c r="GX43" s="35"/>
      <c r="GY43" s="35"/>
      <c r="GZ43" s="35"/>
      <c r="HA43" s="35"/>
      <c r="HB43" s="35"/>
      <c r="HC43" s="35"/>
      <c r="HD43" s="35"/>
      <c r="HE43" s="35"/>
      <c r="HF43" s="35"/>
      <c r="HG43" s="35"/>
      <c r="HH43" s="35"/>
      <c r="HI43" s="35"/>
      <c r="HJ43" s="35"/>
      <c r="HK43" s="35"/>
      <c r="HL43" s="35"/>
      <c r="HM43" s="35"/>
      <c r="HN43" s="35"/>
      <c r="HO43" s="35"/>
      <c r="HP43" s="35"/>
      <c r="HQ43" s="35"/>
      <c r="HR43" s="35"/>
      <c r="HS43" s="35"/>
      <c r="HT43" s="35"/>
      <c r="HU43" s="35"/>
      <c r="HV43" s="35"/>
      <c r="HW43" s="35"/>
      <c r="HX43" s="35"/>
      <c r="HY43" s="35"/>
      <c r="HZ43" s="35"/>
      <c r="IA43" s="35"/>
    </row>
    <row r="44" spans="1:235" x14ac:dyDescent="0.25">
      <c r="A44" s="111">
        <v>30</v>
      </c>
      <c r="B44" s="1070"/>
      <c r="C44" s="735"/>
      <c r="D44" s="735"/>
      <c r="E44" s="735"/>
      <c r="F44" s="735"/>
      <c r="G44" s="735"/>
      <c r="H44" s="735"/>
      <c r="I44" s="735"/>
      <c r="J44" s="735"/>
      <c r="K44" s="736"/>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35"/>
      <c r="GR44" s="35"/>
      <c r="GS44" s="35"/>
      <c r="GT44" s="35"/>
      <c r="GU44" s="35"/>
      <c r="GV44" s="35"/>
      <c r="GW44" s="35"/>
      <c r="GX44" s="35"/>
      <c r="GY44" s="35"/>
      <c r="GZ44" s="35"/>
      <c r="HA44" s="35"/>
      <c r="HB44" s="35"/>
      <c r="HC44" s="35"/>
      <c r="HD44" s="35"/>
      <c r="HE44" s="35"/>
      <c r="HF44" s="35"/>
      <c r="HG44" s="35"/>
      <c r="HH44" s="35"/>
      <c r="HI44" s="35"/>
      <c r="HJ44" s="35"/>
      <c r="HK44" s="35"/>
      <c r="HL44" s="35"/>
      <c r="HM44" s="35"/>
      <c r="HN44" s="35"/>
      <c r="HO44" s="35"/>
      <c r="HP44" s="35"/>
      <c r="HQ44" s="35"/>
      <c r="HR44" s="35"/>
      <c r="HS44" s="35"/>
      <c r="HT44" s="35"/>
      <c r="HU44" s="35"/>
      <c r="HV44" s="35"/>
      <c r="HW44" s="35"/>
      <c r="HX44" s="35"/>
      <c r="HY44" s="35"/>
      <c r="HZ44" s="35"/>
      <c r="IA44" s="35"/>
    </row>
    <row r="45" spans="1:235" x14ac:dyDescent="0.25">
      <c r="A45" s="111">
        <v>31</v>
      </c>
      <c r="B45" s="1070"/>
      <c r="C45" s="735"/>
      <c r="D45" s="735"/>
      <c r="E45" s="735"/>
      <c r="F45" s="735"/>
      <c r="G45" s="735"/>
      <c r="H45" s="735"/>
      <c r="I45" s="735"/>
      <c r="J45" s="735"/>
      <c r="K45" s="736"/>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row>
    <row r="46" spans="1:235" x14ac:dyDescent="0.25">
      <c r="A46" s="111">
        <v>32</v>
      </c>
      <c r="B46" s="1070"/>
      <c r="C46" s="735"/>
      <c r="D46" s="735"/>
      <c r="E46" s="735"/>
      <c r="F46" s="735"/>
      <c r="G46" s="735"/>
      <c r="H46" s="735"/>
      <c r="I46" s="735"/>
      <c r="J46" s="735"/>
      <c r="K46" s="736"/>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c r="GH46" s="35"/>
      <c r="GI46" s="35"/>
      <c r="GJ46" s="35"/>
      <c r="GK46" s="35"/>
      <c r="GL46" s="35"/>
      <c r="GM46" s="35"/>
      <c r="GN46" s="35"/>
      <c r="GO46" s="35"/>
      <c r="GP46" s="35"/>
      <c r="GQ46" s="35"/>
      <c r="GR46" s="35"/>
      <c r="GS46" s="35"/>
      <c r="GT46" s="35"/>
      <c r="GU46" s="35"/>
      <c r="GV46" s="35"/>
      <c r="GW46" s="35"/>
      <c r="GX46" s="35"/>
      <c r="GY46" s="35"/>
      <c r="GZ46" s="35"/>
      <c r="HA46" s="35"/>
      <c r="HB46" s="35"/>
      <c r="HC46" s="35"/>
      <c r="HD46" s="35"/>
      <c r="HE46" s="35"/>
      <c r="HF46" s="35"/>
      <c r="HG46" s="35"/>
      <c r="HH46" s="35"/>
      <c r="HI46" s="35"/>
      <c r="HJ46" s="35"/>
      <c r="HK46" s="35"/>
      <c r="HL46" s="35"/>
      <c r="HM46" s="35"/>
      <c r="HN46" s="35"/>
      <c r="HO46" s="35"/>
      <c r="HP46" s="35"/>
      <c r="HQ46" s="35"/>
      <c r="HR46" s="35"/>
      <c r="HS46" s="35"/>
      <c r="HT46" s="35"/>
      <c r="HU46" s="35"/>
      <c r="HV46" s="35"/>
      <c r="HW46" s="35"/>
      <c r="HX46" s="35"/>
      <c r="HY46" s="35"/>
      <c r="HZ46" s="35"/>
      <c r="IA46" s="35"/>
    </row>
    <row r="47" spans="1:235" x14ac:dyDescent="0.25">
      <c r="A47" s="111">
        <v>33</v>
      </c>
      <c r="B47" s="1070"/>
      <c r="C47" s="735"/>
      <c r="D47" s="735"/>
      <c r="E47" s="735"/>
      <c r="F47" s="735"/>
      <c r="G47" s="735"/>
      <c r="H47" s="735"/>
      <c r="I47" s="735"/>
      <c r="J47" s="735"/>
      <c r="K47" s="736"/>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35"/>
      <c r="GR47" s="35"/>
      <c r="GS47" s="35"/>
      <c r="GT47" s="35"/>
      <c r="GU47" s="35"/>
      <c r="GV47" s="35"/>
      <c r="GW47" s="35"/>
      <c r="GX47" s="35"/>
      <c r="GY47" s="35"/>
      <c r="GZ47" s="35"/>
      <c r="HA47" s="35"/>
      <c r="HB47" s="35"/>
      <c r="HC47" s="35"/>
      <c r="HD47" s="35"/>
      <c r="HE47" s="35"/>
      <c r="HF47" s="35"/>
      <c r="HG47" s="35"/>
      <c r="HH47" s="35"/>
      <c r="HI47" s="35"/>
      <c r="HJ47" s="35"/>
      <c r="HK47" s="35"/>
      <c r="HL47" s="35"/>
      <c r="HM47" s="35"/>
      <c r="HN47" s="35"/>
      <c r="HO47" s="35"/>
      <c r="HP47" s="35"/>
      <c r="HQ47" s="35"/>
      <c r="HR47" s="35"/>
      <c r="HS47" s="35"/>
      <c r="HT47" s="35"/>
      <c r="HU47" s="35"/>
      <c r="HV47" s="35"/>
      <c r="HW47" s="35"/>
      <c r="HX47" s="35"/>
      <c r="HY47" s="35"/>
      <c r="HZ47" s="35"/>
      <c r="IA47" s="35"/>
    </row>
    <row r="48" spans="1:235" x14ac:dyDescent="0.25">
      <c r="A48" s="111">
        <v>34</v>
      </c>
      <c r="B48" s="1070"/>
      <c r="C48" s="735"/>
      <c r="D48" s="735"/>
      <c r="E48" s="735"/>
      <c r="F48" s="735"/>
      <c r="G48" s="735"/>
      <c r="H48" s="735"/>
      <c r="I48" s="735"/>
      <c r="J48" s="735"/>
      <c r="K48" s="736"/>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5"/>
      <c r="FV48" s="35"/>
      <c r="FW48" s="35"/>
      <c r="FX48" s="35"/>
      <c r="FY48" s="35"/>
      <c r="FZ48" s="35"/>
      <c r="GA48" s="35"/>
      <c r="GB48" s="35"/>
      <c r="GC48" s="35"/>
      <c r="GD48" s="35"/>
      <c r="GE48" s="35"/>
      <c r="GF48" s="35"/>
      <c r="GG48" s="35"/>
      <c r="GH48" s="35"/>
      <c r="GI48" s="35"/>
      <c r="GJ48" s="35"/>
      <c r="GK48" s="35"/>
      <c r="GL48" s="35"/>
      <c r="GM48" s="35"/>
      <c r="GN48" s="35"/>
      <c r="GO48" s="35"/>
      <c r="GP48" s="35"/>
      <c r="GQ48" s="35"/>
      <c r="GR48" s="35"/>
      <c r="GS48" s="35"/>
      <c r="GT48" s="35"/>
      <c r="GU48" s="35"/>
      <c r="GV48" s="35"/>
      <c r="GW48" s="35"/>
      <c r="GX48" s="35"/>
      <c r="GY48" s="35"/>
      <c r="GZ48" s="35"/>
      <c r="HA48" s="35"/>
      <c r="HB48" s="35"/>
      <c r="HC48" s="35"/>
      <c r="HD48" s="35"/>
      <c r="HE48" s="35"/>
      <c r="HF48" s="35"/>
      <c r="HG48" s="35"/>
      <c r="HH48" s="35"/>
      <c r="HI48" s="35"/>
      <c r="HJ48" s="35"/>
      <c r="HK48" s="35"/>
      <c r="HL48" s="35"/>
      <c r="HM48" s="35"/>
      <c r="HN48" s="35"/>
      <c r="HO48" s="35"/>
      <c r="HP48" s="35"/>
      <c r="HQ48" s="35"/>
      <c r="HR48" s="35"/>
      <c r="HS48" s="35"/>
      <c r="HT48" s="35"/>
      <c r="HU48" s="35"/>
      <c r="HV48" s="35"/>
      <c r="HW48" s="35"/>
      <c r="HX48" s="35"/>
      <c r="HY48" s="35"/>
      <c r="HZ48" s="35"/>
      <c r="IA48" s="35"/>
    </row>
    <row r="49" spans="1:235" x14ac:dyDescent="0.25">
      <c r="A49" s="111">
        <v>35</v>
      </c>
      <c r="B49" s="1070"/>
      <c r="C49" s="735"/>
      <c r="D49" s="735"/>
      <c r="E49" s="735"/>
      <c r="F49" s="735"/>
      <c r="G49" s="735"/>
      <c r="H49" s="735"/>
      <c r="I49" s="735"/>
      <c r="J49" s="735"/>
      <c r="K49" s="736"/>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c r="GH49" s="35"/>
      <c r="GI49" s="35"/>
      <c r="GJ49" s="35"/>
      <c r="GK49" s="35"/>
      <c r="GL49" s="35"/>
      <c r="GM49" s="35"/>
      <c r="GN49" s="35"/>
      <c r="GO49" s="35"/>
      <c r="GP49" s="35"/>
      <c r="GQ49" s="35"/>
      <c r="GR49" s="35"/>
      <c r="GS49" s="35"/>
      <c r="GT49" s="35"/>
      <c r="GU49" s="35"/>
      <c r="GV49" s="35"/>
      <c r="GW49" s="35"/>
      <c r="GX49" s="35"/>
      <c r="GY49" s="35"/>
      <c r="GZ49" s="35"/>
      <c r="HA49" s="35"/>
      <c r="HB49" s="35"/>
      <c r="HC49" s="35"/>
      <c r="HD49" s="35"/>
      <c r="HE49" s="35"/>
      <c r="HF49" s="35"/>
      <c r="HG49" s="35"/>
      <c r="HH49" s="35"/>
      <c r="HI49" s="35"/>
      <c r="HJ49" s="35"/>
      <c r="HK49" s="35"/>
      <c r="HL49" s="35"/>
      <c r="HM49" s="35"/>
      <c r="HN49" s="35"/>
      <c r="HO49" s="35"/>
      <c r="HP49" s="35"/>
      <c r="HQ49" s="35"/>
      <c r="HR49" s="35"/>
      <c r="HS49" s="35"/>
      <c r="HT49" s="35"/>
      <c r="HU49" s="35"/>
      <c r="HV49" s="35"/>
      <c r="HW49" s="35"/>
      <c r="HX49" s="35"/>
      <c r="HY49" s="35"/>
      <c r="HZ49" s="35"/>
      <c r="IA49" s="35"/>
    </row>
    <row r="50" spans="1:235" x14ac:dyDescent="0.25">
      <c r="A50" s="111">
        <v>36</v>
      </c>
      <c r="B50" s="1070"/>
      <c r="C50" s="735"/>
      <c r="D50" s="735"/>
      <c r="E50" s="735"/>
      <c r="F50" s="735"/>
      <c r="G50" s="735"/>
      <c r="H50" s="735"/>
      <c r="I50" s="735"/>
      <c r="J50" s="735"/>
      <c r="K50" s="736"/>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row>
    <row r="51" spans="1:235" x14ac:dyDescent="0.25">
      <c r="A51" s="111">
        <v>37</v>
      </c>
      <c r="B51" s="1070"/>
      <c r="C51" s="735"/>
      <c r="D51" s="735"/>
      <c r="E51" s="735"/>
      <c r="F51" s="735"/>
      <c r="G51" s="735"/>
      <c r="H51" s="735"/>
      <c r="I51" s="735"/>
      <c r="J51" s="735"/>
      <c r="K51" s="736"/>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35"/>
      <c r="GR51" s="35"/>
      <c r="GS51" s="35"/>
      <c r="GT51" s="35"/>
      <c r="GU51" s="35"/>
      <c r="GV51" s="35"/>
      <c r="GW51" s="35"/>
      <c r="GX51" s="35"/>
      <c r="GY51" s="35"/>
      <c r="GZ51" s="35"/>
      <c r="HA51" s="35"/>
      <c r="HB51" s="35"/>
      <c r="HC51" s="35"/>
      <c r="HD51" s="35"/>
      <c r="HE51" s="35"/>
      <c r="HF51" s="35"/>
      <c r="HG51" s="35"/>
      <c r="HH51" s="35"/>
      <c r="HI51" s="35"/>
      <c r="HJ51" s="35"/>
      <c r="HK51" s="35"/>
      <c r="HL51" s="35"/>
      <c r="HM51" s="35"/>
      <c r="HN51" s="35"/>
      <c r="HO51" s="35"/>
      <c r="HP51" s="35"/>
      <c r="HQ51" s="35"/>
      <c r="HR51" s="35"/>
      <c r="HS51" s="35"/>
      <c r="HT51" s="35"/>
      <c r="HU51" s="35"/>
      <c r="HV51" s="35"/>
      <c r="HW51" s="35"/>
      <c r="HX51" s="35"/>
      <c r="HY51" s="35"/>
      <c r="HZ51" s="35"/>
      <c r="IA51" s="35"/>
    </row>
    <row r="52" spans="1:235" x14ac:dyDescent="0.25">
      <c r="A52" s="111">
        <v>38</v>
      </c>
      <c r="B52" s="1070"/>
      <c r="C52" s="735"/>
      <c r="D52" s="735"/>
      <c r="E52" s="735"/>
      <c r="F52" s="735"/>
      <c r="G52" s="735"/>
      <c r="H52" s="735"/>
      <c r="I52" s="735"/>
      <c r="J52" s="735"/>
      <c r="K52" s="736"/>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row>
    <row r="53" spans="1:235" x14ac:dyDescent="0.25">
      <c r="A53" s="111">
        <v>39</v>
      </c>
      <c r="B53" s="1070"/>
      <c r="C53" s="735"/>
      <c r="D53" s="735"/>
      <c r="E53" s="735"/>
      <c r="F53" s="735"/>
      <c r="G53" s="735"/>
      <c r="H53" s="735"/>
      <c r="I53" s="735"/>
      <c r="J53" s="735"/>
      <c r="K53" s="736"/>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row>
    <row r="54" spans="1:235" x14ac:dyDescent="0.25">
      <c r="A54" s="111">
        <v>40</v>
      </c>
      <c r="B54" s="1070"/>
      <c r="C54" s="735"/>
      <c r="D54" s="735"/>
      <c r="E54" s="735"/>
      <c r="F54" s="735"/>
      <c r="G54" s="735"/>
      <c r="H54" s="735"/>
      <c r="I54" s="735"/>
      <c r="J54" s="735"/>
      <c r="K54" s="736"/>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5"/>
      <c r="GK54" s="35"/>
      <c r="GL54" s="35"/>
      <c r="GM54" s="35"/>
      <c r="GN54" s="35"/>
      <c r="GO54" s="35"/>
      <c r="GP54" s="35"/>
      <c r="GQ54" s="35"/>
      <c r="GR54" s="35"/>
      <c r="GS54" s="35"/>
      <c r="GT54" s="35"/>
      <c r="GU54" s="35"/>
      <c r="GV54" s="35"/>
      <c r="GW54" s="35"/>
      <c r="GX54" s="35"/>
      <c r="GY54" s="35"/>
      <c r="GZ54" s="35"/>
      <c r="HA54" s="35"/>
      <c r="HB54" s="35"/>
      <c r="HC54" s="35"/>
      <c r="HD54" s="35"/>
      <c r="HE54" s="35"/>
      <c r="HF54" s="35"/>
      <c r="HG54" s="35"/>
      <c r="HH54" s="35"/>
      <c r="HI54" s="35"/>
      <c r="HJ54" s="35"/>
      <c r="HK54" s="35"/>
      <c r="HL54" s="35"/>
      <c r="HM54" s="35"/>
      <c r="HN54" s="35"/>
      <c r="HO54" s="35"/>
      <c r="HP54" s="35"/>
      <c r="HQ54" s="35"/>
      <c r="HR54" s="35"/>
      <c r="HS54" s="35"/>
      <c r="HT54" s="35"/>
      <c r="HU54" s="35"/>
      <c r="HV54" s="35"/>
      <c r="HW54" s="35"/>
      <c r="HX54" s="35"/>
      <c r="HY54" s="35"/>
      <c r="HZ54" s="35"/>
      <c r="IA54" s="35"/>
    </row>
    <row r="55" spans="1:235" x14ac:dyDescent="0.25">
      <c r="A55" s="111">
        <v>41</v>
      </c>
      <c r="B55" s="1070"/>
      <c r="C55" s="735"/>
      <c r="D55" s="735"/>
      <c r="E55" s="735"/>
      <c r="F55" s="735"/>
      <c r="G55" s="735"/>
      <c r="H55" s="735"/>
      <c r="I55" s="735"/>
      <c r="J55" s="735"/>
      <c r="K55" s="736"/>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row>
    <row r="56" spans="1:235" x14ac:dyDescent="0.25">
      <c r="A56" s="111">
        <v>42</v>
      </c>
      <c r="B56" s="1070"/>
      <c r="C56" s="735"/>
      <c r="D56" s="735"/>
      <c r="E56" s="735"/>
      <c r="F56" s="735"/>
      <c r="G56" s="735"/>
      <c r="H56" s="735"/>
      <c r="I56" s="735"/>
      <c r="J56" s="735"/>
      <c r="K56" s="736"/>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35"/>
      <c r="FL56" s="35"/>
      <c r="FM56" s="35"/>
      <c r="FN56" s="35"/>
      <c r="FO56" s="35"/>
      <c r="FP56" s="35"/>
      <c r="FQ56" s="35"/>
      <c r="FR56" s="35"/>
      <c r="FS56" s="35"/>
      <c r="FT56" s="35"/>
      <c r="FU56" s="35"/>
      <c r="FV56" s="35"/>
      <c r="FW56" s="35"/>
      <c r="FX56" s="35"/>
      <c r="FY56" s="35"/>
      <c r="FZ56" s="35"/>
      <c r="GA56" s="35"/>
      <c r="GB56" s="35"/>
      <c r="GC56" s="35"/>
      <c r="GD56" s="35"/>
      <c r="GE56" s="35"/>
      <c r="GF56" s="35"/>
      <c r="GG56" s="35"/>
      <c r="GH56" s="35"/>
      <c r="GI56" s="35"/>
      <c r="GJ56" s="35"/>
      <c r="GK56" s="35"/>
      <c r="GL56" s="35"/>
      <c r="GM56" s="35"/>
      <c r="GN56" s="35"/>
      <c r="GO56" s="35"/>
      <c r="GP56" s="35"/>
      <c r="GQ56" s="35"/>
      <c r="GR56" s="35"/>
      <c r="GS56" s="35"/>
      <c r="GT56" s="35"/>
      <c r="GU56" s="35"/>
      <c r="GV56" s="35"/>
      <c r="GW56" s="35"/>
      <c r="GX56" s="35"/>
      <c r="GY56" s="35"/>
      <c r="GZ56" s="35"/>
      <c r="HA56" s="35"/>
      <c r="HB56" s="35"/>
      <c r="HC56" s="35"/>
      <c r="HD56" s="35"/>
      <c r="HE56" s="35"/>
      <c r="HF56" s="35"/>
      <c r="HG56" s="35"/>
      <c r="HH56" s="35"/>
      <c r="HI56" s="35"/>
      <c r="HJ56" s="35"/>
      <c r="HK56" s="35"/>
      <c r="HL56" s="35"/>
      <c r="HM56" s="35"/>
      <c r="HN56" s="35"/>
      <c r="HO56" s="35"/>
      <c r="HP56" s="35"/>
      <c r="HQ56" s="35"/>
      <c r="HR56" s="35"/>
      <c r="HS56" s="35"/>
      <c r="HT56" s="35"/>
      <c r="HU56" s="35"/>
      <c r="HV56" s="35"/>
      <c r="HW56" s="35"/>
      <c r="HX56" s="35"/>
      <c r="HY56" s="35"/>
      <c r="HZ56" s="35"/>
      <c r="IA56" s="35"/>
    </row>
    <row r="57" spans="1:235" x14ac:dyDescent="0.25">
      <c r="A57" s="111">
        <v>43</v>
      </c>
      <c r="B57" s="1070"/>
      <c r="C57" s="735"/>
      <c r="D57" s="735"/>
      <c r="E57" s="735"/>
      <c r="F57" s="735"/>
      <c r="G57" s="735"/>
      <c r="H57" s="735"/>
      <c r="I57" s="735"/>
      <c r="J57" s="735"/>
      <c r="K57" s="736"/>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row>
    <row r="58" spans="1:235" x14ac:dyDescent="0.25">
      <c r="A58" s="111">
        <v>44</v>
      </c>
      <c r="B58" s="1070"/>
      <c r="C58" s="735"/>
      <c r="D58" s="735"/>
      <c r="E58" s="735"/>
      <c r="F58" s="735"/>
      <c r="G58" s="735"/>
      <c r="H58" s="735"/>
      <c r="I58" s="735"/>
      <c r="J58" s="735"/>
      <c r="K58" s="736"/>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c r="GH58" s="35"/>
      <c r="GI58" s="35"/>
      <c r="GJ58" s="35"/>
      <c r="GK58" s="35"/>
      <c r="GL58" s="35"/>
      <c r="GM58" s="35"/>
      <c r="GN58" s="35"/>
      <c r="GO58" s="35"/>
      <c r="GP58" s="35"/>
      <c r="GQ58" s="35"/>
      <c r="GR58" s="35"/>
      <c r="GS58" s="35"/>
      <c r="GT58" s="35"/>
      <c r="GU58" s="35"/>
      <c r="GV58" s="35"/>
      <c r="GW58" s="35"/>
      <c r="GX58" s="35"/>
      <c r="GY58" s="35"/>
      <c r="GZ58" s="35"/>
      <c r="HA58" s="35"/>
      <c r="HB58" s="35"/>
      <c r="HC58" s="35"/>
      <c r="HD58" s="35"/>
      <c r="HE58" s="35"/>
      <c r="HF58" s="35"/>
      <c r="HG58" s="35"/>
      <c r="HH58" s="35"/>
      <c r="HI58" s="35"/>
      <c r="HJ58" s="35"/>
      <c r="HK58" s="35"/>
      <c r="HL58" s="35"/>
      <c r="HM58" s="35"/>
      <c r="HN58" s="35"/>
      <c r="HO58" s="35"/>
      <c r="HP58" s="35"/>
      <c r="HQ58" s="35"/>
      <c r="HR58" s="35"/>
      <c r="HS58" s="35"/>
      <c r="HT58" s="35"/>
      <c r="HU58" s="35"/>
      <c r="HV58" s="35"/>
      <c r="HW58" s="35"/>
      <c r="HX58" s="35"/>
      <c r="HY58" s="35"/>
      <c r="HZ58" s="35"/>
      <c r="IA58" s="35"/>
    </row>
    <row r="59" spans="1:235" x14ac:dyDescent="0.25">
      <c r="A59" s="111">
        <v>45</v>
      </c>
      <c r="B59" s="1070"/>
      <c r="C59" s="735"/>
      <c r="D59" s="735"/>
      <c r="E59" s="735"/>
      <c r="F59" s="735"/>
      <c r="G59" s="735"/>
      <c r="H59" s="735"/>
      <c r="I59" s="735"/>
      <c r="J59" s="735"/>
      <c r="K59" s="736"/>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35"/>
      <c r="HF59" s="35"/>
      <c r="HG59" s="35"/>
      <c r="HH59" s="35"/>
      <c r="HI59" s="35"/>
      <c r="HJ59" s="35"/>
      <c r="HK59" s="35"/>
      <c r="HL59" s="35"/>
      <c r="HM59" s="35"/>
      <c r="HN59" s="35"/>
      <c r="HO59" s="35"/>
      <c r="HP59" s="35"/>
      <c r="HQ59" s="35"/>
      <c r="HR59" s="35"/>
      <c r="HS59" s="35"/>
      <c r="HT59" s="35"/>
      <c r="HU59" s="35"/>
      <c r="HV59" s="35"/>
      <c r="HW59" s="35"/>
      <c r="HX59" s="35"/>
      <c r="HY59" s="35"/>
      <c r="HZ59" s="35"/>
      <c r="IA59" s="35"/>
    </row>
    <row r="60" spans="1:235" x14ac:dyDescent="0.25">
      <c r="A60" s="111">
        <v>46</v>
      </c>
      <c r="B60" s="1070"/>
      <c r="C60" s="735"/>
      <c r="D60" s="735"/>
      <c r="E60" s="735"/>
      <c r="F60" s="735"/>
      <c r="G60" s="735"/>
      <c r="H60" s="735"/>
      <c r="I60" s="735"/>
      <c r="J60" s="735"/>
      <c r="K60" s="736"/>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c r="FH60" s="35"/>
      <c r="FI60" s="35"/>
      <c r="FJ60" s="35"/>
      <c r="FK60" s="35"/>
      <c r="FL60" s="35"/>
      <c r="FM60" s="35"/>
      <c r="FN60" s="35"/>
      <c r="FO60" s="35"/>
      <c r="FP60" s="35"/>
      <c r="FQ60" s="35"/>
      <c r="FR60" s="35"/>
      <c r="FS60" s="35"/>
      <c r="FT60" s="35"/>
      <c r="FU60" s="35"/>
      <c r="FV60" s="35"/>
      <c r="FW60" s="35"/>
      <c r="FX60" s="35"/>
      <c r="FY60" s="35"/>
      <c r="FZ60" s="35"/>
      <c r="GA60" s="35"/>
      <c r="GB60" s="35"/>
      <c r="GC60" s="35"/>
      <c r="GD60" s="35"/>
      <c r="GE60" s="35"/>
      <c r="GF60" s="35"/>
      <c r="GG60" s="35"/>
      <c r="GH60" s="35"/>
      <c r="GI60" s="35"/>
      <c r="GJ60" s="35"/>
      <c r="GK60" s="35"/>
      <c r="GL60" s="35"/>
      <c r="GM60" s="35"/>
      <c r="GN60" s="35"/>
      <c r="GO60" s="35"/>
      <c r="GP60" s="35"/>
      <c r="GQ60" s="35"/>
      <c r="GR60" s="35"/>
      <c r="GS60" s="35"/>
      <c r="GT60" s="35"/>
      <c r="GU60" s="35"/>
      <c r="GV60" s="35"/>
      <c r="GW60" s="35"/>
      <c r="GX60" s="35"/>
      <c r="GY60" s="35"/>
      <c r="GZ60" s="35"/>
      <c r="HA60" s="35"/>
      <c r="HB60" s="35"/>
      <c r="HC60" s="35"/>
      <c r="HD60" s="35"/>
      <c r="HE60" s="35"/>
      <c r="HF60" s="35"/>
      <c r="HG60" s="35"/>
      <c r="HH60" s="35"/>
      <c r="HI60" s="35"/>
      <c r="HJ60" s="35"/>
      <c r="HK60" s="35"/>
      <c r="HL60" s="35"/>
      <c r="HM60" s="35"/>
      <c r="HN60" s="35"/>
      <c r="HO60" s="35"/>
      <c r="HP60" s="35"/>
      <c r="HQ60" s="35"/>
      <c r="HR60" s="35"/>
      <c r="HS60" s="35"/>
      <c r="HT60" s="35"/>
      <c r="HU60" s="35"/>
      <c r="HV60" s="35"/>
      <c r="HW60" s="35"/>
      <c r="HX60" s="35"/>
      <c r="HY60" s="35"/>
      <c r="HZ60" s="35"/>
      <c r="IA60" s="35"/>
    </row>
    <row r="61" spans="1:235" x14ac:dyDescent="0.25">
      <c r="A61" s="111">
        <v>47</v>
      </c>
      <c r="B61" s="1070"/>
      <c r="C61" s="735"/>
      <c r="D61" s="735"/>
      <c r="E61" s="735"/>
      <c r="F61" s="735"/>
      <c r="G61" s="735"/>
      <c r="H61" s="735"/>
      <c r="I61" s="735"/>
      <c r="J61" s="735"/>
      <c r="K61" s="736"/>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row>
    <row r="62" spans="1:235" x14ac:dyDescent="0.25">
      <c r="A62" s="111">
        <v>48</v>
      </c>
      <c r="B62" s="1070"/>
      <c r="C62" s="735"/>
      <c r="D62" s="735"/>
      <c r="E62" s="735"/>
      <c r="F62" s="735"/>
      <c r="G62" s="735"/>
      <c r="H62" s="735"/>
      <c r="I62" s="735"/>
      <c r="J62" s="735"/>
      <c r="K62" s="736"/>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c r="GH62" s="35"/>
      <c r="GI62" s="35"/>
      <c r="GJ62" s="35"/>
      <c r="GK62" s="35"/>
      <c r="GL62" s="35"/>
      <c r="GM62" s="35"/>
      <c r="GN62" s="35"/>
      <c r="GO62" s="35"/>
      <c r="GP62" s="35"/>
      <c r="GQ62" s="35"/>
      <c r="GR62" s="35"/>
      <c r="GS62" s="35"/>
      <c r="GT62" s="35"/>
      <c r="GU62" s="35"/>
      <c r="GV62" s="35"/>
      <c r="GW62" s="35"/>
      <c r="GX62" s="35"/>
      <c r="GY62" s="35"/>
      <c r="GZ62" s="35"/>
      <c r="HA62" s="35"/>
      <c r="HB62" s="35"/>
      <c r="HC62" s="35"/>
      <c r="HD62" s="35"/>
      <c r="HE62" s="35"/>
      <c r="HF62" s="35"/>
      <c r="HG62" s="35"/>
      <c r="HH62" s="35"/>
      <c r="HI62" s="35"/>
      <c r="HJ62" s="35"/>
      <c r="HK62" s="35"/>
      <c r="HL62" s="35"/>
      <c r="HM62" s="35"/>
      <c r="HN62" s="35"/>
      <c r="HO62" s="35"/>
      <c r="HP62" s="35"/>
      <c r="HQ62" s="35"/>
      <c r="HR62" s="35"/>
      <c r="HS62" s="35"/>
      <c r="HT62" s="35"/>
      <c r="HU62" s="35"/>
      <c r="HV62" s="35"/>
      <c r="HW62" s="35"/>
      <c r="HX62" s="35"/>
      <c r="HY62" s="35"/>
      <c r="HZ62" s="35"/>
      <c r="IA62" s="35"/>
    </row>
    <row r="63" spans="1:235" x14ac:dyDescent="0.25">
      <c r="A63" s="111">
        <v>49</v>
      </c>
      <c r="B63" s="1070"/>
      <c r="C63" s="735"/>
      <c r="D63" s="735"/>
      <c r="E63" s="735"/>
      <c r="F63" s="735"/>
      <c r="G63" s="735"/>
      <c r="H63" s="735"/>
      <c r="I63" s="735"/>
      <c r="J63" s="735"/>
      <c r="K63" s="736"/>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35"/>
      <c r="HF63" s="35"/>
      <c r="HG63" s="35"/>
      <c r="HH63" s="35"/>
      <c r="HI63" s="35"/>
      <c r="HJ63" s="35"/>
      <c r="HK63" s="35"/>
      <c r="HL63" s="35"/>
      <c r="HM63" s="35"/>
      <c r="HN63" s="35"/>
      <c r="HO63" s="35"/>
      <c r="HP63" s="35"/>
      <c r="HQ63" s="35"/>
      <c r="HR63" s="35"/>
      <c r="HS63" s="35"/>
      <c r="HT63" s="35"/>
      <c r="HU63" s="35"/>
      <c r="HV63" s="35"/>
      <c r="HW63" s="35"/>
      <c r="HX63" s="35"/>
      <c r="HY63" s="35"/>
      <c r="HZ63" s="35"/>
      <c r="IA63" s="35"/>
    </row>
    <row r="64" spans="1:235" x14ac:dyDescent="0.25">
      <c r="A64" s="111">
        <v>50</v>
      </c>
      <c r="B64" s="1070"/>
      <c r="C64" s="735"/>
      <c r="D64" s="735"/>
      <c r="E64" s="735"/>
      <c r="F64" s="735"/>
      <c r="G64" s="735"/>
      <c r="H64" s="735"/>
      <c r="I64" s="735"/>
      <c r="J64" s="735"/>
      <c r="K64" s="736"/>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35"/>
      <c r="HF64" s="35"/>
      <c r="HG64" s="35"/>
      <c r="HH64" s="35"/>
      <c r="HI64" s="35"/>
      <c r="HJ64" s="35"/>
      <c r="HK64" s="35"/>
      <c r="HL64" s="35"/>
      <c r="HM64" s="35"/>
      <c r="HN64" s="35"/>
      <c r="HO64" s="35"/>
      <c r="HP64" s="35"/>
      <c r="HQ64" s="35"/>
      <c r="HR64" s="35"/>
      <c r="HS64" s="35"/>
      <c r="HT64" s="35"/>
      <c r="HU64" s="35"/>
      <c r="HV64" s="35"/>
      <c r="HW64" s="35"/>
      <c r="HX64" s="35"/>
      <c r="HY64" s="35"/>
      <c r="HZ64" s="35"/>
      <c r="IA64" s="35"/>
    </row>
    <row r="65" spans="1:235" ht="10.5" customHeight="1" x14ac:dyDescent="0.25">
      <c r="A65" s="158"/>
      <c r="B65" s="84"/>
      <c r="C65" s="84"/>
      <c r="D65" s="84"/>
      <c r="E65" s="84"/>
      <c r="F65" s="84"/>
      <c r="G65" s="84"/>
      <c r="H65" s="84"/>
      <c r="I65" s="84"/>
      <c r="J65" s="84"/>
      <c r="K65" s="112"/>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row>
    <row r="66" spans="1:235" x14ac:dyDescent="0.25">
      <c r="A66" s="82"/>
      <c r="B66" s="1073" t="s">
        <v>299</v>
      </c>
      <c r="C66" s="1073"/>
      <c r="D66" s="1073"/>
      <c r="E66" s="1073"/>
      <c r="F66" s="1073"/>
      <c r="G66" s="140"/>
      <c r="H66" s="140"/>
      <c r="I66" s="140"/>
      <c r="J66" s="140"/>
      <c r="K66" s="142"/>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c r="EU66" s="35"/>
      <c r="EV66" s="35"/>
      <c r="EW66" s="35"/>
      <c r="EX66" s="35"/>
      <c r="EY66" s="35"/>
      <c r="EZ66" s="35"/>
      <c r="FA66" s="35"/>
      <c r="FB66" s="35"/>
      <c r="FC66" s="35"/>
      <c r="FD66" s="35"/>
      <c r="FE66" s="35"/>
      <c r="FF66" s="35"/>
      <c r="FG66" s="35"/>
      <c r="FH66" s="35"/>
      <c r="FI66" s="35"/>
      <c r="FJ66" s="35"/>
      <c r="FK66" s="35"/>
      <c r="FL66" s="35"/>
      <c r="FM66" s="35"/>
      <c r="FN66" s="35"/>
      <c r="FO66" s="35"/>
      <c r="FP66" s="35"/>
      <c r="FQ66" s="35"/>
      <c r="FR66" s="35"/>
      <c r="FS66" s="35"/>
      <c r="FT66" s="35"/>
      <c r="FU66" s="35"/>
      <c r="FV66" s="35"/>
      <c r="FW66" s="35"/>
      <c r="FX66" s="35"/>
      <c r="FY66" s="35"/>
      <c r="FZ66" s="35"/>
      <c r="GA66" s="35"/>
      <c r="GB66" s="35"/>
      <c r="GC66" s="35"/>
      <c r="GD66" s="35"/>
      <c r="GE66" s="35"/>
      <c r="GF66" s="35"/>
      <c r="GG66" s="35"/>
      <c r="GH66" s="35"/>
      <c r="GI66" s="35"/>
      <c r="GJ66" s="35"/>
      <c r="GK66" s="35"/>
      <c r="GL66" s="35"/>
      <c r="GM66" s="35"/>
      <c r="GN66" s="35"/>
      <c r="GO66" s="35"/>
      <c r="GP66" s="35"/>
      <c r="GQ66" s="35"/>
      <c r="GR66" s="35"/>
      <c r="GS66" s="35"/>
      <c r="GT66" s="35"/>
      <c r="GU66" s="35"/>
      <c r="GV66" s="35"/>
      <c r="GW66" s="35"/>
      <c r="GX66" s="35"/>
      <c r="GY66" s="35"/>
      <c r="GZ66" s="35"/>
      <c r="HA66" s="35"/>
      <c r="HB66" s="35"/>
      <c r="HC66" s="35"/>
      <c r="HD66" s="35"/>
      <c r="HE66" s="35"/>
      <c r="HF66" s="35"/>
      <c r="HG66" s="35"/>
      <c r="HH66" s="35"/>
      <c r="HI66" s="35"/>
      <c r="HJ66" s="35"/>
      <c r="HK66" s="35"/>
      <c r="HL66" s="35"/>
      <c r="HM66" s="35"/>
      <c r="HN66" s="35"/>
      <c r="HO66" s="35"/>
      <c r="HP66" s="35"/>
      <c r="HQ66" s="35"/>
      <c r="HR66" s="35"/>
      <c r="HS66" s="35"/>
      <c r="HT66" s="35"/>
      <c r="HU66" s="35"/>
      <c r="HV66" s="35"/>
      <c r="HW66" s="35"/>
      <c r="HX66" s="35"/>
      <c r="HY66" s="35"/>
      <c r="HZ66" s="35"/>
      <c r="IA66" s="35"/>
    </row>
    <row r="67" spans="1:235" x14ac:dyDescent="0.25">
      <c r="A67" s="153"/>
      <c r="B67" s="1057"/>
      <c r="C67" s="1058"/>
      <c r="D67" s="1058"/>
      <c r="E67" s="1058"/>
      <c r="F67" s="1058"/>
      <c r="G67" s="1058"/>
      <c r="H67" s="1058"/>
      <c r="I67" s="1058"/>
      <c r="J67" s="1059"/>
      <c r="K67" s="154"/>
    </row>
    <row r="68" spans="1:235" x14ac:dyDescent="0.25">
      <c r="A68" s="153"/>
      <c r="B68" s="1060"/>
      <c r="C68" s="1061"/>
      <c r="D68" s="1061"/>
      <c r="E68" s="1061"/>
      <c r="F68" s="1061"/>
      <c r="G68" s="1061"/>
      <c r="H68" s="1061"/>
      <c r="I68" s="1061"/>
      <c r="J68" s="1062"/>
      <c r="K68" s="154"/>
    </row>
    <row r="69" spans="1:235" x14ac:dyDescent="0.25">
      <c r="A69" s="153"/>
      <c r="B69" s="1060"/>
      <c r="C69" s="1061"/>
      <c r="D69" s="1061"/>
      <c r="E69" s="1061"/>
      <c r="F69" s="1061"/>
      <c r="G69" s="1061"/>
      <c r="H69" s="1061"/>
      <c r="I69" s="1061"/>
      <c r="J69" s="1062"/>
      <c r="K69" s="154"/>
    </row>
    <row r="70" spans="1:235" x14ac:dyDescent="0.25">
      <c r="A70" s="153"/>
      <c r="B70" s="1060"/>
      <c r="C70" s="1061"/>
      <c r="D70" s="1061"/>
      <c r="E70" s="1061"/>
      <c r="F70" s="1061"/>
      <c r="G70" s="1061"/>
      <c r="H70" s="1061"/>
      <c r="I70" s="1061"/>
      <c r="J70" s="1062"/>
      <c r="K70" s="154"/>
    </row>
    <row r="71" spans="1:235" x14ac:dyDescent="0.25">
      <c r="A71" s="153"/>
      <c r="B71" s="1063"/>
      <c r="C71" s="1043"/>
      <c r="D71" s="1043"/>
      <c r="E71" s="1043"/>
      <c r="F71" s="1043"/>
      <c r="G71" s="1043"/>
      <c r="H71" s="1043"/>
      <c r="I71" s="1043"/>
      <c r="J71" s="1064"/>
      <c r="K71" s="154"/>
    </row>
    <row r="72" spans="1:235" ht="7.5" customHeight="1" thickBot="1" x14ac:dyDescent="0.3">
      <c r="A72" s="1052"/>
      <c r="B72" s="1053"/>
      <c r="C72" s="1053"/>
      <c r="D72" s="1053"/>
      <c r="E72" s="1053"/>
      <c r="F72" s="1053"/>
      <c r="G72" s="1053"/>
      <c r="H72" s="1053"/>
      <c r="I72" s="1053"/>
      <c r="J72" s="1053"/>
      <c r="K72" s="1054"/>
    </row>
    <row r="73" spans="1:235" x14ac:dyDescent="0.25">
      <c r="A73" s="151"/>
      <c r="B73" s="92"/>
      <c r="C73" s="92"/>
      <c r="D73" s="92"/>
      <c r="E73" s="92"/>
      <c r="F73" s="92"/>
      <c r="G73" s="92"/>
      <c r="H73" s="92"/>
      <c r="I73" s="92"/>
      <c r="J73" s="92"/>
      <c r="K73" s="152"/>
    </row>
    <row r="74" spans="1:235" x14ac:dyDescent="0.25">
      <c r="A74" s="151"/>
      <c r="B74" s="92"/>
      <c r="C74" s="92"/>
      <c r="D74" s="92"/>
      <c r="E74" s="92"/>
      <c r="F74" s="92"/>
      <c r="G74" s="92"/>
      <c r="H74" s="92"/>
      <c r="I74" s="92"/>
      <c r="J74" s="92"/>
      <c r="K74" s="152"/>
    </row>
    <row r="75" spans="1:235" x14ac:dyDescent="0.25">
      <c r="A75" s="86"/>
      <c r="B75" s="95"/>
      <c r="D75" s="814"/>
      <c r="E75" s="814"/>
      <c r="F75" s="814"/>
      <c r="G75" s="814"/>
      <c r="H75" s="814"/>
      <c r="I75" s="87"/>
      <c r="J75" s="87"/>
      <c r="K75" s="152"/>
    </row>
    <row r="76" spans="1:235" x14ac:dyDescent="0.25">
      <c r="A76" s="790" t="s">
        <v>286</v>
      </c>
      <c r="B76" s="791"/>
      <c r="C76" s="791"/>
      <c r="D76" s="791"/>
      <c r="E76" s="791"/>
      <c r="F76" s="791"/>
      <c r="G76" s="791"/>
      <c r="H76" s="791"/>
      <c r="I76" s="791"/>
      <c r="J76" s="791"/>
      <c r="K76" s="1055"/>
    </row>
    <row r="77" spans="1:235" x14ac:dyDescent="0.25">
      <c r="A77" s="790" t="s">
        <v>287</v>
      </c>
      <c r="B77" s="791"/>
      <c r="C77" s="791"/>
      <c r="D77" s="791"/>
      <c r="E77" s="791"/>
      <c r="F77" s="791"/>
      <c r="G77" s="791"/>
      <c r="H77" s="791"/>
      <c r="I77" s="791"/>
      <c r="J77" s="791"/>
      <c r="K77" s="1055"/>
    </row>
    <row r="78" spans="1:235" ht="15.75" thickBot="1" x14ac:dyDescent="0.3">
      <c r="A78" s="86"/>
      <c r="B78" s="95"/>
      <c r="C78" s="87"/>
      <c r="D78" s="87"/>
      <c r="E78" s="87"/>
      <c r="F78" s="87"/>
      <c r="G78" s="87"/>
      <c r="H78" s="87"/>
      <c r="I78" s="87"/>
      <c r="J78" s="87"/>
      <c r="K78" s="25"/>
    </row>
    <row r="79" spans="1:235" x14ac:dyDescent="0.25">
      <c r="A79" s="794" t="s">
        <v>288</v>
      </c>
      <c r="B79" s="795"/>
      <c r="C79" s="795"/>
      <c r="D79" s="795"/>
      <c r="E79" s="795"/>
      <c r="F79" s="795"/>
      <c r="G79" s="795"/>
      <c r="H79" s="795"/>
      <c r="I79" s="795"/>
      <c r="J79" s="795"/>
      <c r="K79" s="796"/>
    </row>
    <row r="80" spans="1:235" x14ac:dyDescent="0.25">
      <c r="A80" s="994" t="s">
        <v>117</v>
      </c>
      <c r="B80" s="995"/>
      <c r="C80" s="5"/>
      <c r="D80" s="3"/>
      <c r="E80" s="3" t="s">
        <v>115</v>
      </c>
      <c r="F80" s="679"/>
      <c r="G80" s="679"/>
      <c r="H80" s="122" t="s">
        <v>114</v>
      </c>
      <c r="I80" s="1056" t="s">
        <v>587</v>
      </c>
      <c r="J80" s="1056"/>
      <c r="K80" s="25"/>
    </row>
    <row r="81" spans="1:11" ht="15.75" thickBot="1" x14ac:dyDescent="0.3">
      <c r="A81" s="1049"/>
      <c r="B81" s="1050"/>
      <c r="C81" s="1050"/>
      <c r="D81" s="1050"/>
      <c r="E81" s="1050"/>
      <c r="F81" s="1050"/>
      <c r="G81" s="1050"/>
      <c r="H81" s="1050"/>
      <c r="I81" s="1050"/>
      <c r="J81" s="1050"/>
      <c r="K81" s="1051"/>
    </row>
  </sheetData>
  <mergeCells count="77">
    <mergeCell ref="B64:K64"/>
    <mergeCell ref="B58:K58"/>
    <mergeCell ref="B59:K59"/>
    <mergeCell ref="B60:K60"/>
    <mergeCell ref="B61:K61"/>
    <mergeCell ref="B62:K62"/>
    <mergeCell ref="B63:K63"/>
    <mergeCell ref="B52:K52"/>
    <mergeCell ref="B53:K53"/>
    <mergeCell ref="B54:K54"/>
    <mergeCell ref="B56:K56"/>
    <mergeCell ref="B47:K47"/>
    <mergeCell ref="B48:K48"/>
    <mergeCell ref="B49:K49"/>
    <mergeCell ref="B50:K50"/>
    <mergeCell ref="B51:K51"/>
    <mergeCell ref="A77:K77"/>
    <mergeCell ref="B67:J71"/>
    <mergeCell ref="B66:F66"/>
    <mergeCell ref="A72:K72"/>
    <mergeCell ref="D75:H75"/>
    <mergeCell ref="A76:K76"/>
    <mergeCell ref="B44:K44"/>
    <mergeCell ref="B45:K45"/>
    <mergeCell ref="B23:K23"/>
    <mergeCell ref="B57:K57"/>
    <mergeCell ref="B55:K55"/>
    <mergeCell ref="B27:K27"/>
    <mergeCell ref="B36:K36"/>
    <mergeCell ref="B37:K37"/>
    <mergeCell ref="B38:K38"/>
    <mergeCell ref="B29:K29"/>
    <mergeCell ref="B43:K43"/>
    <mergeCell ref="B32:K32"/>
    <mergeCell ref="B33:K33"/>
    <mergeCell ref="B34:K34"/>
    <mergeCell ref="B35:K35"/>
    <mergeCell ref="B42:K42"/>
    <mergeCell ref="B40:K40"/>
    <mergeCell ref="B28:K28"/>
    <mergeCell ref="B18:K18"/>
    <mergeCell ref="B22:K22"/>
    <mergeCell ref="B19:K19"/>
    <mergeCell ref="B20:K20"/>
    <mergeCell ref="B21:K21"/>
    <mergeCell ref="A81:K81"/>
    <mergeCell ref="A5:K6"/>
    <mergeCell ref="A8:K8"/>
    <mergeCell ref="A10:C10"/>
    <mergeCell ref="D10:F10"/>
    <mergeCell ref="H10:J10"/>
    <mergeCell ref="B11:D11"/>
    <mergeCell ref="B31:K31"/>
    <mergeCell ref="B46:K46"/>
    <mergeCell ref="B41:K41"/>
    <mergeCell ref="B24:K24"/>
    <mergeCell ref="B25:K25"/>
    <mergeCell ref="B26:K26"/>
    <mergeCell ref="A79:K79"/>
    <mergeCell ref="B30:K30"/>
    <mergeCell ref="B39:K39"/>
    <mergeCell ref="I80:J80"/>
    <mergeCell ref="A1:B3"/>
    <mergeCell ref="C1:F1"/>
    <mergeCell ref="G1:K1"/>
    <mergeCell ref="C2:K2"/>
    <mergeCell ref="C3:E3"/>
    <mergeCell ref="F3:G3"/>
    <mergeCell ref="H3:K3"/>
    <mergeCell ref="A14:K14"/>
    <mergeCell ref="B15:K15"/>
    <mergeCell ref="B16:K16"/>
    <mergeCell ref="B17:K17"/>
    <mergeCell ref="E11:G11"/>
    <mergeCell ref="H11:J11"/>
    <mergeCell ref="A80:B80"/>
    <mergeCell ref="F80:G80"/>
  </mergeCells>
  <printOptions horizontalCentered="1"/>
  <pageMargins left="0.70866141732283472" right="0.31496062992125984" top="0.74803149606299213" bottom="0.74803149606299213" header="0.31496062992125984" footer="0.31496062992125984"/>
  <pageSetup scale="78" orientation="portrait" r:id="rId1"/>
  <headerFooter>
    <oddFooter>&amp;C
&amp;R&amp;"Arial,Normal"&amp;10Pagína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313"/>
  <sheetViews>
    <sheetView topLeftCell="U42" workbookViewId="0">
      <selection activeCell="U48" sqref="U48"/>
    </sheetView>
  </sheetViews>
  <sheetFormatPr baseColWidth="10" defaultColWidth="11.42578125" defaultRowHeight="15" x14ac:dyDescent="0.25"/>
  <cols>
    <col min="3" max="3" width="175" style="392" bestFit="1" customWidth="1"/>
    <col min="4" max="4" width="8.28515625" style="392" bestFit="1" customWidth="1"/>
    <col min="5" max="5" width="7.28515625" bestFit="1" customWidth="1"/>
    <col min="6" max="6" width="14.42578125" bestFit="1" customWidth="1"/>
    <col min="8" max="8" width="41.85546875" customWidth="1"/>
    <col min="23" max="23" width="90.7109375" customWidth="1"/>
    <col min="24" max="24" width="4.28515625" customWidth="1"/>
    <col min="29" max="29" width="25.7109375" customWidth="1"/>
    <col min="31" max="31" width="21.28515625" customWidth="1"/>
  </cols>
  <sheetData>
    <row r="1" spans="2:31" x14ac:dyDescent="0.25">
      <c r="V1" t="s">
        <v>55</v>
      </c>
      <c r="W1" t="s">
        <v>538</v>
      </c>
      <c r="X1" t="s">
        <v>539</v>
      </c>
      <c r="Y1" t="s">
        <v>540</v>
      </c>
      <c r="AC1" t="s">
        <v>538</v>
      </c>
      <c r="AD1" t="s">
        <v>55</v>
      </c>
    </row>
    <row r="2" spans="2:31" ht="15.75" thickBot="1" x14ac:dyDescent="0.3">
      <c r="U2" t="str">
        <f>V2&amp;X2</f>
        <v>SELECCIONE TIPO DE TRAMITE1</v>
      </c>
      <c r="V2" t="s">
        <v>583</v>
      </c>
      <c r="X2">
        <v>1</v>
      </c>
      <c r="Y2" t="s">
        <v>583</v>
      </c>
      <c r="AC2" t="s">
        <v>584</v>
      </c>
      <c r="AD2" t="s">
        <v>583</v>
      </c>
      <c r="AE2" t="s">
        <v>583</v>
      </c>
    </row>
    <row r="3" spans="2:31" ht="15.75" thickBot="1" x14ac:dyDescent="0.3">
      <c r="B3" s="393"/>
      <c r="C3" s="394" t="s">
        <v>481</v>
      </c>
      <c r="D3" s="393" t="s">
        <v>115</v>
      </c>
      <c r="E3" s="394" t="s">
        <v>482</v>
      </c>
      <c r="F3" s="395" t="s">
        <v>483</v>
      </c>
      <c r="Q3" s="425"/>
      <c r="R3" s="426"/>
      <c r="S3" s="427"/>
      <c r="U3" t="str">
        <f>V3&amp;X3</f>
        <v>30561</v>
      </c>
      <c r="V3" s="422">
        <v>3056</v>
      </c>
      <c r="W3" s="432" t="s">
        <v>499</v>
      </c>
      <c r="X3">
        <v>1</v>
      </c>
      <c r="Y3" s="413">
        <v>14.7</v>
      </c>
      <c r="AC3" s="432" t="s">
        <v>499</v>
      </c>
      <c r="AD3" s="390">
        <v>3056</v>
      </c>
      <c r="AE3" t="s">
        <v>545</v>
      </c>
    </row>
    <row r="4" spans="2:31" ht="15.75" thickBot="1" x14ac:dyDescent="0.3">
      <c r="B4" s="390"/>
      <c r="C4" s="388" t="s">
        <v>499</v>
      </c>
      <c r="D4" s="390">
        <v>3056</v>
      </c>
      <c r="E4" s="391">
        <v>14.7</v>
      </c>
      <c r="F4" s="389">
        <v>533728</v>
      </c>
      <c r="Q4" s="425"/>
      <c r="R4" s="426"/>
      <c r="S4" s="427"/>
      <c r="U4" t="str">
        <f>V4&amp;X4</f>
        <v>30571 - 10</v>
      </c>
      <c r="V4" s="422">
        <v>3057</v>
      </c>
      <c r="W4" s="412" t="s">
        <v>528</v>
      </c>
      <c r="X4" s="438" t="s">
        <v>560</v>
      </c>
      <c r="Y4" s="413">
        <v>93.6</v>
      </c>
      <c r="AC4" s="432" t="s">
        <v>541</v>
      </c>
      <c r="AD4" s="429">
        <v>3057</v>
      </c>
      <c r="AE4" s="436" t="s">
        <v>546</v>
      </c>
    </row>
    <row r="5" spans="2:31" ht="33.75" customHeight="1" thickBot="1" x14ac:dyDescent="0.3">
      <c r="B5" s="390"/>
      <c r="C5" s="388" t="s">
        <v>500</v>
      </c>
      <c r="D5" s="390">
        <v>3057</v>
      </c>
      <c r="E5" s="391">
        <v>93.6</v>
      </c>
      <c r="F5" s="389">
        <v>3398429</v>
      </c>
      <c r="Q5" s="425"/>
      <c r="R5" s="426"/>
      <c r="S5" s="427"/>
      <c r="U5" t="str">
        <f t="shared" ref="U5:U10" si="0">V5&amp;X5</f>
        <v>305711 - 20</v>
      </c>
      <c r="V5" s="422">
        <v>3057</v>
      </c>
      <c r="W5" s="407" t="s">
        <v>528</v>
      </c>
      <c r="X5" s="438" t="s">
        <v>561</v>
      </c>
      <c r="Y5" s="408">
        <v>181.5</v>
      </c>
      <c r="AC5" s="432" t="s">
        <v>576</v>
      </c>
      <c r="AD5" s="430">
        <v>90066</v>
      </c>
      <c r="AE5" t="s">
        <v>544</v>
      </c>
    </row>
    <row r="6" spans="2:31" ht="15.75" thickBot="1" x14ac:dyDescent="0.3">
      <c r="B6" s="390"/>
      <c r="C6" s="388" t="s">
        <v>501</v>
      </c>
      <c r="D6" s="390">
        <v>3058</v>
      </c>
      <c r="E6" s="391">
        <v>182.05</v>
      </c>
      <c r="F6" s="389">
        <v>6609872</v>
      </c>
      <c r="Q6" s="425"/>
      <c r="R6" s="426"/>
      <c r="S6" s="427"/>
      <c r="U6" t="str">
        <f t="shared" si="0"/>
        <v>305721 - 30</v>
      </c>
      <c r="V6" s="422">
        <v>3057</v>
      </c>
      <c r="W6" s="412" t="s">
        <v>528</v>
      </c>
      <c r="X6" s="438" t="s">
        <v>562</v>
      </c>
      <c r="Y6" s="408">
        <v>269.39999999999998</v>
      </c>
      <c r="AC6" s="432" t="s">
        <v>577</v>
      </c>
      <c r="AD6" s="430">
        <v>91181</v>
      </c>
      <c r="AE6" t="s">
        <v>559</v>
      </c>
    </row>
    <row r="7" spans="2:31" ht="15.75" thickBot="1" x14ac:dyDescent="0.3">
      <c r="B7" s="390"/>
      <c r="C7" s="388" t="s">
        <v>502</v>
      </c>
      <c r="D7" s="390">
        <v>3059</v>
      </c>
      <c r="E7" s="391">
        <v>269.95999999999998</v>
      </c>
      <c r="F7" s="389">
        <v>9801708</v>
      </c>
      <c r="Q7" s="425"/>
      <c r="R7" s="426"/>
      <c r="S7" s="427"/>
      <c r="U7" t="str">
        <f t="shared" si="0"/>
        <v>305731 - 40</v>
      </c>
      <c r="V7" s="422">
        <v>3057</v>
      </c>
      <c r="W7" s="412" t="s">
        <v>528</v>
      </c>
      <c r="X7" s="438" t="s">
        <v>563</v>
      </c>
      <c r="Y7">
        <v>357.29999999999995</v>
      </c>
      <c r="AC7" s="437" t="s">
        <v>578</v>
      </c>
      <c r="AD7" s="431" t="s">
        <v>531</v>
      </c>
      <c r="AE7" s="436" t="s">
        <v>558</v>
      </c>
    </row>
    <row r="8" spans="2:31" ht="15.75" thickBot="1" x14ac:dyDescent="0.3">
      <c r="B8" s="390"/>
      <c r="C8" s="388" t="s">
        <v>503</v>
      </c>
      <c r="D8" s="390">
        <v>3060</v>
      </c>
      <c r="E8" s="391">
        <v>357.88</v>
      </c>
      <c r="F8" s="389">
        <v>12993908</v>
      </c>
      <c r="Q8" s="425"/>
      <c r="R8" s="428"/>
      <c r="S8" s="427"/>
      <c r="U8" t="str">
        <f t="shared" si="0"/>
        <v>305741 - 50</v>
      </c>
      <c r="V8" s="422">
        <v>3057</v>
      </c>
      <c r="W8" s="412" t="s">
        <v>528</v>
      </c>
      <c r="X8" s="438" t="s">
        <v>564</v>
      </c>
      <c r="Y8" s="409">
        <v>445.19999999999993</v>
      </c>
      <c r="AC8" s="432" t="s">
        <v>579</v>
      </c>
      <c r="AD8" s="429" t="s">
        <v>533</v>
      </c>
      <c r="AE8" t="s">
        <v>566</v>
      </c>
    </row>
    <row r="9" spans="2:31" ht="32.25" customHeight="1" thickBot="1" x14ac:dyDescent="0.3">
      <c r="B9" s="390"/>
      <c r="C9" s="388" t="s">
        <v>504</v>
      </c>
      <c r="D9" s="390">
        <v>3061</v>
      </c>
      <c r="E9" s="391">
        <v>445.78</v>
      </c>
      <c r="F9" s="389">
        <v>16185381</v>
      </c>
      <c r="Q9" s="425"/>
      <c r="R9" s="428"/>
      <c r="S9" s="427"/>
      <c r="U9" t="str">
        <f t="shared" si="0"/>
        <v>900661 - 10</v>
      </c>
      <c r="V9" s="423">
        <v>90066</v>
      </c>
      <c r="W9" s="407" t="s">
        <v>568</v>
      </c>
      <c r="X9" s="438" t="s">
        <v>560</v>
      </c>
      <c r="Y9" s="415">
        <v>0</v>
      </c>
      <c r="AC9" s="432" t="s">
        <v>580</v>
      </c>
      <c r="AD9" s="430">
        <v>92181</v>
      </c>
      <c r="AE9" s="440" t="s">
        <v>556</v>
      </c>
    </row>
    <row r="10" spans="2:31" ht="101.25" thickBot="1" x14ac:dyDescent="0.3">
      <c r="B10" s="390"/>
      <c r="C10" s="388" t="s">
        <v>487</v>
      </c>
      <c r="D10" s="390">
        <v>3059</v>
      </c>
      <c r="E10" s="391">
        <v>269.95999999999998</v>
      </c>
      <c r="F10" s="389">
        <v>9801708</v>
      </c>
      <c r="Q10" s="425"/>
      <c r="R10" s="426"/>
      <c r="S10" s="427"/>
      <c r="U10" t="str">
        <f t="shared" si="0"/>
        <v>9006611 - 20</v>
      </c>
      <c r="V10" s="423">
        <v>90066</v>
      </c>
      <c r="W10" s="407" t="s">
        <v>568</v>
      </c>
      <c r="X10" s="438" t="s">
        <v>561</v>
      </c>
      <c r="Y10" s="415">
        <v>0</v>
      </c>
      <c r="AC10" s="441" t="s">
        <v>581</v>
      </c>
      <c r="AD10" s="430">
        <v>92182</v>
      </c>
      <c r="AE10" s="418" t="s">
        <v>565</v>
      </c>
    </row>
    <row r="11" spans="2:31" ht="101.25" thickBot="1" x14ac:dyDescent="0.3">
      <c r="B11" s="390"/>
      <c r="C11" s="388" t="s">
        <v>488</v>
      </c>
      <c r="D11" s="390">
        <v>3060</v>
      </c>
      <c r="E11" s="391">
        <v>357.88</v>
      </c>
      <c r="F11" s="389">
        <v>12993908</v>
      </c>
      <c r="Q11" s="425"/>
      <c r="R11" s="426"/>
      <c r="S11" s="427"/>
      <c r="U11" t="str">
        <f t="shared" ref="U11:U16" si="1">V11&amp;X11</f>
        <v>9006621 - 30</v>
      </c>
      <c r="V11" s="423">
        <v>90066</v>
      </c>
      <c r="W11" s="407" t="s">
        <v>568</v>
      </c>
      <c r="X11" s="438" t="s">
        <v>562</v>
      </c>
      <c r="Y11" s="415">
        <v>0</v>
      </c>
      <c r="AC11" s="439" t="s">
        <v>582</v>
      </c>
      <c r="AD11" s="430">
        <v>92183</v>
      </c>
      <c r="AE11" s="412" t="s">
        <v>567</v>
      </c>
    </row>
    <row r="12" spans="2:31" ht="101.25" thickBot="1" x14ac:dyDescent="0.3">
      <c r="B12" s="390"/>
      <c r="C12" s="388" t="s">
        <v>489</v>
      </c>
      <c r="D12" s="390">
        <v>3061</v>
      </c>
      <c r="E12" s="391">
        <v>445.78</v>
      </c>
      <c r="F12" s="389">
        <v>16185381</v>
      </c>
      <c r="Q12" s="425"/>
      <c r="R12" s="426"/>
      <c r="S12" s="427"/>
      <c r="U12" t="str">
        <f t="shared" si="1"/>
        <v>9006631 - 40</v>
      </c>
      <c r="V12" s="423">
        <v>90066</v>
      </c>
      <c r="W12" s="407" t="s">
        <v>568</v>
      </c>
      <c r="X12" s="438" t="s">
        <v>563</v>
      </c>
      <c r="Y12" s="415">
        <v>0</v>
      </c>
    </row>
    <row r="13" spans="2:31" ht="101.25" thickBot="1" x14ac:dyDescent="0.3">
      <c r="B13" s="390"/>
      <c r="C13" s="388" t="s">
        <v>490</v>
      </c>
      <c r="D13" s="390">
        <v>90065</v>
      </c>
      <c r="E13" s="391">
        <v>0</v>
      </c>
      <c r="F13" s="389">
        <v>0</v>
      </c>
      <c r="Q13" s="425"/>
      <c r="R13" s="426"/>
      <c r="S13" s="427"/>
      <c r="U13" t="str">
        <f t="shared" si="1"/>
        <v>9006641 - 50</v>
      </c>
      <c r="V13" s="423">
        <v>90066</v>
      </c>
      <c r="W13" s="407" t="s">
        <v>568</v>
      </c>
      <c r="X13" s="438" t="s">
        <v>564</v>
      </c>
      <c r="Y13" s="415">
        <v>0</v>
      </c>
    </row>
    <row r="14" spans="2:31" ht="55.9" customHeight="1" thickBot="1" x14ac:dyDescent="0.3">
      <c r="B14" s="390"/>
      <c r="C14" s="388" t="s">
        <v>491</v>
      </c>
      <c r="D14" s="390">
        <v>90066</v>
      </c>
      <c r="E14" s="391">
        <v>0</v>
      </c>
      <c r="F14" s="389">
        <v>0</v>
      </c>
      <c r="Q14" s="425"/>
      <c r="R14" s="426"/>
      <c r="S14" s="427"/>
      <c r="U14" t="str">
        <f t="shared" si="1"/>
        <v>911811 - 10</v>
      </c>
      <c r="V14" s="423">
        <v>91181</v>
      </c>
      <c r="W14" s="407" t="s">
        <v>569</v>
      </c>
      <c r="X14" s="438" t="s">
        <v>560</v>
      </c>
      <c r="Y14" s="417">
        <v>37.44</v>
      </c>
    </row>
    <row r="15" spans="2:31" ht="144" thickBot="1" x14ac:dyDescent="0.3">
      <c r="B15" s="390"/>
      <c r="C15" s="388" t="s">
        <v>492</v>
      </c>
      <c r="D15" s="390">
        <v>90067</v>
      </c>
      <c r="E15" s="391">
        <v>0</v>
      </c>
      <c r="F15" s="389">
        <v>0</v>
      </c>
      <c r="Q15" s="425"/>
      <c r="R15" s="426"/>
      <c r="S15" s="427"/>
      <c r="U15" t="str">
        <f t="shared" si="1"/>
        <v>9118111 - 20</v>
      </c>
      <c r="V15" s="423">
        <v>91181</v>
      </c>
      <c r="W15" s="407" t="s">
        <v>569</v>
      </c>
      <c r="X15" s="438" t="s">
        <v>561</v>
      </c>
      <c r="Y15" s="410">
        <v>72.599999999999994</v>
      </c>
    </row>
    <row r="16" spans="2:31" ht="144" thickBot="1" x14ac:dyDescent="0.3">
      <c r="B16" s="390"/>
      <c r="C16" s="388" t="s">
        <v>498</v>
      </c>
      <c r="D16" s="390">
        <v>90068</v>
      </c>
      <c r="E16" s="391">
        <v>0</v>
      </c>
      <c r="F16" s="389">
        <v>0</v>
      </c>
      <c r="Q16" s="425"/>
      <c r="R16" s="426"/>
      <c r="S16" s="427"/>
      <c r="U16" t="str">
        <f t="shared" si="1"/>
        <v>9118121 - 30</v>
      </c>
      <c r="V16" s="423">
        <v>91181</v>
      </c>
      <c r="W16" s="407" t="s">
        <v>569</v>
      </c>
      <c r="X16" s="438" t="s">
        <v>562</v>
      </c>
      <c r="Y16" s="410">
        <v>107.75999999999999</v>
      </c>
    </row>
    <row r="17" spans="2:25" ht="144" thickBot="1" x14ac:dyDescent="0.3">
      <c r="B17" s="390"/>
      <c r="C17" s="388" t="s">
        <v>493</v>
      </c>
      <c r="D17" s="390">
        <v>90069</v>
      </c>
      <c r="E17" s="391">
        <v>0</v>
      </c>
      <c r="F17" s="389">
        <v>0</v>
      </c>
      <c r="Q17" s="425"/>
      <c r="R17" s="426"/>
      <c r="S17" s="427"/>
      <c r="U17" t="str">
        <f t="shared" ref="U17:U23" si="2">V17&amp;X17</f>
        <v>9118131 - 40</v>
      </c>
      <c r="V17" s="423">
        <v>91181</v>
      </c>
      <c r="W17" s="407" t="s">
        <v>569</v>
      </c>
      <c r="X17" s="438" t="s">
        <v>563</v>
      </c>
      <c r="Y17" s="416">
        <v>142.91999999999999</v>
      </c>
    </row>
    <row r="18" spans="2:25" ht="144" thickBot="1" x14ac:dyDescent="0.3">
      <c r="B18" s="390"/>
      <c r="C18" s="388" t="s">
        <v>494</v>
      </c>
      <c r="D18" s="390">
        <v>90070</v>
      </c>
      <c r="E18" s="391">
        <v>0</v>
      </c>
      <c r="F18" s="389">
        <v>0</v>
      </c>
      <c r="Q18" s="425"/>
      <c r="R18" s="426"/>
      <c r="S18" s="427"/>
      <c r="U18" t="str">
        <f t="shared" si="2"/>
        <v>9118141 - 50</v>
      </c>
      <c r="V18" s="423">
        <v>91181</v>
      </c>
      <c r="W18" s="407" t="s">
        <v>569</v>
      </c>
      <c r="X18" s="438" t="s">
        <v>564</v>
      </c>
      <c r="Y18" s="411">
        <v>178.07999999999998</v>
      </c>
    </row>
    <row r="19" spans="2:25" ht="143.25" thickBot="1" x14ac:dyDescent="0.3">
      <c r="U19" t="str">
        <f t="shared" si="2"/>
        <v>911821 - 10</v>
      </c>
      <c r="V19" s="424" t="s">
        <v>531</v>
      </c>
      <c r="W19" s="442" t="s">
        <v>570</v>
      </c>
      <c r="X19" s="438" t="s">
        <v>560</v>
      </c>
      <c r="Y19" s="420">
        <v>46.8</v>
      </c>
    </row>
    <row r="20" spans="2:25" ht="143.25" thickBot="1" x14ac:dyDescent="0.3">
      <c r="U20" t="str">
        <f t="shared" si="2"/>
        <v>9118211 - 20</v>
      </c>
      <c r="V20" s="424" t="s">
        <v>531</v>
      </c>
      <c r="W20" s="442" t="s">
        <v>571</v>
      </c>
      <c r="X20" s="438" t="s">
        <v>561</v>
      </c>
      <c r="Y20" s="420">
        <v>90.75</v>
      </c>
    </row>
    <row r="21" spans="2:25" ht="143.25" thickBot="1" x14ac:dyDescent="0.3">
      <c r="B21" s="393"/>
      <c r="C21" s="394" t="s">
        <v>481</v>
      </c>
      <c r="D21" s="393" t="s">
        <v>115</v>
      </c>
      <c r="E21" s="394" t="s">
        <v>482</v>
      </c>
      <c r="F21" s="395" t="s">
        <v>483</v>
      </c>
      <c r="U21" t="str">
        <f t="shared" si="2"/>
        <v>9118221 - 30</v>
      </c>
      <c r="V21" s="424" t="s">
        <v>531</v>
      </c>
      <c r="W21" s="442" t="s">
        <v>570</v>
      </c>
      <c r="X21" s="438" t="s">
        <v>562</v>
      </c>
      <c r="Y21" s="420">
        <v>134.69999999999999</v>
      </c>
    </row>
    <row r="22" spans="2:25" ht="143.25" thickBot="1" x14ac:dyDescent="0.3">
      <c r="B22" s="390"/>
      <c r="C22" s="388" t="s">
        <v>499</v>
      </c>
      <c r="D22" s="390">
        <v>3056</v>
      </c>
      <c r="E22" s="391">
        <v>14.7</v>
      </c>
      <c r="F22" s="389">
        <v>533728</v>
      </c>
      <c r="U22" t="str">
        <f t="shared" si="2"/>
        <v>9118231 - 40</v>
      </c>
      <c r="V22" s="424" t="s">
        <v>531</v>
      </c>
      <c r="W22" s="442" t="s">
        <v>570</v>
      </c>
      <c r="X22" s="438" t="s">
        <v>563</v>
      </c>
      <c r="Y22" s="420">
        <v>178.64999999999998</v>
      </c>
    </row>
    <row r="23" spans="2:25" ht="143.25" thickBot="1" x14ac:dyDescent="0.3">
      <c r="B23" s="390"/>
      <c r="C23" s="388" t="s">
        <v>527</v>
      </c>
      <c r="D23" s="401">
        <v>3057</v>
      </c>
      <c r="E23" s="391">
        <v>93.6</v>
      </c>
      <c r="F23" s="389">
        <v>3398429</v>
      </c>
      <c r="U23" t="str">
        <f t="shared" si="2"/>
        <v>9118241 - 50</v>
      </c>
      <c r="V23" s="424" t="s">
        <v>531</v>
      </c>
      <c r="W23" s="442" t="s">
        <v>570</v>
      </c>
      <c r="X23" s="438" t="s">
        <v>564</v>
      </c>
      <c r="Y23" s="420">
        <v>222.59999999999997</v>
      </c>
    </row>
    <row r="24" spans="2:25" ht="143.25" thickBot="1" x14ac:dyDescent="0.3">
      <c r="B24" s="390"/>
      <c r="C24" s="388"/>
      <c r="D24" s="402"/>
      <c r="E24" s="391"/>
      <c r="F24" s="389"/>
      <c r="H24" s="398" t="s">
        <v>522</v>
      </c>
      <c r="J24" s="404">
        <v>3057</v>
      </c>
      <c r="U24" t="str">
        <f t="shared" ref="U24:U29" si="3">V24&amp;X24</f>
        <v>911831 - 10</v>
      </c>
      <c r="V24" s="422" t="s">
        <v>533</v>
      </c>
      <c r="W24" s="407" t="s">
        <v>572</v>
      </c>
      <c r="X24" s="438" t="s">
        <v>560</v>
      </c>
      <c r="Y24" s="413">
        <v>56.17</v>
      </c>
    </row>
    <row r="25" spans="2:25" ht="143.25" thickBot="1" x14ac:dyDescent="0.3">
      <c r="B25" s="390"/>
      <c r="C25" s="388"/>
      <c r="D25" s="402"/>
      <c r="E25" s="391"/>
      <c r="F25" s="389"/>
      <c r="H25" s="399" t="s">
        <v>523</v>
      </c>
      <c r="J25" s="405">
        <v>90066</v>
      </c>
      <c r="U25" t="str">
        <f t="shared" si="3"/>
        <v>9118311 - 20</v>
      </c>
      <c r="V25" s="422" t="s">
        <v>533</v>
      </c>
      <c r="W25" s="407" t="s">
        <v>572</v>
      </c>
      <c r="X25" s="438" t="s">
        <v>561</v>
      </c>
      <c r="Y25" s="408">
        <v>108.91</v>
      </c>
    </row>
    <row r="26" spans="2:25" ht="143.25" thickBot="1" x14ac:dyDescent="0.3">
      <c r="B26" s="390"/>
      <c r="C26" s="388"/>
      <c r="D26" s="402"/>
      <c r="E26" s="391"/>
      <c r="F26" s="389"/>
      <c r="H26" s="399" t="s">
        <v>524</v>
      </c>
      <c r="J26" s="405">
        <v>91181</v>
      </c>
      <c r="U26" t="str">
        <f t="shared" si="3"/>
        <v>9118321 - 30</v>
      </c>
      <c r="V26" s="422" t="s">
        <v>533</v>
      </c>
      <c r="W26" s="407" t="s">
        <v>572</v>
      </c>
      <c r="X26" s="438" t="s">
        <v>562</v>
      </c>
      <c r="Y26" s="408">
        <v>161.65</v>
      </c>
    </row>
    <row r="27" spans="2:25" ht="143.25" thickBot="1" x14ac:dyDescent="0.3">
      <c r="B27" s="390"/>
      <c r="C27" s="388"/>
      <c r="D27" s="403"/>
      <c r="E27" s="391"/>
      <c r="F27" s="389"/>
      <c r="H27" s="399" t="s">
        <v>525</v>
      </c>
      <c r="J27" s="405">
        <v>91183</v>
      </c>
      <c r="U27" t="str">
        <f t="shared" si="3"/>
        <v>9118331 - 40</v>
      </c>
      <c r="V27" s="422" t="s">
        <v>533</v>
      </c>
      <c r="W27" s="407" t="s">
        <v>572</v>
      </c>
      <c r="X27" s="438" t="s">
        <v>563</v>
      </c>
      <c r="Y27" s="421">
        <v>214.39000000000001</v>
      </c>
    </row>
    <row r="28" spans="2:25" ht="143.25" thickBot="1" x14ac:dyDescent="0.3">
      <c r="B28" s="390"/>
      <c r="C28" s="388"/>
      <c r="D28" s="403"/>
      <c r="E28" s="391"/>
      <c r="F28" s="389"/>
      <c r="H28" s="400" t="s">
        <v>526</v>
      </c>
      <c r="J28" s="406">
        <v>92181</v>
      </c>
      <c r="U28" t="str">
        <f t="shared" si="3"/>
        <v>9118341 - 50</v>
      </c>
      <c r="V28" s="422" t="s">
        <v>533</v>
      </c>
      <c r="W28" s="407" t="s">
        <v>572</v>
      </c>
      <c r="X28" s="438" t="s">
        <v>564</v>
      </c>
      <c r="Y28" s="409">
        <v>267.13</v>
      </c>
    </row>
    <row r="29" spans="2:25" ht="143.25" thickBot="1" x14ac:dyDescent="0.3">
      <c r="B29" s="390"/>
      <c r="C29" s="388"/>
      <c r="D29" s="403"/>
      <c r="E29" s="391"/>
      <c r="F29" s="389"/>
      <c r="J29" s="406">
        <v>92182</v>
      </c>
      <c r="U29" t="str">
        <f t="shared" si="3"/>
        <v>921811 - 10</v>
      </c>
      <c r="V29" s="423">
        <v>92181</v>
      </c>
      <c r="W29" s="407" t="s">
        <v>573</v>
      </c>
      <c r="X29" s="438" t="s">
        <v>560</v>
      </c>
      <c r="Y29" s="417">
        <v>65.53</v>
      </c>
    </row>
    <row r="30" spans="2:25" ht="143.25" thickBot="1" x14ac:dyDescent="0.3">
      <c r="B30" s="390"/>
      <c r="C30" s="388"/>
      <c r="D30" s="390"/>
      <c r="E30" s="391"/>
      <c r="F30" s="389"/>
      <c r="J30" s="406">
        <v>92183</v>
      </c>
      <c r="U30" t="str">
        <f t="shared" ref="U30:U36" si="4">V30&amp;X30</f>
        <v>9218111 - 20</v>
      </c>
      <c r="V30" s="423">
        <v>92181</v>
      </c>
      <c r="W30" s="407" t="s">
        <v>573</v>
      </c>
      <c r="X30" s="438" t="s">
        <v>561</v>
      </c>
      <c r="Y30" s="410">
        <v>127.06</v>
      </c>
    </row>
    <row r="31" spans="2:25" ht="143.25" thickBot="1" x14ac:dyDescent="0.3">
      <c r="B31" s="390"/>
      <c r="C31" s="388"/>
      <c r="D31" s="390"/>
      <c r="E31" s="391"/>
      <c r="F31" s="389"/>
      <c r="U31" t="str">
        <f t="shared" si="4"/>
        <v>9218121 - 30</v>
      </c>
      <c r="V31" s="423">
        <v>92181</v>
      </c>
      <c r="W31" s="407" t="s">
        <v>573</v>
      </c>
      <c r="X31" s="438" t="s">
        <v>562</v>
      </c>
      <c r="Y31" s="410">
        <v>188.59</v>
      </c>
    </row>
    <row r="32" spans="2:25" ht="143.25" thickBot="1" x14ac:dyDescent="0.3">
      <c r="B32" s="390"/>
      <c r="C32" s="388"/>
      <c r="D32" s="390"/>
      <c r="E32" s="391"/>
      <c r="F32" s="389"/>
      <c r="U32" t="str">
        <f t="shared" si="4"/>
        <v>9218131 - 40</v>
      </c>
      <c r="V32" s="423">
        <v>92181</v>
      </c>
      <c r="W32" s="407" t="s">
        <v>573</v>
      </c>
      <c r="X32" s="438" t="s">
        <v>563</v>
      </c>
      <c r="Y32" s="416">
        <v>250.12</v>
      </c>
    </row>
    <row r="33" spans="2:25" ht="143.25" thickBot="1" x14ac:dyDescent="0.3">
      <c r="B33" s="390"/>
      <c r="C33" s="388"/>
      <c r="D33" s="390"/>
      <c r="E33" s="391"/>
      <c r="F33" s="389"/>
      <c r="U33" t="str">
        <f t="shared" si="4"/>
        <v>9218141 - 50</v>
      </c>
      <c r="V33" s="423">
        <v>92181</v>
      </c>
      <c r="W33" s="407" t="s">
        <v>573</v>
      </c>
      <c r="X33" s="438" t="s">
        <v>564</v>
      </c>
      <c r="Y33" s="411">
        <v>311.64999999999998</v>
      </c>
    </row>
    <row r="34" spans="2:25" ht="200.25" thickBot="1" x14ac:dyDescent="0.3">
      <c r="B34" s="390"/>
      <c r="C34" s="388"/>
      <c r="D34" s="390"/>
      <c r="E34" s="391"/>
      <c r="F34" s="389"/>
      <c r="U34" t="str">
        <f t="shared" si="4"/>
        <v>921821 - 10</v>
      </c>
      <c r="V34" s="424">
        <v>92182</v>
      </c>
      <c r="W34" s="442" t="s">
        <v>574</v>
      </c>
      <c r="X34" s="438" t="s">
        <v>560</v>
      </c>
      <c r="Y34" s="420">
        <v>74.88</v>
      </c>
    </row>
    <row r="35" spans="2:25" ht="200.25" thickBot="1" x14ac:dyDescent="0.3">
      <c r="B35" s="390"/>
      <c r="C35" s="388"/>
      <c r="D35" s="390"/>
      <c r="E35" s="391"/>
      <c r="F35" s="389"/>
      <c r="U35" t="str">
        <f t="shared" si="4"/>
        <v>9218211 - 20</v>
      </c>
      <c r="V35" s="424">
        <v>92182</v>
      </c>
      <c r="W35" s="442" t="s">
        <v>574</v>
      </c>
      <c r="X35" s="438" t="s">
        <v>561</v>
      </c>
      <c r="Y35" s="420">
        <v>145.19999999999999</v>
      </c>
    </row>
    <row r="36" spans="2:25" ht="200.25" thickBot="1" x14ac:dyDescent="0.3">
      <c r="B36" s="390"/>
      <c r="C36" s="388"/>
      <c r="D36" s="390"/>
      <c r="E36" s="391"/>
      <c r="F36" s="389"/>
      <c r="U36" t="str">
        <f t="shared" si="4"/>
        <v>9218221 - 30</v>
      </c>
      <c r="V36" s="424">
        <v>92182</v>
      </c>
      <c r="W36" s="442" t="s">
        <v>574</v>
      </c>
      <c r="X36" s="438" t="s">
        <v>562</v>
      </c>
      <c r="Y36" s="420">
        <v>215.51999999999998</v>
      </c>
    </row>
    <row r="37" spans="2:25" ht="200.25" thickBot="1" x14ac:dyDescent="0.3">
      <c r="B37" s="390"/>
      <c r="C37" s="388"/>
      <c r="D37" s="390"/>
      <c r="E37" s="391"/>
      <c r="F37" s="389"/>
      <c r="U37" t="str">
        <f t="shared" ref="U37:U42" si="5">V37&amp;X37</f>
        <v>9218231 - 40</v>
      </c>
      <c r="V37" s="424">
        <v>92182</v>
      </c>
      <c r="W37" s="442" t="s">
        <v>574</v>
      </c>
      <c r="X37" s="438" t="s">
        <v>563</v>
      </c>
      <c r="Y37" s="420">
        <v>285.83999999999997</v>
      </c>
    </row>
    <row r="38" spans="2:25" ht="200.25" thickBot="1" x14ac:dyDescent="0.3">
      <c r="B38" s="390"/>
      <c r="C38" s="388"/>
      <c r="D38" s="390"/>
      <c r="E38" s="391"/>
      <c r="F38" s="389"/>
      <c r="U38" t="str">
        <f t="shared" si="5"/>
        <v>9218241 - 50</v>
      </c>
      <c r="V38" s="424">
        <v>92182</v>
      </c>
      <c r="W38" s="442" t="s">
        <v>574</v>
      </c>
      <c r="X38" s="438" t="s">
        <v>564</v>
      </c>
      <c r="Y38" s="420">
        <v>356.15999999999997</v>
      </c>
    </row>
    <row r="39" spans="2:25" ht="143.25" thickBot="1" x14ac:dyDescent="0.3">
      <c r="B39" s="390"/>
      <c r="C39" s="388"/>
      <c r="D39" s="390"/>
      <c r="E39" s="391"/>
      <c r="F39" s="389"/>
      <c r="U39" t="str">
        <f t="shared" si="5"/>
        <v>921831 - 10</v>
      </c>
      <c r="V39" s="422">
        <v>92183</v>
      </c>
      <c r="W39" s="407" t="s">
        <v>575</v>
      </c>
      <c r="X39" s="438" t="s">
        <v>560</v>
      </c>
      <c r="Y39" s="413">
        <v>84.24</v>
      </c>
    </row>
    <row r="40" spans="2:25" ht="143.25" thickBot="1" x14ac:dyDescent="0.3">
      <c r="B40" s="390"/>
      <c r="C40" s="388"/>
      <c r="D40" s="390"/>
      <c r="E40" s="391"/>
      <c r="F40" s="389"/>
      <c r="U40" t="str">
        <f t="shared" si="5"/>
        <v>9218311 - 20</v>
      </c>
      <c r="V40" s="422">
        <v>92183</v>
      </c>
      <c r="W40" s="407" t="s">
        <v>575</v>
      </c>
      <c r="X40" s="438" t="s">
        <v>561</v>
      </c>
      <c r="Y40" s="408">
        <v>163.35</v>
      </c>
    </row>
    <row r="41" spans="2:25" ht="143.25" thickBot="1" x14ac:dyDescent="0.3">
      <c r="B41" s="390"/>
      <c r="C41" s="388"/>
      <c r="D41" s="390"/>
      <c r="E41" s="391"/>
      <c r="F41" s="389"/>
      <c r="U41" t="str">
        <f t="shared" si="5"/>
        <v>9218321 - 30</v>
      </c>
      <c r="V41" s="422">
        <v>92183</v>
      </c>
      <c r="W41" s="407" t="s">
        <v>575</v>
      </c>
      <c r="X41" s="438" t="s">
        <v>562</v>
      </c>
      <c r="Y41" s="408">
        <v>242.45999999999998</v>
      </c>
    </row>
    <row r="42" spans="2:25" ht="143.25" thickBot="1" x14ac:dyDescent="0.3">
      <c r="B42" s="390"/>
      <c r="C42" s="388"/>
      <c r="D42" s="390"/>
      <c r="E42" s="391"/>
      <c r="F42" s="389"/>
      <c r="U42" t="str">
        <f t="shared" si="5"/>
        <v>9218331 - 40</v>
      </c>
      <c r="V42" s="422">
        <v>92183</v>
      </c>
      <c r="W42" s="407" t="s">
        <v>575</v>
      </c>
      <c r="X42" s="438" t="s">
        <v>563</v>
      </c>
      <c r="Y42" s="408">
        <v>321.57</v>
      </c>
    </row>
    <row r="43" spans="2:25" ht="142.5" x14ac:dyDescent="0.25">
      <c r="B43" s="390"/>
      <c r="C43" s="388"/>
      <c r="D43" s="390"/>
      <c r="E43" s="391"/>
      <c r="F43" s="389"/>
      <c r="U43" t="str">
        <f t="shared" ref="U43:U48" si="6">V43&amp;X43</f>
        <v>9218341 - 50</v>
      </c>
      <c r="V43" s="422">
        <v>92183</v>
      </c>
      <c r="W43" s="407" t="s">
        <v>575</v>
      </c>
      <c r="X43" s="438" t="s">
        <v>564</v>
      </c>
      <c r="Y43" s="408">
        <v>400.68</v>
      </c>
    </row>
    <row r="44" spans="2:25" x14ac:dyDescent="0.25">
      <c r="B44" s="390"/>
      <c r="C44" s="388"/>
      <c r="D44" s="390"/>
      <c r="E44" s="391"/>
      <c r="F44" s="389"/>
      <c r="U44" t="str">
        <f t="shared" si="6"/>
        <v>SELECCIONE TIPO DE TRAMITE1 - 10</v>
      </c>
      <c r="V44" t="s">
        <v>583</v>
      </c>
      <c r="X44" s="438" t="s">
        <v>560</v>
      </c>
      <c r="Y44" t="s">
        <v>583</v>
      </c>
    </row>
    <row r="45" spans="2:25" x14ac:dyDescent="0.25">
      <c r="B45" s="390"/>
      <c r="C45" s="388"/>
      <c r="D45" s="390"/>
      <c r="E45" s="391"/>
      <c r="F45" s="389"/>
      <c r="U45" t="str">
        <f t="shared" si="6"/>
        <v>SELECCIONE TIPO DE TRAMITE11 - 20</v>
      </c>
      <c r="V45" t="s">
        <v>583</v>
      </c>
      <c r="X45" s="438" t="s">
        <v>561</v>
      </c>
      <c r="Y45" t="s">
        <v>583</v>
      </c>
    </row>
    <row r="46" spans="2:25" x14ac:dyDescent="0.25">
      <c r="U46" t="str">
        <f t="shared" si="6"/>
        <v>SELECCIONE TIPO DE TRAMITE21 - 30</v>
      </c>
      <c r="V46" t="s">
        <v>583</v>
      </c>
      <c r="X46" s="438" t="s">
        <v>562</v>
      </c>
      <c r="Y46" t="s">
        <v>583</v>
      </c>
    </row>
    <row r="47" spans="2:25" x14ac:dyDescent="0.25">
      <c r="U47" t="str">
        <f t="shared" si="6"/>
        <v>SELECCIONE TIPO DE TRAMITE31 - 40</v>
      </c>
      <c r="V47" t="s">
        <v>583</v>
      </c>
      <c r="X47" s="438" t="s">
        <v>563</v>
      </c>
      <c r="Y47" t="s">
        <v>583</v>
      </c>
    </row>
    <row r="48" spans="2:25" x14ac:dyDescent="0.25">
      <c r="U48" t="str">
        <f t="shared" si="6"/>
        <v>SELECCIONE TIPO DE TRAMITE41 - 50</v>
      </c>
      <c r="V48" t="s">
        <v>583</v>
      </c>
      <c r="X48" s="438" t="s">
        <v>564</v>
      </c>
      <c r="Y48" t="s">
        <v>583</v>
      </c>
    </row>
    <row r="144" ht="15" customHeight="1" x14ac:dyDescent="0.25"/>
    <row r="313" spans="26:26" x14ac:dyDescent="0.25">
      <c r="Z313" s="435" t="e">
        <f>+#REF!-Y34</f>
        <v>#REF!</v>
      </c>
    </row>
  </sheetData>
  <sheetProtection algorithmName="SHA-512" hashValue="T2ChJDIchjCMFjCnJ9aF52Nempe/nYJfURYOiJ9DrfKksx1g2tuSl1a9BQDbp1iiHXENS/y9Hizg5ol5tV4yJQ==" saltValue="8MVUnT0t7XLIcoLBfimunA==" spinCount="100000" sheet="1" objects="1" scenarios="1" insertRows="0" insertHyperlinks="0" deleteColumns="0" deleteRows="0" sort="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70315-7AE5-4647-9DA4-730FF5B55147}">
  <dimension ref="B2:AE403"/>
  <sheetViews>
    <sheetView topLeftCell="P1" workbookViewId="0">
      <selection activeCell="W3" sqref="W3"/>
    </sheetView>
  </sheetViews>
  <sheetFormatPr baseColWidth="10" defaultColWidth="11.42578125" defaultRowHeight="15" x14ac:dyDescent="0.25"/>
  <cols>
    <col min="3" max="3" width="175" style="392" bestFit="1" customWidth="1"/>
    <col min="4" max="4" width="8.28515625" style="392" bestFit="1" customWidth="1"/>
    <col min="5" max="5" width="7.28515625" bestFit="1" customWidth="1"/>
    <col min="6" max="6" width="14.42578125" bestFit="1" customWidth="1"/>
    <col min="8" max="8" width="41.85546875" customWidth="1"/>
    <col min="23" max="23" width="90.7109375" customWidth="1"/>
    <col min="24" max="24" width="4.28515625" customWidth="1"/>
    <col min="29" max="29" width="25.7109375" customWidth="1"/>
    <col min="31" max="31" width="21.28515625" customWidth="1"/>
  </cols>
  <sheetData>
    <row r="2" spans="2:31" ht="15.75" thickBot="1" x14ac:dyDescent="0.3">
      <c r="V2" t="s">
        <v>55</v>
      </c>
      <c r="W2" t="s">
        <v>538</v>
      </c>
      <c r="X2" t="s">
        <v>539</v>
      </c>
      <c r="Y2" t="s">
        <v>540</v>
      </c>
      <c r="AC2" t="s">
        <v>538</v>
      </c>
      <c r="AD2" t="s">
        <v>55</v>
      </c>
    </row>
    <row r="3" spans="2:31" ht="15.75" thickBot="1" x14ac:dyDescent="0.3">
      <c r="B3" s="393"/>
      <c r="C3" s="394" t="s">
        <v>481</v>
      </c>
      <c r="D3" s="393" t="s">
        <v>115</v>
      </c>
      <c r="E3" s="394" t="s">
        <v>482</v>
      </c>
      <c r="F3" s="395" t="s">
        <v>483</v>
      </c>
      <c r="Q3" s="425"/>
      <c r="R3" s="426"/>
      <c r="S3" s="427"/>
      <c r="U3" t="str">
        <f>V3&amp;X3</f>
        <v>30561</v>
      </c>
      <c r="V3" s="422">
        <v>3056</v>
      </c>
      <c r="W3" s="432" t="s">
        <v>499</v>
      </c>
      <c r="X3">
        <v>1</v>
      </c>
      <c r="Y3" s="413">
        <v>14.7</v>
      </c>
      <c r="AC3" s="432" t="s">
        <v>499</v>
      </c>
      <c r="AD3" s="390">
        <v>3056</v>
      </c>
      <c r="AE3" t="s">
        <v>545</v>
      </c>
    </row>
    <row r="4" spans="2:31" ht="15.75" thickBot="1" x14ac:dyDescent="0.3">
      <c r="B4" s="390"/>
      <c r="C4" s="388" t="s">
        <v>499</v>
      </c>
      <c r="D4" s="390">
        <v>3056</v>
      </c>
      <c r="E4" s="391">
        <v>14.7</v>
      </c>
      <c r="F4" s="389">
        <v>533728</v>
      </c>
      <c r="Q4" s="425"/>
      <c r="R4" s="426"/>
      <c r="S4" s="427"/>
      <c r="U4" t="str">
        <f>V4&amp;X4</f>
        <v>30571</v>
      </c>
      <c r="V4" s="422">
        <v>3057</v>
      </c>
      <c r="W4" s="412" t="s">
        <v>528</v>
      </c>
      <c r="X4">
        <v>1</v>
      </c>
      <c r="Y4" s="413">
        <v>93.6</v>
      </c>
      <c r="AC4" s="432" t="s">
        <v>541</v>
      </c>
      <c r="AD4" s="429">
        <v>3057</v>
      </c>
      <c r="AE4" s="436" t="s">
        <v>546</v>
      </c>
    </row>
    <row r="5" spans="2:31" ht="15.75" thickBot="1" x14ac:dyDescent="0.3">
      <c r="B5" s="390"/>
      <c r="C5" s="388" t="s">
        <v>500</v>
      </c>
      <c r="D5" s="390">
        <v>3057</v>
      </c>
      <c r="E5" s="391">
        <v>93.6</v>
      </c>
      <c r="F5" s="389">
        <v>3398429</v>
      </c>
      <c r="Q5" s="425"/>
      <c r="R5" s="426"/>
      <c r="S5" s="427"/>
      <c r="U5" t="str">
        <f t="shared" ref="U5:U68" si="0">V5&amp;X5</f>
        <v>30572</v>
      </c>
      <c r="V5" s="422">
        <v>3057</v>
      </c>
      <c r="W5" s="412" t="s">
        <v>528</v>
      </c>
      <c r="X5">
        <v>2</v>
      </c>
      <c r="Y5" s="413">
        <v>93.6</v>
      </c>
      <c r="AC5" s="432" t="s">
        <v>542</v>
      </c>
      <c r="AD5" s="430">
        <v>90066</v>
      </c>
      <c r="AE5" t="s">
        <v>544</v>
      </c>
    </row>
    <row r="6" spans="2:31" ht="15.75" thickBot="1" x14ac:dyDescent="0.3">
      <c r="B6" s="390"/>
      <c r="C6" s="388" t="s">
        <v>501</v>
      </c>
      <c r="D6" s="390">
        <v>3058</v>
      </c>
      <c r="E6" s="391">
        <v>182.05</v>
      </c>
      <c r="F6" s="389">
        <v>6609872</v>
      </c>
      <c r="Q6" s="425"/>
      <c r="R6" s="426"/>
      <c r="S6" s="427"/>
      <c r="U6" t="str">
        <f t="shared" si="0"/>
        <v>30573</v>
      </c>
      <c r="V6" s="422">
        <v>3057</v>
      </c>
      <c r="W6" s="412" t="s">
        <v>528</v>
      </c>
      <c r="X6">
        <v>3</v>
      </c>
      <c r="Y6" s="413">
        <v>93.6</v>
      </c>
      <c r="AC6" s="432" t="s">
        <v>547</v>
      </c>
      <c r="AD6" s="430">
        <v>91181</v>
      </c>
      <c r="AE6" t="s">
        <v>559</v>
      </c>
    </row>
    <row r="7" spans="2:31" ht="15.75" thickBot="1" x14ac:dyDescent="0.3">
      <c r="B7" s="390"/>
      <c r="C7" s="388" t="s">
        <v>502</v>
      </c>
      <c r="D7" s="390">
        <v>3059</v>
      </c>
      <c r="E7" s="391">
        <v>269.95999999999998</v>
      </c>
      <c r="F7" s="389">
        <v>9801708</v>
      </c>
      <c r="Q7" s="425"/>
      <c r="R7" s="426"/>
      <c r="S7" s="427"/>
      <c r="U7" t="str">
        <f t="shared" si="0"/>
        <v>30574</v>
      </c>
      <c r="V7" s="422">
        <v>3057</v>
      </c>
      <c r="W7" s="412" t="s">
        <v>528</v>
      </c>
      <c r="X7">
        <v>4</v>
      </c>
      <c r="Y7" s="413">
        <v>93.6</v>
      </c>
      <c r="AC7" s="437" t="s">
        <v>548</v>
      </c>
      <c r="AD7" s="431" t="s">
        <v>531</v>
      </c>
      <c r="AE7" s="436" t="s">
        <v>558</v>
      </c>
    </row>
    <row r="8" spans="2:31" ht="15.75" thickBot="1" x14ac:dyDescent="0.3">
      <c r="B8" s="390"/>
      <c r="C8" s="388" t="s">
        <v>503</v>
      </c>
      <c r="D8" s="390">
        <v>3060</v>
      </c>
      <c r="E8" s="391">
        <v>357.88</v>
      </c>
      <c r="F8" s="389">
        <v>12993908</v>
      </c>
      <c r="Q8" s="425"/>
      <c r="R8" s="428"/>
      <c r="S8" s="427"/>
      <c r="U8" t="str">
        <f t="shared" si="0"/>
        <v>30575</v>
      </c>
      <c r="V8" s="422">
        <v>3057</v>
      </c>
      <c r="W8" s="412" t="s">
        <v>528</v>
      </c>
      <c r="X8">
        <v>5</v>
      </c>
      <c r="Y8" s="413">
        <v>93.6</v>
      </c>
      <c r="AC8" s="432" t="s">
        <v>549</v>
      </c>
      <c r="AD8" s="429" t="s">
        <v>533</v>
      </c>
      <c r="AE8" t="s">
        <v>557</v>
      </c>
    </row>
    <row r="9" spans="2:31" ht="15.75" thickBot="1" x14ac:dyDescent="0.3">
      <c r="B9" s="390"/>
      <c r="C9" s="388" t="s">
        <v>504</v>
      </c>
      <c r="D9" s="390">
        <v>3061</v>
      </c>
      <c r="E9" s="391">
        <v>445.78</v>
      </c>
      <c r="F9" s="389">
        <v>16185381</v>
      </c>
      <c r="Q9" s="425"/>
      <c r="R9" s="428"/>
      <c r="S9" s="427"/>
      <c r="U9" t="str">
        <f t="shared" si="0"/>
        <v>30576</v>
      </c>
      <c r="V9" s="422">
        <v>3057</v>
      </c>
      <c r="W9" s="412" t="s">
        <v>528</v>
      </c>
      <c r="X9">
        <v>6</v>
      </c>
      <c r="Y9" s="413">
        <v>93.6</v>
      </c>
      <c r="AC9" s="432" t="s">
        <v>550</v>
      </c>
      <c r="AD9" s="430">
        <v>92181</v>
      </c>
      <c r="AE9" t="s">
        <v>556</v>
      </c>
    </row>
    <row r="10" spans="2:31" ht="15.75" thickBot="1" x14ac:dyDescent="0.3">
      <c r="B10" s="390"/>
      <c r="C10" s="388" t="s">
        <v>505</v>
      </c>
      <c r="D10" s="390">
        <v>90065</v>
      </c>
      <c r="E10" s="391">
        <v>0</v>
      </c>
      <c r="F10" s="389">
        <v>0</v>
      </c>
      <c r="Q10" s="425"/>
      <c r="R10" s="428"/>
      <c r="S10" s="427"/>
      <c r="U10" t="str">
        <f t="shared" si="0"/>
        <v>30577</v>
      </c>
      <c r="V10" s="422">
        <v>3057</v>
      </c>
      <c r="W10" s="412" t="s">
        <v>528</v>
      </c>
      <c r="X10">
        <v>7</v>
      </c>
      <c r="Y10" s="413">
        <v>93.6</v>
      </c>
      <c r="AC10" s="437" t="s">
        <v>552</v>
      </c>
      <c r="AD10" s="431">
        <v>92182</v>
      </c>
      <c r="AE10" t="s">
        <v>555</v>
      </c>
    </row>
    <row r="11" spans="2:31" ht="15.75" thickBot="1" x14ac:dyDescent="0.3">
      <c r="B11" s="390"/>
      <c r="C11" s="388" t="s">
        <v>506</v>
      </c>
      <c r="D11" s="390">
        <v>90066</v>
      </c>
      <c r="E11" s="391">
        <v>0</v>
      </c>
      <c r="F11" s="389">
        <v>0</v>
      </c>
      <c r="Q11" s="425"/>
      <c r="R11" s="428"/>
      <c r="S11" s="427"/>
      <c r="U11" t="str">
        <f t="shared" si="0"/>
        <v>30578</v>
      </c>
      <c r="V11" s="422">
        <v>3057</v>
      </c>
      <c r="W11" s="412" t="s">
        <v>528</v>
      </c>
      <c r="X11">
        <v>8</v>
      </c>
      <c r="Y11" s="413">
        <v>93.6</v>
      </c>
      <c r="AC11" s="432" t="s">
        <v>551</v>
      </c>
      <c r="AD11" s="429">
        <v>92183</v>
      </c>
      <c r="AE11" t="s">
        <v>554</v>
      </c>
    </row>
    <row r="12" spans="2:31" ht="15.75" thickBot="1" x14ac:dyDescent="0.3">
      <c r="B12" s="390"/>
      <c r="C12" s="388" t="s">
        <v>507</v>
      </c>
      <c r="D12" s="390">
        <v>90067</v>
      </c>
      <c r="E12" s="391">
        <v>0</v>
      </c>
      <c r="F12" s="389">
        <v>0</v>
      </c>
      <c r="Q12" s="425"/>
      <c r="R12" s="428"/>
      <c r="S12" s="427"/>
      <c r="U12" t="str">
        <f t="shared" si="0"/>
        <v>30579</v>
      </c>
      <c r="V12" s="422">
        <v>3057</v>
      </c>
      <c r="W12" s="412" t="s">
        <v>528</v>
      </c>
      <c r="X12">
        <v>9</v>
      </c>
      <c r="Y12" s="413">
        <v>93.6</v>
      </c>
    </row>
    <row r="13" spans="2:31" ht="55.9" customHeight="1" thickBot="1" x14ac:dyDescent="0.3">
      <c r="B13" s="390"/>
      <c r="C13" s="388" t="s">
        <v>508</v>
      </c>
      <c r="D13" s="390">
        <v>90068</v>
      </c>
      <c r="E13" s="391">
        <v>0</v>
      </c>
      <c r="F13" s="389">
        <v>0</v>
      </c>
      <c r="Q13" s="425"/>
      <c r="R13" s="426"/>
      <c r="S13" s="427"/>
      <c r="U13" t="str">
        <f t="shared" si="0"/>
        <v>305710</v>
      </c>
      <c r="V13" s="422">
        <v>3057</v>
      </c>
      <c r="W13" s="412" t="s">
        <v>528</v>
      </c>
      <c r="X13">
        <v>10</v>
      </c>
      <c r="Y13" s="413">
        <v>93.6</v>
      </c>
    </row>
    <row r="14" spans="2:31" ht="58.5" thickBot="1" x14ac:dyDescent="0.3">
      <c r="B14" s="390"/>
      <c r="C14" s="388" t="s">
        <v>509</v>
      </c>
      <c r="D14" s="390">
        <v>90069</v>
      </c>
      <c r="E14" s="391">
        <v>0</v>
      </c>
      <c r="F14" s="389">
        <v>0</v>
      </c>
      <c r="Q14" s="425"/>
      <c r="R14" s="426"/>
      <c r="S14" s="427"/>
      <c r="U14" t="str">
        <f t="shared" si="0"/>
        <v>305711</v>
      </c>
      <c r="V14" s="422">
        <v>3057</v>
      </c>
      <c r="W14" s="407" t="s">
        <v>528</v>
      </c>
      <c r="X14">
        <v>11</v>
      </c>
      <c r="Y14" s="408">
        <v>181.5</v>
      </c>
    </row>
    <row r="15" spans="2:31" ht="29.25" thickBot="1" x14ac:dyDescent="0.3">
      <c r="B15" s="390"/>
      <c r="C15" s="388" t="s">
        <v>510</v>
      </c>
      <c r="D15" s="390">
        <v>90070</v>
      </c>
      <c r="E15" s="391">
        <v>0</v>
      </c>
      <c r="F15" s="389">
        <v>0</v>
      </c>
      <c r="Q15" s="425"/>
      <c r="R15" s="426"/>
      <c r="S15" s="427"/>
      <c r="U15" t="str">
        <f t="shared" si="0"/>
        <v>305712</v>
      </c>
      <c r="V15" s="422">
        <v>3057</v>
      </c>
      <c r="W15" s="412" t="s">
        <v>528</v>
      </c>
      <c r="X15">
        <v>12</v>
      </c>
      <c r="Y15" s="408">
        <v>181.5</v>
      </c>
    </row>
    <row r="16" spans="2:31" ht="15.75" thickBot="1" x14ac:dyDescent="0.3">
      <c r="B16" s="390"/>
      <c r="C16" s="388" t="s">
        <v>484</v>
      </c>
      <c r="D16" s="390">
        <v>3056</v>
      </c>
      <c r="E16" s="391">
        <v>14.7</v>
      </c>
      <c r="F16" s="389">
        <v>533728</v>
      </c>
      <c r="Q16" s="425"/>
      <c r="R16" s="426"/>
      <c r="S16" s="427"/>
      <c r="U16" t="str">
        <f t="shared" si="0"/>
        <v>305713</v>
      </c>
      <c r="V16" s="422">
        <v>3057</v>
      </c>
      <c r="W16" s="412" t="s">
        <v>528</v>
      </c>
      <c r="X16">
        <v>13</v>
      </c>
      <c r="Y16" s="408">
        <v>181.5</v>
      </c>
    </row>
    <row r="17" spans="2:25" ht="15.75" thickBot="1" x14ac:dyDescent="0.3">
      <c r="B17" s="390"/>
      <c r="C17" s="388" t="s">
        <v>485</v>
      </c>
      <c r="D17" s="390">
        <v>3057</v>
      </c>
      <c r="E17" s="391">
        <v>93.6</v>
      </c>
      <c r="F17" s="389">
        <v>3398429</v>
      </c>
      <c r="Q17" s="425"/>
      <c r="R17" s="426"/>
      <c r="S17" s="427"/>
      <c r="U17" t="str">
        <f t="shared" si="0"/>
        <v>305714</v>
      </c>
      <c r="V17" s="422">
        <v>3057</v>
      </c>
      <c r="W17" s="412" t="s">
        <v>528</v>
      </c>
      <c r="X17">
        <v>14</v>
      </c>
      <c r="Y17" s="408">
        <v>181.5</v>
      </c>
    </row>
    <row r="18" spans="2:25" ht="55.9" customHeight="1" thickBot="1" x14ac:dyDescent="0.3">
      <c r="B18" s="390"/>
      <c r="C18" s="388" t="s">
        <v>486</v>
      </c>
      <c r="D18" s="390">
        <v>3058</v>
      </c>
      <c r="E18" s="391">
        <v>182.05</v>
      </c>
      <c r="F18" s="389">
        <v>6609872</v>
      </c>
      <c r="Q18" s="425"/>
      <c r="R18" s="426"/>
      <c r="S18" s="427"/>
      <c r="U18" t="str">
        <f t="shared" si="0"/>
        <v>305715</v>
      </c>
      <c r="V18" s="422">
        <v>3057</v>
      </c>
      <c r="W18" s="412" t="s">
        <v>528</v>
      </c>
      <c r="X18">
        <v>15</v>
      </c>
      <c r="Y18" s="408">
        <v>181.5</v>
      </c>
    </row>
    <row r="19" spans="2:25" ht="15.75" thickBot="1" x14ac:dyDescent="0.3">
      <c r="B19" s="390"/>
      <c r="C19" s="388" t="s">
        <v>487</v>
      </c>
      <c r="D19" s="390">
        <v>3059</v>
      </c>
      <c r="E19" s="391">
        <v>269.95999999999998</v>
      </c>
      <c r="F19" s="389">
        <v>9801708</v>
      </c>
      <c r="Q19" s="425"/>
      <c r="R19" s="426"/>
      <c r="S19" s="427"/>
      <c r="U19" t="str">
        <f t="shared" si="0"/>
        <v>305716</v>
      </c>
      <c r="V19" s="422">
        <v>3057</v>
      </c>
      <c r="W19" s="412" t="s">
        <v>528</v>
      </c>
      <c r="X19">
        <v>16</v>
      </c>
      <c r="Y19" s="408">
        <v>181.5</v>
      </c>
    </row>
    <row r="20" spans="2:25" ht="15.75" thickBot="1" x14ac:dyDescent="0.3">
      <c r="B20" s="390"/>
      <c r="C20" s="388" t="s">
        <v>488</v>
      </c>
      <c r="D20" s="390">
        <v>3060</v>
      </c>
      <c r="E20" s="391">
        <v>357.88</v>
      </c>
      <c r="F20" s="389">
        <v>12993908</v>
      </c>
      <c r="Q20" s="425"/>
      <c r="R20" s="426"/>
      <c r="S20" s="427"/>
      <c r="U20" t="str">
        <f t="shared" si="0"/>
        <v>305717</v>
      </c>
      <c r="V20" s="422">
        <v>3057</v>
      </c>
      <c r="W20" s="412" t="s">
        <v>528</v>
      </c>
      <c r="X20">
        <v>17</v>
      </c>
      <c r="Y20" s="408">
        <v>181.5</v>
      </c>
    </row>
    <row r="21" spans="2:25" ht="15.75" thickBot="1" x14ac:dyDescent="0.3">
      <c r="B21" s="390"/>
      <c r="C21" s="388" t="s">
        <v>489</v>
      </c>
      <c r="D21" s="390">
        <v>3061</v>
      </c>
      <c r="E21" s="391">
        <v>445.78</v>
      </c>
      <c r="F21" s="389">
        <v>16185381</v>
      </c>
      <c r="Q21" s="425"/>
      <c r="R21" s="426"/>
      <c r="S21" s="427"/>
      <c r="U21" t="str">
        <f t="shared" si="0"/>
        <v>305718</v>
      </c>
      <c r="V21" s="422">
        <v>3057</v>
      </c>
      <c r="W21" s="412" t="s">
        <v>528</v>
      </c>
      <c r="X21">
        <v>18</v>
      </c>
      <c r="Y21" s="408">
        <v>181.5</v>
      </c>
    </row>
    <row r="22" spans="2:25" ht="15.75" thickBot="1" x14ac:dyDescent="0.3">
      <c r="B22" s="390"/>
      <c r="C22" s="388" t="s">
        <v>490</v>
      </c>
      <c r="D22" s="390">
        <v>90065</v>
      </c>
      <c r="E22" s="391">
        <v>0</v>
      </c>
      <c r="F22" s="389">
        <v>0</v>
      </c>
      <c r="Q22" s="425"/>
      <c r="R22" s="426"/>
      <c r="S22" s="427"/>
      <c r="U22" t="str">
        <f t="shared" si="0"/>
        <v>305719</v>
      </c>
      <c r="V22" s="422">
        <v>3057</v>
      </c>
      <c r="W22" s="412" t="s">
        <v>528</v>
      </c>
      <c r="X22">
        <v>19</v>
      </c>
      <c r="Y22" s="408">
        <v>181.5</v>
      </c>
    </row>
    <row r="23" spans="2:25" ht="55.9" customHeight="1" thickBot="1" x14ac:dyDescent="0.3">
      <c r="B23" s="390"/>
      <c r="C23" s="388" t="s">
        <v>491</v>
      </c>
      <c r="D23" s="390">
        <v>90066</v>
      </c>
      <c r="E23" s="391">
        <v>0</v>
      </c>
      <c r="F23" s="389">
        <v>0</v>
      </c>
      <c r="Q23" s="425"/>
      <c r="R23" s="426"/>
      <c r="S23" s="427"/>
      <c r="U23" t="str">
        <f t="shared" si="0"/>
        <v>305720</v>
      </c>
      <c r="V23" s="422">
        <v>3057</v>
      </c>
      <c r="W23" s="412" t="s">
        <v>528</v>
      </c>
      <c r="X23">
        <v>20</v>
      </c>
      <c r="Y23" s="408">
        <v>181.5</v>
      </c>
    </row>
    <row r="24" spans="2:25" ht="15.75" thickBot="1" x14ac:dyDescent="0.3">
      <c r="B24" s="390"/>
      <c r="C24" s="388" t="s">
        <v>492</v>
      </c>
      <c r="D24" s="390">
        <v>90067</v>
      </c>
      <c r="E24" s="391">
        <v>0</v>
      </c>
      <c r="F24" s="389">
        <v>0</v>
      </c>
      <c r="Q24" s="425"/>
      <c r="R24" s="426"/>
      <c r="S24" s="427"/>
      <c r="U24" t="str">
        <f t="shared" si="0"/>
        <v>305721</v>
      </c>
      <c r="V24" s="422">
        <v>3057</v>
      </c>
      <c r="W24" s="412" t="s">
        <v>528</v>
      </c>
      <c r="X24">
        <v>21</v>
      </c>
      <c r="Y24" s="408">
        <v>269.39999999999998</v>
      </c>
    </row>
    <row r="25" spans="2:25" ht="15.75" thickBot="1" x14ac:dyDescent="0.3">
      <c r="B25" s="390"/>
      <c r="C25" s="388" t="s">
        <v>498</v>
      </c>
      <c r="D25" s="390">
        <v>90068</v>
      </c>
      <c r="E25" s="391">
        <v>0</v>
      </c>
      <c r="F25" s="389">
        <v>0</v>
      </c>
      <c r="Q25" s="425"/>
      <c r="R25" s="426"/>
      <c r="S25" s="427"/>
      <c r="U25" t="str">
        <f t="shared" si="0"/>
        <v>305722</v>
      </c>
      <c r="V25" s="422">
        <v>3057</v>
      </c>
      <c r="W25" s="412" t="s">
        <v>528</v>
      </c>
      <c r="X25">
        <v>22</v>
      </c>
      <c r="Y25" s="408">
        <v>269.39999999999998</v>
      </c>
    </row>
    <row r="26" spans="2:25" ht="15.75" thickBot="1" x14ac:dyDescent="0.3">
      <c r="B26" s="390"/>
      <c r="C26" s="388" t="s">
        <v>493</v>
      </c>
      <c r="D26" s="390">
        <v>90069</v>
      </c>
      <c r="E26" s="391">
        <v>0</v>
      </c>
      <c r="F26" s="389">
        <v>0</v>
      </c>
      <c r="Q26" s="425"/>
      <c r="R26" s="426"/>
      <c r="S26" s="427"/>
      <c r="U26" t="str">
        <f t="shared" si="0"/>
        <v>305723</v>
      </c>
      <c r="V26" s="422">
        <v>3057</v>
      </c>
      <c r="W26" s="412" t="s">
        <v>528</v>
      </c>
      <c r="X26">
        <v>23</v>
      </c>
      <c r="Y26" s="408">
        <v>269.39999999999998</v>
      </c>
    </row>
    <row r="27" spans="2:25" ht="15.75" thickBot="1" x14ac:dyDescent="0.3">
      <c r="B27" s="390"/>
      <c r="C27" s="388" t="s">
        <v>494</v>
      </c>
      <c r="D27" s="390">
        <v>90070</v>
      </c>
      <c r="E27" s="391">
        <v>0</v>
      </c>
      <c r="F27" s="389">
        <v>0</v>
      </c>
      <c r="Q27" s="425"/>
      <c r="R27" s="426"/>
      <c r="S27" s="427"/>
      <c r="U27" t="str">
        <f t="shared" si="0"/>
        <v>305724</v>
      </c>
      <c r="V27" s="422">
        <v>3057</v>
      </c>
      <c r="W27" s="412" t="s">
        <v>528</v>
      </c>
      <c r="X27">
        <v>24</v>
      </c>
      <c r="Y27" s="408">
        <v>269.39999999999998</v>
      </c>
    </row>
    <row r="28" spans="2:25" ht="15.75" thickBot="1" x14ac:dyDescent="0.3">
      <c r="U28" t="str">
        <f t="shared" si="0"/>
        <v>305725</v>
      </c>
      <c r="V28" s="422">
        <v>3057</v>
      </c>
      <c r="W28" s="412" t="s">
        <v>528</v>
      </c>
      <c r="X28">
        <v>25</v>
      </c>
      <c r="Y28" s="408">
        <v>269.39999999999998</v>
      </c>
    </row>
    <row r="29" spans="2:25" ht="15.75" thickBot="1" x14ac:dyDescent="0.3">
      <c r="U29" t="str">
        <f t="shared" si="0"/>
        <v>305726</v>
      </c>
      <c r="V29" s="422">
        <v>3057</v>
      </c>
      <c r="W29" s="412" t="s">
        <v>528</v>
      </c>
      <c r="X29">
        <v>26</v>
      </c>
      <c r="Y29" s="408">
        <v>269.39999999999998</v>
      </c>
    </row>
    <row r="30" spans="2:25" ht="15.75" thickBot="1" x14ac:dyDescent="0.3">
      <c r="B30" s="393"/>
      <c r="C30" s="394" t="s">
        <v>481</v>
      </c>
      <c r="D30" s="393" t="s">
        <v>115</v>
      </c>
      <c r="E30" s="394" t="s">
        <v>482</v>
      </c>
      <c r="F30" s="395" t="s">
        <v>483</v>
      </c>
      <c r="U30" t="str">
        <f t="shared" si="0"/>
        <v>305727</v>
      </c>
      <c r="V30" s="422">
        <v>3057</v>
      </c>
      <c r="W30" s="412" t="s">
        <v>528</v>
      </c>
      <c r="X30">
        <v>27</v>
      </c>
      <c r="Y30" s="408">
        <v>269.39999999999998</v>
      </c>
    </row>
    <row r="31" spans="2:25" ht="15.75" thickBot="1" x14ac:dyDescent="0.3">
      <c r="B31" s="390"/>
      <c r="C31" s="388" t="s">
        <v>499</v>
      </c>
      <c r="D31" s="390">
        <v>3056</v>
      </c>
      <c r="E31" s="391">
        <v>14.7</v>
      </c>
      <c r="F31" s="389">
        <v>533728</v>
      </c>
      <c r="U31" t="str">
        <f t="shared" si="0"/>
        <v>305728</v>
      </c>
      <c r="V31" s="422">
        <v>3057</v>
      </c>
      <c r="W31" s="412" t="s">
        <v>528</v>
      </c>
      <c r="X31">
        <v>28</v>
      </c>
      <c r="Y31" s="408">
        <v>269.39999999999998</v>
      </c>
    </row>
    <row r="32" spans="2:25" ht="15.75" thickBot="1" x14ac:dyDescent="0.3">
      <c r="B32" s="390"/>
      <c r="C32" s="388" t="s">
        <v>527</v>
      </c>
      <c r="D32" s="401">
        <v>3057</v>
      </c>
      <c r="E32" s="391">
        <v>93.6</v>
      </c>
      <c r="F32" s="389">
        <v>3398429</v>
      </c>
      <c r="U32" t="str">
        <f t="shared" si="0"/>
        <v>305729</v>
      </c>
      <c r="V32" s="422">
        <v>3057</v>
      </c>
      <c r="W32" s="412" t="s">
        <v>528</v>
      </c>
      <c r="X32">
        <v>29</v>
      </c>
      <c r="Y32" s="408">
        <v>269.39999999999998</v>
      </c>
    </row>
    <row r="33" spans="2:25" ht="15.75" thickBot="1" x14ac:dyDescent="0.3">
      <c r="B33" s="390"/>
      <c r="C33" s="388"/>
      <c r="D33" s="402"/>
      <c r="E33" s="391"/>
      <c r="F33" s="389"/>
      <c r="H33" s="398" t="s">
        <v>522</v>
      </c>
      <c r="J33" s="404">
        <v>3057</v>
      </c>
      <c r="U33" t="str">
        <f t="shared" si="0"/>
        <v>305730</v>
      </c>
      <c r="V33" s="422">
        <v>3057</v>
      </c>
      <c r="W33" s="412" t="s">
        <v>528</v>
      </c>
      <c r="X33">
        <v>30</v>
      </c>
      <c r="Y33" s="408">
        <v>269.39999999999998</v>
      </c>
    </row>
    <row r="34" spans="2:25" ht="15.75" thickBot="1" x14ac:dyDescent="0.3">
      <c r="B34" s="390"/>
      <c r="C34" s="388"/>
      <c r="D34" s="402"/>
      <c r="E34" s="391"/>
      <c r="F34" s="389"/>
      <c r="H34" s="399" t="s">
        <v>523</v>
      </c>
      <c r="J34" s="405">
        <v>90066</v>
      </c>
      <c r="U34" t="str">
        <f t="shared" si="0"/>
        <v>305731</v>
      </c>
      <c r="V34" s="422">
        <v>3057</v>
      </c>
      <c r="W34" s="412" t="s">
        <v>528</v>
      </c>
      <c r="X34">
        <v>31</v>
      </c>
      <c r="Y34">
        <v>357.29999999999995</v>
      </c>
    </row>
    <row r="35" spans="2:25" ht="29.25" thickBot="1" x14ac:dyDescent="0.3">
      <c r="B35" s="390"/>
      <c r="C35" s="388"/>
      <c r="D35" s="402"/>
      <c r="E35" s="391"/>
      <c r="F35" s="389"/>
      <c r="H35" s="399" t="s">
        <v>524</v>
      </c>
      <c r="J35" s="405">
        <v>91181</v>
      </c>
      <c r="U35" t="str">
        <f t="shared" si="0"/>
        <v>305732</v>
      </c>
      <c r="V35" s="422">
        <v>3057</v>
      </c>
      <c r="W35" s="412" t="s">
        <v>528</v>
      </c>
      <c r="X35">
        <v>32</v>
      </c>
      <c r="Y35">
        <v>357.29999999999995</v>
      </c>
    </row>
    <row r="36" spans="2:25" ht="29.25" thickBot="1" x14ac:dyDescent="0.3">
      <c r="B36" s="390"/>
      <c r="C36" s="388"/>
      <c r="D36" s="403"/>
      <c r="E36" s="391"/>
      <c r="F36" s="389"/>
      <c r="H36" s="399" t="s">
        <v>525</v>
      </c>
      <c r="J36" s="405">
        <v>91183</v>
      </c>
      <c r="U36" t="str">
        <f t="shared" si="0"/>
        <v>305733</v>
      </c>
      <c r="V36" s="422">
        <v>3057</v>
      </c>
      <c r="W36" s="412" t="s">
        <v>528</v>
      </c>
      <c r="X36">
        <v>33</v>
      </c>
      <c r="Y36">
        <v>357.29999999999995</v>
      </c>
    </row>
    <row r="37" spans="2:25" ht="29.25" thickBot="1" x14ac:dyDescent="0.3">
      <c r="B37" s="390"/>
      <c r="C37" s="388"/>
      <c r="D37" s="403"/>
      <c r="E37" s="391"/>
      <c r="F37" s="389"/>
      <c r="H37" s="400" t="s">
        <v>526</v>
      </c>
      <c r="J37" s="406">
        <v>92181</v>
      </c>
      <c r="U37" t="str">
        <f t="shared" si="0"/>
        <v>305734</v>
      </c>
      <c r="V37" s="422">
        <v>3057</v>
      </c>
      <c r="W37" s="412" t="s">
        <v>528</v>
      </c>
      <c r="X37">
        <v>34</v>
      </c>
      <c r="Y37">
        <v>357.29999999999995</v>
      </c>
    </row>
    <row r="38" spans="2:25" ht="15.75" thickBot="1" x14ac:dyDescent="0.3">
      <c r="B38" s="390"/>
      <c r="C38" s="388"/>
      <c r="D38" s="403"/>
      <c r="E38" s="391"/>
      <c r="F38" s="389"/>
      <c r="J38" s="406">
        <v>92182</v>
      </c>
      <c r="U38" t="str">
        <f t="shared" si="0"/>
        <v>305735</v>
      </c>
      <c r="V38" s="422">
        <v>3057</v>
      </c>
      <c r="W38" s="412" t="s">
        <v>528</v>
      </c>
      <c r="X38">
        <v>35</v>
      </c>
      <c r="Y38">
        <v>357.29999999999995</v>
      </c>
    </row>
    <row r="39" spans="2:25" ht="15.75" thickBot="1" x14ac:dyDescent="0.3">
      <c r="B39" s="390"/>
      <c r="C39" s="388"/>
      <c r="D39" s="390"/>
      <c r="E39" s="391"/>
      <c r="F39" s="389"/>
      <c r="J39" s="406">
        <v>92183</v>
      </c>
      <c r="U39" t="str">
        <f t="shared" si="0"/>
        <v>305736</v>
      </c>
      <c r="V39" s="422">
        <v>3057</v>
      </c>
      <c r="W39" s="412" t="s">
        <v>528</v>
      </c>
      <c r="X39">
        <v>36</v>
      </c>
      <c r="Y39">
        <v>357.29999999999995</v>
      </c>
    </row>
    <row r="40" spans="2:25" ht="15.75" thickBot="1" x14ac:dyDescent="0.3">
      <c r="B40" s="390"/>
      <c r="C40" s="388"/>
      <c r="D40" s="390"/>
      <c r="E40" s="391"/>
      <c r="F40" s="389"/>
      <c r="U40" t="str">
        <f t="shared" si="0"/>
        <v>305737</v>
      </c>
      <c r="V40" s="422">
        <v>3057</v>
      </c>
      <c r="W40" s="412" t="s">
        <v>528</v>
      </c>
      <c r="X40">
        <v>37</v>
      </c>
      <c r="Y40">
        <v>357.29999999999995</v>
      </c>
    </row>
    <row r="41" spans="2:25" ht="15.75" thickBot="1" x14ac:dyDescent="0.3">
      <c r="B41" s="390"/>
      <c r="C41" s="388"/>
      <c r="D41" s="390"/>
      <c r="E41" s="391"/>
      <c r="F41" s="389"/>
      <c r="U41" t="str">
        <f t="shared" si="0"/>
        <v>305738</v>
      </c>
      <c r="V41" s="422">
        <v>3057</v>
      </c>
      <c r="W41" s="412" t="s">
        <v>528</v>
      </c>
      <c r="X41">
        <v>38</v>
      </c>
      <c r="Y41">
        <v>357.29999999999995</v>
      </c>
    </row>
    <row r="42" spans="2:25" ht="15.75" thickBot="1" x14ac:dyDescent="0.3">
      <c r="B42" s="390"/>
      <c r="C42" s="388"/>
      <c r="D42" s="390"/>
      <c r="E42" s="391"/>
      <c r="F42" s="389"/>
      <c r="U42" t="str">
        <f t="shared" si="0"/>
        <v>305739</v>
      </c>
      <c r="V42" s="422">
        <v>3057</v>
      </c>
      <c r="W42" s="412" t="s">
        <v>528</v>
      </c>
      <c r="X42">
        <v>39</v>
      </c>
      <c r="Y42">
        <v>357.29999999999995</v>
      </c>
    </row>
    <row r="43" spans="2:25" ht="15.75" thickBot="1" x14ac:dyDescent="0.3">
      <c r="B43" s="390"/>
      <c r="C43" s="388"/>
      <c r="D43" s="390"/>
      <c r="E43" s="391"/>
      <c r="F43" s="389"/>
      <c r="U43" t="str">
        <f t="shared" si="0"/>
        <v>305740</v>
      </c>
      <c r="V43" s="422">
        <v>3057</v>
      </c>
      <c r="W43" s="412" t="s">
        <v>528</v>
      </c>
      <c r="X43">
        <v>40</v>
      </c>
      <c r="Y43">
        <v>357.29999999999995</v>
      </c>
    </row>
    <row r="44" spans="2:25" ht="15.75" thickBot="1" x14ac:dyDescent="0.3">
      <c r="B44" s="390"/>
      <c r="C44" s="388"/>
      <c r="D44" s="390"/>
      <c r="E44" s="391"/>
      <c r="F44" s="389"/>
      <c r="U44" t="str">
        <f t="shared" si="0"/>
        <v>305741</v>
      </c>
      <c r="V44" s="422">
        <v>3057</v>
      </c>
      <c r="W44" s="412" t="s">
        <v>528</v>
      </c>
      <c r="X44">
        <v>41</v>
      </c>
      <c r="Y44" s="409">
        <v>445.19999999999993</v>
      </c>
    </row>
    <row r="45" spans="2:25" ht="15.75" thickBot="1" x14ac:dyDescent="0.3">
      <c r="B45" s="390"/>
      <c r="C45" s="388"/>
      <c r="D45" s="390"/>
      <c r="E45" s="391"/>
      <c r="F45" s="389"/>
      <c r="U45" t="str">
        <f t="shared" si="0"/>
        <v>305742</v>
      </c>
      <c r="V45" s="422">
        <v>3057</v>
      </c>
      <c r="W45" s="412" t="s">
        <v>528</v>
      </c>
      <c r="X45">
        <v>42</v>
      </c>
      <c r="Y45" s="409">
        <v>445.19999999999993</v>
      </c>
    </row>
    <row r="46" spans="2:25" ht="15.75" thickBot="1" x14ac:dyDescent="0.3">
      <c r="B46" s="390"/>
      <c r="C46" s="388"/>
      <c r="D46" s="390"/>
      <c r="E46" s="391"/>
      <c r="F46" s="389"/>
      <c r="U46" t="str">
        <f t="shared" si="0"/>
        <v>305743</v>
      </c>
      <c r="V46" s="422">
        <v>3057</v>
      </c>
      <c r="W46" s="412" t="s">
        <v>528</v>
      </c>
      <c r="X46">
        <v>43</v>
      </c>
      <c r="Y46" s="409">
        <v>445.19999999999993</v>
      </c>
    </row>
    <row r="47" spans="2:25" ht="15.75" thickBot="1" x14ac:dyDescent="0.3">
      <c r="B47" s="390"/>
      <c r="C47" s="388"/>
      <c r="D47" s="390"/>
      <c r="E47" s="391"/>
      <c r="F47" s="389"/>
      <c r="U47" t="str">
        <f t="shared" si="0"/>
        <v>305744</v>
      </c>
      <c r="V47" s="422">
        <v>3057</v>
      </c>
      <c r="W47" s="412" t="s">
        <v>528</v>
      </c>
      <c r="X47">
        <v>44</v>
      </c>
      <c r="Y47" s="409">
        <v>445.19999999999993</v>
      </c>
    </row>
    <row r="48" spans="2:25" ht="15.75" thickBot="1" x14ac:dyDescent="0.3">
      <c r="B48" s="390"/>
      <c r="C48" s="388"/>
      <c r="D48" s="390"/>
      <c r="E48" s="391"/>
      <c r="F48" s="389"/>
      <c r="U48" t="str">
        <f t="shared" si="0"/>
        <v>305745</v>
      </c>
      <c r="V48" s="422">
        <v>3057</v>
      </c>
      <c r="W48" s="412" t="s">
        <v>528</v>
      </c>
      <c r="X48">
        <v>45</v>
      </c>
      <c r="Y48" s="409">
        <v>445.19999999999993</v>
      </c>
    </row>
    <row r="49" spans="2:25" ht="15.75" thickBot="1" x14ac:dyDescent="0.3">
      <c r="B49" s="390"/>
      <c r="C49" s="388"/>
      <c r="D49" s="390"/>
      <c r="E49" s="391"/>
      <c r="F49" s="389"/>
      <c r="U49" t="str">
        <f t="shared" si="0"/>
        <v>305746</v>
      </c>
      <c r="V49" s="422">
        <v>3057</v>
      </c>
      <c r="W49" s="412" t="s">
        <v>528</v>
      </c>
      <c r="X49">
        <v>46</v>
      </c>
      <c r="Y49" s="409">
        <v>445.19999999999993</v>
      </c>
    </row>
    <row r="50" spans="2:25" ht="15.75" thickBot="1" x14ac:dyDescent="0.3">
      <c r="B50" s="390"/>
      <c r="C50" s="388"/>
      <c r="D50" s="390"/>
      <c r="E50" s="391"/>
      <c r="F50" s="389"/>
      <c r="U50" t="str">
        <f t="shared" si="0"/>
        <v>305747</v>
      </c>
      <c r="V50" s="422">
        <v>3057</v>
      </c>
      <c r="W50" s="412" t="s">
        <v>528</v>
      </c>
      <c r="X50">
        <v>47</v>
      </c>
      <c r="Y50" s="409">
        <v>445.19999999999993</v>
      </c>
    </row>
    <row r="51" spans="2:25" ht="15.75" thickBot="1" x14ac:dyDescent="0.3">
      <c r="B51" s="390"/>
      <c r="C51" s="388"/>
      <c r="D51" s="390"/>
      <c r="E51" s="391"/>
      <c r="F51" s="389"/>
      <c r="U51" t="str">
        <f t="shared" si="0"/>
        <v>305748</v>
      </c>
      <c r="V51" s="422">
        <v>3057</v>
      </c>
      <c r="W51" s="412" t="s">
        <v>528</v>
      </c>
      <c r="X51">
        <v>48</v>
      </c>
      <c r="Y51" s="409">
        <v>445.19999999999993</v>
      </c>
    </row>
    <row r="52" spans="2:25" ht="15.75" thickBot="1" x14ac:dyDescent="0.3">
      <c r="B52" s="390"/>
      <c r="C52" s="388"/>
      <c r="D52" s="390"/>
      <c r="E52" s="391"/>
      <c r="F52" s="389"/>
      <c r="U52" t="str">
        <f t="shared" si="0"/>
        <v>305749</v>
      </c>
      <c r="V52" s="422">
        <v>3057</v>
      </c>
      <c r="W52" s="412" t="s">
        <v>528</v>
      </c>
      <c r="X52">
        <v>49</v>
      </c>
      <c r="Y52" s="409">
        <v>445.19999999999993</v>
      </c>
    </row>
    <row r="53" spans="2:25" ht="15.75" thickBot="1" x14ac:dyDescent="0.3">
      <c r="B53" s="390"/>
      <c r="C53" s="388"/>
      <c r="D53" s="390"/>
      <c r="E53" s="391"/>
      <c r="F53" s="389"/>
      <c r="U53" t="str">
        <f t="shared" si="0"/>
        <v>305750</v>
      </c>
      <c r="V53" s="422">
        <v>3057</v>
      </c>
      <c r="W53" s="412" t="s">
        <v>528</v>
      </c>
      <c r="X53">
        <v>50</v>
      </c>
      <c r="Y53" s="409">
        <v>445.19999999999993</v>
      </c>
    </row>
    <row r="54" spans="2:25" ht="101.25" thickBot="1" x14ac:dyDescent="0.3">
      <c r="B54" s="390"/>
      <c r="C54" s="388"/>
      <c r="D54" s="390"/>
      <c r="E54" s="391"/>
      <c r="F54" s="389"/>
      <c r="U54" t="str">
        <f t="shared" si="0"/>
        <v>900661</v>
      </c>
      <c r="V54" s="423">
        <v>90066</v>
      </c>
      <c r="W54" s="407" t="s">
        <v>529</v>
      </c>
      <c r="X54" s="414">
        <v>1</v>
      </c>
      <c r="Y54" s="415">
        <v>0</v>
      </c>
    </row>
    <row r="55" spans="2:25" ht="15.75" thickBot="1" x14ac:dyDescent="0.3">
      <c r="U55" t="str">
        <f t="shared" si="0"/>
        <v>900662</v>
      </c>
      <c r="V55" s="423">
        <v>90066</v>
      </c>
      <c r="W55" s="412" t="s">
        <v>529</v>
      </c>
      <c r="X55" s="414">
        <v>2</v>
      </c>
      <c r="Y55" s="415">
        <v>0</v>
      </c>
    </row>
    <row r="56" spans="2:25" ht="15.75" thickBot="1" x14ac:dyDescent="0.3">
      <c r="U56" t="str">
        <f t="shared" si="0"/>
        <v>900663</v>
      </c>
      <c r="V56" s="423">
        <v>90066</v>
      </c>
      <c r="W56" s="412" t="s">
        <v>529</v>
      </c>
      <c r="X56" s="414">
        <v>3</v>
      </c>
      <c r="Y56" s="415">
        <v>0</v>
      </c>
    </row>
    <row r="57" spans="2:25" ht="15.75" thickBot="1" x14ac:dyDescent="0.3">
      <c r="U57" t="str">
        <f t="shared" si="0"/>
        <v>900664</v>
      </c>
      <c r="V57" s="423">
        <v>90066</v>
      </c>
      <c r="W57" s="412" t="s">
        <v>529</v>
      </c>
      <c r="X57" s="414">
        <v>4</v>
      </c>
      <c r="Y57" s="415">
        <v>0</v>
      </c>
    </row>
    <row r="58" spans="2:25" ht="15.75" thickBot="1" x14ac:dyDescent="0.3">
      <c r="U58" t="str">
        <f t="shared" si="0"/>
        <v>900665</v>
      </c>
      <c r="V58" s="423">
        <v>90066</v>
      </c>
      <c r="W58" s="412" t="s">
        <v>529</v>
      </c>
      <c r="X58" s="414">
        <v>5</v>
      </c>
      <c r="Y58" s="415">
        <v>0</v>
      </c>
    </row>
    <row r="59" spans="2:25" ht="15.75" thickBot="1" x14ac:dyDescent="0.3">
      <c r="U59" t="str">
        <f t="shared" si="0"/>
        <v>900666</v>
      </c>
      <c r="V59" s="423">
        <v>90066</v>
      </c>
      <c r="W59" s="412" t="s">
        <v>529</v>
      </c>
      <c r="X59" s="414">
        <v>6</v>
      </c>
      <c r="Y59" s="415">
        <v>0</v>
      </c>
    </row>
    <row r="60" spans="2:25" ht="15.75" thickBot="1" x14ac:dyDescent="0.3">
      <c r="U60" t="str">
        <f t="shared" si="0"/>
        <v>900667</v>
      </c>
      <c r="V60" s="423">
        <v>90066</v>
      </c>
      <c r="W60" s="412" t="s">
        <v>529</v>
      </c>
      <c r="X60" s="414">
        <v>7</v>
      </c>
      <c r="Y60" s="415">
        <v>0</v>
      </c>
    </row>
    <row r="61" spans="2:25" ht="15.75" thickBot="1" x14ac:dyDescent="0.3">
      <c r="U61" t="str">
        <f t="shared" si="0"/>
        <v>900668</v>
      </c>
      <c r="V61" s="423">
        <v>90066</v>
      </c>
      <c r="W61" s="412" t="s">
        <v>529</v>
      </c>
      <c r="X61" s="414">
        <v>8</v>
      </c>
      <c r="Y61" s="415">
        <v>0</v>
      </c>
    </row>
    <row r="62" spans="2:25" ht="15.75" thickBot="1" x14ac:dyDescent="0.3">
      <c r="U62" t="str">
        <f t="shared" si="0"/>
        <v>900669</v>
      </c>
      <c r="V62" s="423">
        <v>90066</v>
      </c>
      <c r="W62" s="412" t="s">
        <v>529</v>
      </c>
      <c r="X62" s="414">
        <v>9</v>
      </c>
      <c r="Y62" s="415">
        <v>0</v>
      </c>
    </row>
    <row r="63" spans="2:25" ht="15.75" thickBot="1" x14ac:dyDescent="0.3">
      <c r="U63" t="str">
        <f t="shared" si="0"/>
        <v>9006610</v>
      </c>
      <c r="V63" s="423">
        <v>90066</v>
      </c>
      <c r="W63" s="412" t="s">
        <v>529</v>
      </c>
      <c r="X63" s="414">
        <v>10</v>
      </c>
      <c r="Y63" s="415">
        <v>0</v>
      </c>
    </row>
    <row r="64" spans="2:25" ht="15.75" thickBot="1" x14ac:dyDescent="0.3">
      <c r="U64" t="str">
        <f t="shared" si="0"/>
        <v>9006611</v>
      </c>
      <c r="V64" s="423">
        <v>90066</v>
      </c>
      <c r="W64" s="412" t="s">
        <v>529</v>
      </c>
      <c r="X64" s="414">
        <v>11</v>
      </c>
      <c r="Y64" s="415">
        <v>0</v>
      </c>
    </row>
    <row r="65" spans="21:25" ht="15.75" thickBot="1" x14ac:dyDescent="0.3">
      <c r="U65" t="str">
        <f t="shared" si="0"/>
        <v>9006612</v>
      </c>
      <c r="V65" s="423">
        <v>90066</v>
      </c>
      <c r="W65" s="412" t="s">
        <v>529</v>
      </c>
      <c r="X65" s="414">
        <v>12</v>
      </c>
      <c r="Y65" s="415">
        <v>0</v>
      </c>
    </row>
    <row r="66" spans="21:25" ht="15.75" thickBot="1" x14ac:dyDescent="0.3">
      <c r="U66" t="str">
        <f t="shared" si="0"/>
        <v>9006613</v>
      </c>
      <c r="V66" s="423">
        <v>90066</v>
      </c>
      <c r="W66" s="412" t="s">
        <v>529</v>
      </c>
      <c r="X66" s="414">
        <v>13</v>
      </c>
      <c r="Y66" s="415">
        <v>0</v>
      </c>
    </row>
    <row r="67" spans="21:25" ht="15.75" thickBot="1" x14ac:dyDescent="0.3">
      <c r="U67" t="str">
        <f t="shared" si="0"/>
        <v>9006614</v>
      </c>
      <c r="V67" s="423">
        <v>90066</v>
      </c>
      <c r="W67" s="412" t="s">
        <v>529</v>
      </c>
      <c r="X67" s="414">
        <v>14</v>
      </c>
      <c r="Y67" s="415">
        <v>0</v>
      </c>
    </row>
    <row r="68" spans="21:25" ht="15.75" thickBot="1" x14ac:dyDescent="0.3">
      <c r="U68" t="str">
        <f t="shared" si="0"/>
        <v>9006615</v>
      </c>
      <c r="V68" s="423">
        <v>90066</v>
      </c>
      <c r="W68" s="412" t="s">
        <v>529</v>
      </c>
      <c r="X68" s="414">
        <v>15</v>
      </c>
      <c r="Y68" s="415">
        <v>0</v>
      </c>
    </row>
    <row r="69" spans="21:25" ht="15.75" thickBot="1" x14ac:dyDescent="0.3">
      <c r="U69" t="str">
        <f t="shared" ref="U69:U132" si="1">V69&amp;X69</f>
        <v>9006616</v>
      </c>
      <c r="V69" s="423">
        <v>90066</v>
      </c>
      <c r="W69" s="412" t="s">
        <v>529</v>
      </c>
      <c r="X69" s="414">
        <v>16</v>
      </c>
      <c r="Y69" s="415">
        <v>0</v>
      </c>
    </row>
    <row r="70" spans="21:25" ht="15.75" thickBot="1" x14ac:dyDescent="0.3">
      <c r="U70" t="str">
        <f t="shared" si="1"/>
        <v>9006617</v>
      </c>
      <c r="V70" s="423">
        <v>90066</v>
      </c>
      <c r="W70" s="412" t="s">
        <v>529</v>
      </c>
      <c r="X70" s="414">
        <v>17</v>
      </c>
      <c r="Y70" s="415">
        <v>0</v>
      </c>
    </row>
    <row r="71" spans="21:25" ht="15.75" thickBot="1" x14ac:dyDescent="0.3">
      <c r="U71" t="str">
        <f t="shared" si="1"/>
        <v>9006618</v>
      </c>
      <c r="V71" s="423">
        <v>90066</v>
      </c>
      <c r="W71" s="412" t="s">
        <v>529</v>
      </c>
      <c r="X71" s="414">
        <v>18</v>
      </c>
      <c r="Y71" s="415">
        <v>0</v>
      </c>
    </row>
    <row r="72" spans="21:25" ht="15.75" thickBot="1" x14ac:dyDescent="0.3">
      <c r="U72" t="str">
        <f t="shared" si="1"/>
        <v>9006619</v>
      </c>
      <c r="V72" s="423">
        <v>90066</v>
      </c>
      <c r="W72" s="412" t="s">
        <v>529</v>
      </c>
      <c r="X72" s="414">
        <v>19</v>
      </c>
      <c r="Y72" s="415">
        <v>0</v>
      </c>
    </row>
    <row r="73" spans="21:25" ht="15.75" thickBot="1" x14ac:dyDescent="0.3">
      <c r="U73" t="str">
        <f t="shared" si="1"/>
        <v>9006620</v>
      </c>
      <c r="V73" s="423">
        <v>90066</v>
      </c>
      <c r="W73" s="412" t="s">
        <v>529</v>
      </c>
      <c r="X73" s="414">
        <v>20</v>
      </c>
      <c r="Y73" s="415">
        <v>0</v>
      </c>
    </row>
    <row r="74" spans="21:25" ht="15.75" thickBot="1" x14ac:dyDescent="0.3">
      <c r="U74" t="str">
        <f t="shared" si="1"/>
        <v>9006621</v>
      </c>
      <c r="V74" s="423">
        <v>90066</v>
      </c>
      <c r="W74" s="412" t="s">
        <v>529</v>
      </c>
      <c r="X74" s="414">
        <v>21</v>
      </c>
      <c r="Y74" s="415">
        <v>0</v>
      </c>
    </row>
    <row r="75" spans="21:25" ht="15.75" thickBot="1" x14ac:dyDescent="0.3">
      <c r="U75" t="str">
        <f t="shared" si="1"/>
        <v>9006622</v>
      </c>
      <c r="V75" s="423">
        <v>90066</v>
      </c>
      <c r="W75" s="412" t="s">
        <v>529</v>
      </c>
      <c r="X75" s="414">
        <v>22</v>
      </c>
      <c r="Y75" s="415">
        <v>0</v>
      </c>
    </row>
    <row r="76" spans="21:25" ht="15.75" thickBot="1" x14ac:dyDescent="0.3">
      <c r="U76" t="str">
        <f t="shared" si="1"/>
        <v>9006623</v>
      </c>
      <c r="V76" s="423">
        <v>90066</v>
      </c>
      <c r="W76" s="412" t="s">
        <v>529</v>
      </c>
      <c r="X76" s="414">
        <v>23</v>
      </c>
      <c r="Y76" s="415">
        <v>0</v>
      </c>
    </row>
    <row r="77" spans="21:25" ht="15.75" thickBot="1" x14ac:dyDescent="0.3">
      <c r="U77" t="str">
        <f t="shared" si="1"/>
        <v>9006624</v>
      </c>
      <c r="V77" s="423">
        <v>90066</v>
      </c>
      <c r="W77" s="412" t="s">
        <v>529</v>
      </c>
      <c r="X77" s="414">
        <v>24</v>
      </c>
      <c r="Y77" s="415">
        <v>0</v>
      </c>
    </row>
    <row r="78" spans="21:25" ht="15.75" thickBot="1" x14ac:dyDescent="0.3">
      <c r="U78" t="str">
        <f t="shared" si="1"/>
        <v>9006625</v>
      </c>
      <c r="V78" s="423">
        <v>90066</v>
      </c>
      <c r="W78" s="412" t="s">
        <v>529</v>
      </c>
      <c r="X78" s="414">
        <v>25</v>
      </c>
      <c r="Y78" s="415">
        <v>0</v>
      </c>
    </row>
    <row r="79" spans="21:25" ht="15.75" thickBot="1" x14ac:dyDescent="0.3">
      <c r="U79" t="str">
        <f t="shared" si="1"/>
        <v>9006626</v>
      </c>
      <c r="V79" s="423">
        <v>90066</v>
      </c>
      <c r="W79" s="412" t="s">
        <v>529</v>
      </c>
      <c r="X79" s="414">
        <v>26</v>
      </c>
      <c r="Y79" s="415">
        <v>0</v>
      </c>
    </row>
    <row r="80" spans="21:25" ht="15.75" thickBot="1" x14ac:dyDescent="0.3">
      <c r="U80" t="str">
        <f t="shared" si="1"/>
        <v>9006627</v>
      </c>
      <c r="V80" s="423">
        <v>90066</v>
      </c>
      <c r="W80" s="412" t="s">
        <v>529</v>
      </c>
      <c r="X80" s="414">
        <v>27</v>
      </c>
      <c r="Y80" s="415">
        <v>0</v>
      </c>
    </row>
    <row r="81" spans="21:25" ht="15.75" thickBot="1" x14ac:dyDescent="0.3">
      <c r="U81" t="str">
        <f t="shared" si="1"/>
        <v>9006628</v>
      </c>
      <c r="V81" s="423">
        <v>90066</v>
      </c>
      <c r="W81" s="412" t="s">
        <v>529</v>
      </c>
      <c r="X81" s="414">
        <v>28</v>
      </c>
      <c r="Y81" s="415">
        <v>0</v>
      </c>
    </row>
    <row r="82" spans="21:25" ht="15.75" thickBot="1" x14ac:dyDescent="0.3">
      <c r="U82" t="str">
        <f t="shared" si="1"/>
        <v>9006629</v>
      </c>
      <c r="V82" s="423">
        <v>90066</v>
      </c>
      <c r="W82" s="412" t="s">
        <v>529</v>
      </c>
      <c r="X82" s="414">
        <v>29</v>
      </c>
      <c r="Y82" s="415">
        <v>0</v>
      </c>
    </row>
    <row r="83" spans="21:25" ht="15.75" thickBot="1" x14ac:dyDescent="0.3">
      <c r="U83" t="str">
        <f t="shared" si="1"/>
        <v>9006630</v>
      </c>
      <c r="V83" s="423">
        <v>90066</v>
      </c>
      <c r="W83" s="412" t="s">
        <v>529</v>
      </c>
      <c r="X83" s="414">
        <v>30</v>
      </c>
      <c r="Y83" s="415">
        <v>0</v>
      </c>
    </row>
    <row r="84" spans="21:25" ht="15.75" thickBot="1" x14ac:dyDescent="0.3">
      <c r="U84" t="str">
        <f t="shared" si="1"/>
        <v>9006631</v>
      </c>
      <c r="V84" s="423">
        <v>90066</v>
      </c>
      <c r="W84" s="412" t="s">
        <v>529</v>
      </c>
      <c r="X84" s="414">
        <v>31</v>
      </c>
      <c r="Y84" s="415">
        <v>0</v>
      </c>
    </row>
    <row r="85" spans="21:25" ht="15.75" thickBot="1" x14ac:dyDescent="0.3">
      <c r="U85" t="str">
        <f t="shared" si="1"/>
        <v>9006632</v>
      </c>
      <c r="V85" s="423">
        <v>90066</v>
      </c>
      <c r="W85" s="412" t="s">
        <v>529</v>
      </c>
      <c r="X85" s="414">
        <v>32</v>
      </c>
      <c r="Y85" s="415">
        <v>0</v>
      </c>
    </row>
    <row r="86" spans="21:25" ht="15.75" thickBot="1" x14ac:dyDescent="0.3">
      <c r="U86" t="str">
        <f t="shared" si="1"/>
        <v>9006633</v>
      </c>
      <c r="V86" s="423">
        <v>90066</v>
      </c>
      <c r="W86" s="412" t="s">
        <v>529</v>
      </c>
      <c r="X86" s="414">
        <v>33</v>
      </c>
      <c r="Y86" s="415">
        <v>0</v>
      </c>
    </row>
    <row r="87" spans="21:25" ht="15.75" thickBot="1" x14ac:dyDescent="0.3">
      <c r="U87" t="str">
        <f t="shared" si="1"/>
        <v>9006634</v>
      </c>
      <c r="V87" s="423">
        <v>90066</v>
      </c>
      <c r="W87" s="412" t="s">
        <v>529</v>
      </c>
      <c r="X87" s="414">
        <v>34</v>
      </c>
      <c r="Y87" s="415">
        <v>0</v>
      </c>
    </row>
    <row r="88" spans="21:25" ht="15.75" thickBot="1" x14ac:dyDescent="0.3">
      <c r="U88" t="str">
        <f t="shared" si="1"/>
        <v>9006635</v>
      </c>
      <c r="V88" s="423">
        <v>90066</v>
      </c>
      <c r="W88" s="412" t="s">
        <v>529</v>
      </c>
      <c r="X88" s="414">
        <v>35</v>
      </c>
      <c r="Y88" s="415">
        <v>0</v>
      </c>
    </row>
    <row r="89" spans="21:25" ht="15.75" thickBot="1" x14ac:dyDescent="0.3">
      <c r="U89" t="str">
        <f t="shared" si="1"/>
        <v>9006636</v>
      </c>
      <c r="V89" s="423">
        <v>90066</v>
      </c>
      <c r="W89" s="412" t="s">
        <v>529</v>
      </c>
      <c r="X89" s="414">
        <v>36</v>
      </c>
      <c r="Y89" s="415">
        <v>0</v>
      </c>
    </row>
    <row r="90" spans="21:25" ht="15.75" thickBot="1" x14ac:dyDescent="0.3">
      <c r="U90" t="str">
        <f t="shared" si="1"/>
        <v>9006637</v>
      </c>
      <c r="V90" s="423">
        <v>90066</v>
      </c>
      <c r="W90" s="412" t="s">
        <v>529</v>
      </c>
      <c r="X90" s="414">
        <v>37</v>
      </c>
      <c r="Y90" s="415">
        <v>0</v>
      </c>
    </row>
    <row r="91" spans="21:25" ht="15.75" thickBot="1" x14ac:dyDescent="0.3">
      <c r="U91" t="str">
        <f t="shared" si="1"/>
        <v>9006638</v>
      </c>
      <c r="V91" s="423">
        <v>90066</v>
      </c>
      <c r="W91" s="412" t="s">
        <v>529</v>
      </c>
      <c r="X91" s="414">
        <v>38</v>
      </c>
      <c r="Y91" s="415">
        <v>0</v>
      </c>
    </row>
    <row r="92" spans="21:25" ht="15.75" thickBot="1" x14ac:dyDescent="0.3">
      <c r="U92" t="str">
        <f t="shared" si="1"/>
        <v>9006639</v>
      </c>
      <c r="V92" s="423">
        <v>90066</v>
      </c>
      <c r="W92" s="412" t="s">
        <v>529</v>
      </c>
      <c r="X92" s="414">
        <v>39</v>
      </c>
      <c r="Y92" s="415">
        <v>0</v>
      </c>
    </row>
    <row r="93" spans="21:25" ht="15.75" thickBot="1" x14ac:dyDescent="0.3">
      <c r="U93" t="str">
        <f t="shared" si="1"/>
        <v>9006640</v>
      </c>
      <c r="V93" s="423">
        <v>90066</v>
      </c>
      <c r="W93" s="412" t="s">
        <v>529</v>
      </c>
      <c r="X93" s="414">
        <v>40</v>
      </c>
      <c r="Y93" s="415">
        <v>0</v>
      </c>
    </row>
    <row r="94" spans="21:25" ht="15.75" thickBot="1" x14ac:dyDescent="0.3">
      <c r="U94" t="str">
        <f t="shared" si="1"/>
        <v>9006641</v>
      </c>
      <c r="V94" s="423">
        <v>90066</v>
      </c>
      <c r="W94" s="412" t="s">
        <v>529</v>
      </c>
      <c r="X94" s="414">
        <v>41</v>
      </c>
      <c r="Y94" s="415">
        <v>0</v>
      </c>
    </row>
    <row r="95" spans="21:25" ht="15.75" thickBot="1" x14ac:dyDescent="0.3">
      <c r="U95" t="str">
        <f t="shared" si="1"/>
        <v>9006642</v>
      </c>
      <c r="V95" s="423">
        <v>90066</v>
      </c>
      <c r="W95" s="412" t="s">
        <v>529</v>
      </c>
      <c r="X95" s="414">
        <v>42</v>
      </c>
      <c r="Y95" s="415">
        <v>0</v>
      </c>
    </row>
    <row r="96" spans="21:25" ht="15.75" thickBot="1" x14ac:dyDescent="0.3">
      <c r="U96" t="str">
        <f t="shared" si="1"/>
        <v>9006643</v>
      </c>
      <c r="V96" s="423">
        <v>90066</v>
      </c>
      <c r="W96" s="412" t="s">
        <v>529</v>
      </c>
      <c r="X96" s="414">
        <v>43</v>
      </c>
      <c r="Y96" s="415">
        <v>0</v>
      </c>
    </row>
    <row r="97" spans="21:25" ht="15.75" thickBot="1" x14ac:dyDescent="0.3">
      <c r="U97" t="str">
        <f t="shared" si="1"/>
        <v>9006644</v>
      </c>
      <c r="V97" s="423">
        <v>90066</v>
      </c>
      <c r="W97" s="412" t="s">
        <v>529</v>
      </c>
      <c r="X97" s="414">
        <v>44</v>
      </c>
      <c r="Y97" s="415">
        <v>0</v>
      </c>
    </row>
    <row r="98" spans="21:25" ht="15.75" thickBot="1" x14ac:dyDescent="0.3">
      <c r="U98" t="str">
        <f t="shared" si="1"/>
        <v>9006645</v>
      </c>
      <c r="V98" s="423">
        <v>90066</v>
      </c>
      <c r="W98" s="412" t="s">
        <v>529</v>
      </c>
      <c r="X98" s="414">
        <v>45</v>
      </c>
      <c r="Y98" s="415">
        <v>0</v>
      </c>
    </row>
    <row r="99" spans="21:25" ht="15.75" thickBot="1" x14ac:dyDescent="0.3">
      <c r="U99" t="str">
        <f t="shared" si="1"/>
        <v>9006646</v>
      </c>
      <c r="V99" s="423">
        <v>90066</v>
      </c>
      <c r="W99" s="412" t="s">
        <v>529</v>
      </c>
      <c r="X99" s="414">
        <v>46</v>
      </c>
      <c r="Y99" s="415">
        <v>0</v>
      </c>
    </row>
    <row r="100" spans="21:25" ht="15.75" thickBot="1" x14ac:dyDescent="0.3">
      <c r="U100" t="str">
        <f t="shared" si="1"/>
        <v>9006647</v>
      </c>
      <c r="V100" s="423">
        <v>90066</v>
      </c>
      <c r="W100" s="412" t="s">
        <v>529</v>
      </c>
      <c r="X100" s="414">
        <v>47</v>
      </c>
      <c r="Y100" s="415">
        <v>0</v>
      </c>
    </row>
    <row r="101" spans="21:25" ht="15.75" thickBot="1" x14ac:dyDescent="0.3">
      <c r="U101" t="str">
        <f t="shared" si="1"/>
        <v>9006648</v>
      </c>
      <c r="V101" s="423">
        <v>90066</v>
      </c>
      <c r="W101" s="412" t="s">
        <v>529</v>
      </c>
      <c r="X101" s="414">
        <v>48</v>
      </c>
      <c r="Y101" s="415">
        <v>0</v>
      </c>
    </row>
    <row r="102" spans="21:25" ht="15.75" thickBot="1" x14ac:dyDescent="0.3">
      <c r="U102" t="str">
        <f t="shared" si="1"/>
        <v>9006649</v>
      </c>
      <c r="V102" s="423">
        <v>90066</v>
      </c>
      <c r="W102" s="412" t="s">
        <v>529</v>
      </c>
      <c r="X102" s="414">
        <v>49</v>
      </c>
      <c r="Y102" s="415">
        <v>0</v>
      </c>
    </row>
    <row r="103" spans="21:25" ht="15.75" thickBot="1" x14ac:dyDescent="0.3">
      <c r="U103" t="str">
        <f t="shared" si="1"/>
        <v>9006650</v>
      </c>
      <c r="V103" s="423">
        <v>90066</v>
      </c>
      <c r="W103" s="412" t="s">
        <v>529</v>
      </c>
      <c r="X103" s="414">
        <v>50</v>
      </c>
      <c r="Y103" s="415">
        <v>0</v>
      </c>
    </row>
    <row r="104" spans="21:25" ht="15.75" thickBot="1" x14ac:dyDescent="0.3">
      <c r="U104" t="str">
        <f t="shared" si="1"/>
        <v>911811</v>
      </c>
      <c r="V104" s="423">
        <v>91181</v>
      </c>
      <c r="W104" s="412" t="s">
        <v>530</v>
      </c>
      <c r="X104" s="416">
        <v>1</v>
      </c>
      <c r="Y104" s="417">
        <v>37.44</v>
      </c>
    </row>
    <row r="105" spans="21:25" ht="15.75" thickBot="1" x14ac:dyDescent="0.3">
      <c r="U105" t="str">
        <f t="shared" si="1"/>
        <v>911812</v>
      </c>
      <c r="V105" s="423">
        <v>91181</v>
      </c>
      <c r="W105" s="412" t="s">
        <v>530</v>
      </c>
      <c r="X105" s="416">
        <v>2</v>
      </c>
      <c r="Y105" s="417">
        <v>37.44</v>
      </c>
    </row>
    <row r="106" spans="21:25" ht="15.75" thickBot="1" x14ac:dyDescent="0.3">
      <c r="U106" t="str">
        <f t="shared" si="1"/>
        <v>911813</v>
      </c>
      <c r="V106" s="423">
        <v>91181</v>
      </c>
      <c r="W106" s="412" t="s">
        <v>530</v>
      </c>
      <c r="X106" s="416">
        <v>3</v>
      </c>
      <c r="Y106" s="417">
        <v>37.44</v>
      </c>
    </row>
    <row r="107" spans="21:25" ht="15.75" thickBot="1" x14ac:dyDescent="0.3">
      <c r="U107" t="str">
        <f t="shared" si="1"/>
        <v>911814</v>
      </c>
      <c r="V107" s="423">
        <v>91181</v>
      </c>
      <c r="W107" s="412" t="s">
        <v>530</v>
      </c>
      <c r="X107" s="416">
        <v>4</v>
      </c>
      <c r="Y107" s="417">
        <v>37.44</v>
      </c>
    </row>
    <row r="108" spans="21:25" ht="15.75" thickBot="1" x14ac:dyDescent="0.3">
      <c r="U108" t="str">
        <f t="shared" si="1"/>
        <v>911815</v>
      </c>
      <c r="V108" s="423">
        <v>91181</v>
      </c>
      <c r="W108" s="412" t="s">
        <v>530</v>
      </c>
      <c r="X108" s="416">
        <v>5</v>
      </c>
      <c r="Y108" s="417">
        <v>37.44</v>
      </c>
    </row>
    <row r="109" spans="21:25" ht="15.75" thickBot="1" x14ac:dyDescent="0.3">
      <c r="U109" t="str">
        <f t="shared" si="1"/>
        <v>911816</v>
      </c>
      <c r="V109" s="423">
        <v>91181</v>
      </c>
      <c r="W109" s="412" t="s">
        <v>530</v>
      </c>
      <c r="X109" s="416">
        <v>6</v>
      </c>
      <c r="Y109" s="417">
        <v>37.44</v>
      </c>
    </row>
    <row r="110" spans="21:25" ht="15.75" thickBot="1" x14ac:dyDescent="0.3">
      <c r="U110" t="str">
        <f t="shared" si="1"/>
        <v>911817</v>
      </c>
      <c r="V110" s="423">
        <v>91181</v>
      </c>
      <c r="W110" s="412" t="s">
        <v>530</v>
      </c>
      <c r="X110" s="416">
        <v>7</v>
      </c>
      <c r="Y110" s="417">
        <v>37.44</v>
      </c>
    </row>
    <row r="111" spans="21:25" ht="15.75" thickBot="1" x14ac:dyDescent="0.3">
      <c r="U111" t="str">
        <f t="shared" si="1"/>
        <v>911818</v>
      </c>
      <c r="V111" s="423">
        <v>91181</v>
      </c>
      <c r="W111" s="412" t="s">
        <v>530</v>
      </c>
      <c r="X111" s="416">
        <v>8</v>
      </c>
      <c r="Y111" s="417">
        <v>37.44</v>
      </c>
    </row>
    <row r="112" spans="21:25" ht="15.75" thickBot="1" x14ac:dyDescent="0.3">
      <c r="U112" t="str">
        <f t="shared" si="1"/>
        <v>911819</v>
      </c>
      <c r="V112" s="423">
        <v>91181</v>
      </c>
      <c r="W112" s="412" t="s">
        <v>530</v>
      </c>
      <c r="X112" s="416">
        <v>9</v>
      </c>
      <c r="Y112" s="417">
        <v>37.44</v>
      </c>
    </row>
    <row r="113" spans="21:25" ht="15.75" thickBot="1" x14ac:dyDescent="0.3">
      <c r="U113" t="str">
        <f t="shared" si="1"/>
        <v>9118110</v>
      </c>
      <c r="V113" s="423">
        <v>91181</v>
      </c>
      <c r="W113" s="412" t="s">
        <v>530</v>
      </c>
      <c r="X113" s="416">
        <v>10</v>
      </c>
      <c r="Y113" s="417">
        <v>37.44</v>
      </c>
    </row>
    <row r="114" spans="21:25" ht="15.75" thickBot="1" x14ac:dyDescent="0.3">
      <c r="U114" t="str">
        <f t="shared" si="1"/>
        <v>9118111</v>
      </c>
      <c r="V114" s="423">
        <v>91181</v>
      </c>
      <c r="W114" s="412" t="s">
        <v>530</v>
      </c>
      <c r="X114" s="416">
        <v>11</v>
      </c>
      <c r="Y114" s="410">
        <v>72.599999999999994</v>
      </c>
    </row>
    <row r="115" spans="21:25" ht="15.75" thickBot="1" x14ac:dyDescent="0.3">
      <c r="U115" t="str">
        <f t="shared" si="1"/>
        <v>9118112</v>
      </c>
      <c r="V115" s="423">
        <v>91181</v>
      </c>
      <c r="W115" s="412" t="s">
        <v>530</v>
      </c>
      <c r="X115" s="416">
        <v>12</v>
      </c>
      <c r="Y115" s="410">
        <v>72.599999999999994</v>
      </c>
    </row>
    <row r="116" spans="21:25" ht="15.75" thickBot="1" x14ac:dyDescent="0.3">
      <c r="U116" t="str">
        <f t="shared" si="1"/>
        <v>9118113</v>
      </c>
      <c r="V116" s="423">
        <v>91181</v>
      </c>
      <c r="W116" s="412" t="s">
        <v>530</v>
      </c>
      <c r="X116" s="416">
        <v>13</v>
      </c>
      <c r="Y116" s="410">
        <v>72.599999999999994</v>
      </c>
    </row>
    <row r="117" spans="21:25" ht="15.75" thickBot="1" x14ac:dyDescent="0.3">
      <c r="U117" t="str">
        <f t="shared" si="1"/>
        <v>9118114</v>
      </c>
      <c r="V117" s="423">
        <v>91181</v>
      </c>
      <c r="W117" s="412" t="s">
        <v>530</v>
      </c>
      <c r="X117" s="416">
        <v>14</v>
      </c>
      <c r="Y117" s="410">
        <v>72.599999999999994</v>
      </c>
    </row>
    <row r="118" spans="21:25" ht="15.75" thickBot="1" x14ac:dyDescent="0.3">
      <c r="U118" t="str">
        <f t="shared" si="1"/>
        <v>9118115</v>
      </c>
      <c r="V118" s="423">
        <v>91181</v>
      </c>
      <c r="W118" s="412" t="s">
        <v>530</v>
      </c>
      <c r="X118" s="416">
        <v>15</v>
      </c>
      <c r="Y118" s="410">
        <v>72.599999999999994</v>
      </c>
    </row>
    <row r="119" spans="21:25" ht="15.75" thickBot="1" x14ac:dyDescent="0.3">
      <c r="U119" t="str">
        <f t="shared" si="1"/>
        <v>9118116</v>
      </c>
      <c r="V119" s="423">
        <v>91181</v>
      </c>
      <c r="W119" s="412" t="s">
        <v>530</v>
      </c>
      <c r="X119" s="416">
        <v>16</v>
      </c>
      <c r="Y119" s="410">
        <v>72.599999999999994</v>
      </c>
    </row>
    <row r="120" spans="21:25" ht="15.75" thickBot="1" x14ac:dyDescent="0.3">
      <c r="U120" t="str">
        <f t="shared" si="1"/>
        <v>9118117</v>
      </c>
      <c r="V120" s="423">
        <v>91181</v>
      </c>
      <c r="W120" s="412" t="s">
        <v>530</v>
      </c>
      <c r="X120" s="416">
        <v>17</v>
      </c>
      <c r="Y120" s="410">
        <v>72.599999999999994</v>
      </c>
    </row>
    <row r="121" spans="21:25" ht="15.75" thickBot="1" x14ac:dyDescent="0.3">
      <c r="U121" t="str">
        <f t="shared" si="1"/>
        <v>9118118</v>
      </c>
      <c r="V121" s="423">
        <v>91181</v>
      </c>
      <c r="W121" s="412" t="s">
        <v>530</v>
      </c>
      <c r="X121" s="416">
        <v>18</v>
      </c>
      <c r="Y121" s="410">
        <v>72.599999999999994</v>
      </c>
    </row>
    <row r="122" spans="21:25" ht="15.75" thickBot="1" x14ac:dyDescent="0.3">
      <c r="U122" t="str">
        <f t="shared" si="1"/>
        <v>9118119</v>
      </c>
      <c r="V122" s="423">
        <v>91181</v>
      </c>
      <c r="W122" s="412" t="s">
        <v>530</v>
      </c>
      <c r="X122" s="416">
        <v>19</v>
      </c>
      <c r="Y122" s="410">
        <v>72.599999999999994</v>
      </c>
    </row>
    <row r="123" spans="21:25" ht="15.75" thickBot="1" x14ac:dyDescent="0.3">
      <c r="U123" t="str">
        <f t="shared" si="1"/>
        <v>9118120</v>
      </c>
      <c r="V123" s="423">
        <v>91181</v>
      </c>
      <c r="W123" s="412" t="s">
        <v>530</v>
      </c>
      <c r="X123" s="416">
        <v>20</v>
      </c>
      <c r="Y123" s="410">
        <v>72.599999999999994</v>
      </c>
    </row>
    <row r="124" spans="21:25" ht="15.75" thickBot="1" x14ac:dyDescent="0.3">
      <c r="U124" t="str">
        <f t="shared" si="1"/>
        <v>9118121</v>
      </c>
      <c r="V124" s="423">
        <v>91181</v>
      </c>
      <c r="W124" s="412" t="s">
        <v>530</v>
      </c>
      <c r="X124" s="416">
        <v>21</v>
      </c>
      <c r="Y124" s="410">
        <v>107.75999999999999</v>
      </c>
    </row>
    <row r="125" spans="21:25" ht="15.75" thickBot="1" x14ac:dyDescent="0.3">
      <c r="U125" t="str">
        <f t="shared" si="1"/>
        <v>9118122</v>
      </c>
      <c r="V125" s="423">
        <v>91181</v>
      </c>
      <c r="W125" s="412" t="s">
        <v>530</v>
      </c>
      <c r="X125" s="416">
        <v>22</v>
      </c>
      <c r="Y125" s="410">
        <v>107.75999999999999</v>
      </c>
    </row>
    <row r="126" spans="21:25" ht="15.75" thickBot="1" x14ac:dyDescent="0.3">
      <c r="U126" t="str">
        <f t="shared" si="1"/>
        <v>9118123</v>
      </c>
      <c r="V126" s="423">
        <v>91181</v>
      </c>
      <c r="W126" s="412" t="s">
        <v>530</v>
      </c>
      <c r="X126" s="416">
        <v>23</v>
      </c>
      <c r="Y126" s="410">
        <v>107.75999999999999</v>
      </c>
    </row>
    <row r="127" spans="21:25" ht="15.75" thickBot="1" x14ac:dyDescent="0.3">
      <c r="U127" t="str">
        <f t="shared" si="1"/>
        <v>9118124</v>
      </c>
      <c r="V127" s="423">
        <v>91181</v>
      </c>
      <c r="W127" s="412" t="s">
        <v>530</v>
      </c>
      <c r="X127" s="416">
        <v>24</v>
      </c>
      <c r="Y127" s="410">
        <v>107.75999999999999</v>
      </c>
    </row>
    <row r="128" spans="21:25" ht="15.75" thickBot="1" x14ac:dyDescent="0.3">
      <c r="U128" t="str">
        <f t="shared" si="1"/>
        <v>9118125</v>
      </c>
      <c r="V128" s="423">
        <v>91181</v>
      </c>
      <c r="W128" s="412" t="s">
        <v>530</v>
      </c>
      <c r="X128" s="416">
        <v>25</v>
      </c>
      <c r="Y128" s="410">
        <v>107.75999999999999</v>
      </c>
    </row>
    <row r="129" spans="21:25" ht="15.75" thickBot="1" x14ac:dyDescent="0.3">
      <c r="U129" t="str">
        <f t="shared" si="1"/>
        <v>9118126</v>
      </c>
      <c r="V129" s="423">
        <v>91181</v>
      </c>
      <c r="W129" s="412" t="s">
        <v>530</v>
      </c>
      <c r="X129" s="416">
        <v>26</v>
      </c>
      <c r="Y129" s="410">
        <v>107.75999999999999</v>
      </c>
    </row>
    <row r="130" spans="21:25" ht="15.75" thickBot="1" x14ac:dyDescent="0.3">
      <c r="U130" t="str">
        <f t="shared" si="1"/>
        <v>9118127</v>
      </c>
      <c r="V130" s="423">
        <v>91181</v>
      </c>
      <c r="W130" s="412" t="s">
        <v>530</v>
      </c>
      <c r="X130" s="416">
        <v>27</v>
      </c>
      <c r="Y130" s="410">
        <v>107.75999999999999</v>
      </c>
    </row>
    <row r="131" spans="21:25" ht="15.75" thickBot="1" x14ac:dyDescent="0.3">
      <c r="U131" t="str">
        <f t="shared" si="1"/>
        <v>9118128</v>
      </c>
      <c r="V131" s="423">
        <v>91181</v>
      </c>
      <c r="W131" s="412" t="s">
        <v>530</v>
      </c>
      <c r="X131" s="416">
        <v>28</v>
      </c>
      <c r="Y131" s="410">
        <v>107.75999999999999</v>
      </c>
    </row>
    <row r="132" spans="21:25" ht="15.75" thickBot="1" x14ac:dyDescent="0.3">
      <c r="U132" t="str">
        <f t="shared" si="1"/>
        <v>9118129</v>
      </c>
      <c r="V132" s="423">
        <v>91181</v>
      </c>
      <c r="W132" s="412" t="s">
        <v>530</v>
      </c>
      <c r="X132" s="416">
        <v>29</v>
      </c>
      <c r="Y132" s="410">
        <v>107.75999999999999</v>
      </c>
    </row>
    <row r="133" spans="21:25" ht="15.75" thickBot="1" x14ac:dyDescent="0.3">
      <c r="U133" t="str">
        <f t="shared" ref="U133:U196" si="2">V133&amp;X133</f>
        <v>9118130</v>
      </c>
      <c r="V133" s="423">
        <v>91181</v>
      </c>
      <c r="W133" s="412" t="s">
        <v>530</v>
      </c>
      <c r="X133" s="416">
        <v>30</v>
      </c>
      <c r="Y133" s="410">
        <v>107.75999999999999</v>
      </c>
    </row>
    <row r="134" spans="21:25" ht="15.75" thickBot="1" x14ac:dyDescent="0.3">
      <c r="U134" t="str">
        <f t="shared" si="2"/>
        <v>9118131</v>
      </c>
      <c r="V134" s="423">
        <v>91181</v>
      </c>
      <c r="W134" s="412" t="s">
        <v>530</v>
      </c>
      <c r="X134" s="416">
        <v>31</v>
      </c>
      <c r="Y134" s="416">
        <v>142.91999999999999</v>
      </c>
    </row>
    <row r="135" spans="21:25" ht="15.75" thickBot="1" x14ac:dyDescent="0.3">
      <c r="U135" t="str">
        <f t="shared" si="2"/>
        <v>9118132</v>
      </c>
      <c r="V135" s="423">
        <v>91181</v>
      </c>
      <c r="W135" s="412" t="s">
        <v>530</v>
      </c>
      <c r="X135" s="416">
        <v>32</v>
      </c>
      <c r="Y135" s="416">
        <v>142.91999999999999</v>
      </c>
    </row>
    <row r="136" spans="21:25" ht="15.75" thickBot="1" x14ac:dyDescent="0.3">
      <c r="U136" t="str">
        <f t="shared" si="2"/>
        <v>9118133</v>
      </c>
      <c r="V136" s="423">
        <v>91181</v>
      </c>
      <c r="W136" s="412" t="s">
        <v>530</v>
      </c>
      <c r="X136" s="416">
        <v>33</v>
      </c>
      <c r="Y136" s="416">
        <v>142.91999999999999</v>
      </c>
    </row>
    <row r="137" spans="21:25" ht="15.75" thickBot="1" x14ac:dyDescent="0.3">
      <c r="U137" t="str">
        <f t="shared" si="2"/>
        <v>9118134</v>
      </c>
      <c r="V137" s="423">
        <v>91181</v>
      </c>
      <c r="W137" s="412" t="s">
        <v>530</v>
      </c>
      <c r="X137" s="416">
        <v>34</v>
      </c>
      <c r="Y137" s="416">
        <v>142.91999999999999</v>
      </c>
    </row>
    <row r="138" spans="21:25" ht="15.75" thickBot="1" x14ac:dyDescent="0.3">
      <c r="U138" t="str">
        <f t="shared" si="2"/>
        <v>9118135</v>
      </c>
      <c r="V138" s="423">
        <v>91181</v>
      </c>
      <c r="W138" s="412" t="s">
        <v>530</v>
      </c>
      <c r="X138" s="416">
        <v>35</v>
      </c>
      <c r="Y138" s="416">
        <v>142.91999999999999</v>
      </c>
    </row>
    <row r="139" spans="21:25" ht="15.75" thickBot="1" x14ac:dyDescent="0.3">
      <c r="U139" t="str">
        <f t="shared" si="2"/>
        <v>9118136</v>
      </c>
      <c r="V139" s="423">
        <v>91181</v>
      </c>
      <c r="W139" s="412" t="s">
        <v>530</v>
      </c>
      <c r="X139" s="416">
        <v>36</v>
      </c>
      <c r="Y139" s="416">
        <v>142.91999999999999</v>
      </c>
    </row>
    <row r="140" spans="21:25" ht="15.75" thickBot="1" x14ac:dyDescent="0.3">
      <c r="U140" t="str">
        <f t="shared" si="2"/>
        <v>9118137</v>
      </c>
      <c r="V140" s="423">
        <v>91181</v>
      </c>
      <c r="W140" s="412" t="s">
        <v>530</v>
      </c>
      <c r="X140" s="416">
        <v>37</v>
      </c>
      <c r="Y140" s="416">
        <v>142.91999999999999</v>
      </c>
    </row>
    <row r="141" spans="21:25" ht="15.75" thickBot="1" x14ac:dyDescent="0.3">
      <c r="U141" t="str">
        <f t="shared" si="2"/>
        <v>9118138</v>
      </c>
      <c r="V141" s="423">
        <v>91181</v>
      </c>
      <c r="W141" s="412" t="s">
        <v>530</v>
      </c>
      <c r="X141" s="416">
        <v>38</v>
      </c>
      <c r="Y141" s="416">
        <v>142.91999999999999</v>
      </c>
    </row>
    <row r="142" spans="21:25" ht="15.75" thickBot="1" x14ac:dyDescent="0.3">
      <c r="U142" t="str">
        <f t="shared" si="2"/>
        <v>9118139</v>
      </c>
      <c r="V142" s="423">
        <v>91181</v>
      </c>
      <c r="W142" s="412" t="s">
        <v>530</v>
      </c>
      <c r="X142" s="416">
        <v>39</v>
      </c>
      <c r="Y142" s="416">
        <v>142.91999999999999</v>
      </c>
    </row>
    <row r="143" spans="21:25" ht="15.75" thickBot="1" x14ac:dyDescent="0.3">
      <c r="U143" t="str">
        <f t="shared" si="2"/>
        <v>9118140</v>
      </c>
      <c r="V143" s="423">
        <v>91181</v>
      </c>
      <c r="W143" s="412" t="s">
        <v>530</v>
      </c>
      <c r="X143" s="416">
        <v>40</v>
      </c>
      <c r="Y143" s="416">
        <v>142.91999999999999</v>
      </c>
    </row>
    <row r="144" spans="21:25" ht="15.75" thickBot="1" x14ac:dyDescent="0.3">
      <c r="U144" t="str">
        <f t="shared" si="2"/>
        <v>9118141</v>
      </c>
      <c r="V144" s="423">
        <v>91181</v>
      </c>
      <c r="W144" s="412" t="s">
        <v>530</v>
      </c>
      <c r="X144" s="416">
        <v>41</v>
      </c>
      <c r="Y144" s="411">
        <v>178.07999999999998</v>
      </c>
    </row>
    <row r="145" spans="21:25" ht="15.75" thickBot="1" x14ac:dyDescent="0.3">
      <c r="U145" t="str">
        <f t="shared" si="2"/>
        <v>9118142</v>
      </c>
      <c r="V145" s="423">
        <v>91181</v>
      </c>
      <c r="W145" s="412" t="s">
        <v>530</v>
      </c>
      <c r="X145" s="416">
        <v>42</v>
      </c>
      <c r="Y145" s="411">
        <v>178.07999999999998</v>
      </c>
    </row>
    <row r="146" spans="21:25" ht="15.75" thickBot="1" x14ac:dyDescent="0.3">
      <c r="U146" t="str">
        <f t="shared" si="2"/>
        <v>9118143</v>
      </c>
      <c r="V146" s="423">
        <v>91181</v>
      </c>
      <c r="W146" s="412" t="s">
        <v>530</v>
      </c>
      <c r="X146" s="416">
        <v>43</v>
      </c>
      <c r="Y146" s="411">
        <v>178.07999999999998</v>
      </c>
    </row>
    <row r="147" spans="21:25" ht="15.75" thickBot="1" x14ac:dyDescent="0.3">
      <c r="U147" t="str">
        <f t="shared" si="2"/>
        <v>9118144</v>
      </c>
      <c r="V147" s="423">
        <v>91181</v>
      </c>
      <c r="W147" s="412" t="s">
        <v>530</v>
      </c>
      <c r="X147" s="416">
        <v>44</v>
      </c>
      <c r="Y147" s="411">
        <v>178.07999999999998</v>
      </c>
    </row>
    <row r="148" spans="21:25" ht="15.75" thickBot="1" x14ac:dyDescent="0.3">
      <c r="U148" t="str">
        <f t="shared" si="2"/>
        <v>9118145</v>
      </c>
      <c r="V148" s="423">
        <v>91181</v>
      </c>
      <c r="W148" s="412" t="s">
        <v>530</v>
      </c>
      <c r="X148" s="416">
        <v>45</v>
      </c>
      <c r="Y148" s="411">
        <v>178.07999999999998</v>
      </c>
    </row>
    <row r="149" spans="21:25" ht="15.75" thickBot="1" x14ac:dyDescent="0.3">
      <c r="U149" t="str">
        <f t="shared" si="2"/>
        <v>9118146</v>
      </c>
      <c r="V149" s="423">
        <v>91181</v>
      </c>
      <c r="W149" s="412" t="s">
        <v>530</v>
      </c>
      <c r="X149" s="416">
        <v>46</v>
      </c>
      <c r="Y149" s="411">
        <v>178.07999999999998</v>
      </c>
    </row>
    <row r="150" spans="21:25" ht="15.75" thickBot="1" x14ac:dyDescent="0.3">
      <c r="U150" t="str">
        <f t="shared" si="2"/>
        <v>9118147</v>
      </c>
      <c r="V150" s="423">
        <v>91181</v>
      </c>
      <c r="W150" s="412" t="s">
        <v>530</v>
      </c>
      <c r="X150" s="416">
        <v>47</v>
      </c>
      <c r="Y150" s="411">
        <v>178.07999999999998</v>
      </c>
    </row>
    <row r="151" spans="21:25" ht="15.75" thickBot="1" x14ac:dyDescent="0.3">
      <c r="U151" t="str">
        <f t="shared" si="2"/>
        <v>9118148</v>
      </c>
      <c r="V151" s="423">
        <v>91181</v>
      </c>
      <c r="W151" s="412" t="s">
        <v>530</v>
      </c>
      <c r="X151" s="416">
        <v>48</v>
      </c>
      <c r="Y151" s="411">
        <v>178.07999999999998</v>
      </c>
    </row>
    <row r="152" spans="21:25" ht="15.75" thickBot="1" x14ac:dyDescent="0.3">
      <c r="U152" t="str">
        <f t="shared" si="2"/>
        <v>9118149</v>
      </c>
      <c r="V152" s="423">
        <v>91181</v>
      </c>
      <c r="W152" s="412" t="s">
        <v>530</v>
      </c>
      <c r="X152" s="416">
        <v>49</v>
      </c>
      <c r="Y152" s="411">
        <v>178.07999999999998</v>
      </c>
    </row>
    <row r="153" spans="21:25" ht="15" customHeight="1" thickBot="1" x14ac:dyDescent="0.3">
      <c r="U153" t="str">
        <f t="shared" si="2"/>
        <v>9118150</v>
      </c>
      <c r="V153" s="423">
        <v>91181</v>
      </c>
      <c r="W153" s="412" t="s">
        <v>530</v>
      </c>
      <c r="X153" s="416">
        <v>50</v>
      </c>
      <c r="Y153" s="411">
        <v>178.07999999999998</v>
      </c>
    </row>
    <row r="154" spans="21:25" ht="15.75" thickBot="1" x14ac:dyDescent="0.3">
      <c r="U154" t="str">
        <f t="shared" si="2"/>
        <v>911821</v>
      </c>
      <c r="V154" s="424" t="s">
        <v>531</v>
      </c>
      <c r="W154" s="418" t="s">
        <v>532</v>
      </c>
      <c r="X154" s="419">
        <v>1</v>
      </c>
      <c r="Y154" s="420">
        <v>46.8</v>
      </c>
    </row>
    <row r="155" spans="21:25" ht="15.75" thickBot="1" x14ac:dyDescent="0.3">
      <c r="U155" t="str">
        <f t="shared" si="2"/>
        <v>911822</v>
      </c>
      <c r="V155" s="424" t="s">
        <v>531</v>
      </c>
      <c r="W155" s="418" t="s">
        <v>532</v>
      </c>
      <c r="X155" s="419">
        <v>2</v>
      </c>
      <c r="Y155" s="420">
        <v>46.8</v>
      </c>
    </row>
    <row r="156" spans="21:25" ht="15.75" thickBot="1" x14ac:dyDescent="0.3">
      <c r="U156" t="str">
        <f t="shared" si="2"/>
        <v>911823</v>
      </c>
      <c r="V156" s="424" t="s">
        <v>531</v>
      </c>
      <c r="W156" s="418" t="s">
        <v>532</v>
      </c>
      <c r="X156" s="419">
        <v>3</v>
      </c>
      <c r="Y156" s="420">
        <v>46.8</v>
      </c>
    </row>
    <row r="157" spans="21:25" ht="15.75" thickBot="1" x14ac:dyDescent="0.3">
      <c r="U157" t="str">
        <f t="shared" si="2"/>
        <v>911824</v>
      </c>
      <c r="V157" s="424" t="s">
        <v>531</v>
      </c>
      <c r="W157" s="418" t="s">
        <v>532</v>
      </c>
      <c r="X157" s="419">
        <v>4</v>
      </c>
      <c r="Y157" s="420">
        <v>46.8</v>
      </c>
    </row>
    <row r="158" spans="21:25" ht="15.75" thickBot="1" x14ac:dyDescent="0.3">
      <c r="U158" t="str">
        <f t="shared" si="2"/>
        <v>911825</v>
      </c>
      <c r="V158" s="424" t="s">
        <v>531</v>
      </c>
      <c r="W158" s="418" t="s">
        <v>532</v>
      </c>
      <c r="X158" s="419">
        <v>5</v>
      </c>
      <c r="Y158" s="420">
        <v>46.8</v>
      </c>
    </row>
    <row r="159" spans="21:25" ht="15.75" thickBot="1" x14ac:dyDescent="0.3">
      <c r="U159" t="str">
        <f t="shared" si="2"/>
        <v>911826</v>
      </c>
      <c r="V159" s="424" t="s">
        <v>531</v>
      </c>
      <c r="W159" s="418" t="s">
        <v>532</v>
      </c>
      <c r="X159" s="419">
        <v>6</v>
      </c>
      <c r="Y159" s="420">
        <v>46.8</v>
      </c>
    </row>
    <row r="160" spans="21:25" ht="15.75" thickBot="1" x14ac:dyDescent="0.3">
      <c r="U160" t="str">
        <f t="shared" si="2"/>
        <v>911827</v>
      </c>
      <c r="V160" s="424" t="s">
        <v>531</v>
      </c>
      <c r="W160" s="418" t="s">
        <v>532</v>
      </c>
      <c r="X160" s="419">
        <v>7</v>
      </c>
      <c r="Y160" s="420">
        <v>46.8</v>
      </c>
    </row>
    <row r="161" spans="21:25" ht="15.75" thickBot="1" x14ac:dyDescent="0.3">
      <c r="U161" t="str">
        <f t="shared" si="2"/>
        <v>911828</v>
      </c>
      <c r="V161" s="424" t="s">
        <v>531</v>
      </c>
      <c r="W161" s="418" t="s">
        <v>532</v>
      </c>
      <c r="X161" s="419">
        <v>8</v>
      </c>
      <c r="Y161" s="420">
        <v>46.8</v>
      </c>
    </row>
    <row r="162" spans="21:25" ht="15.75" thickBot="1" x14ac:dyDescent="0.3">
      <c r="U162" t="str">
        <f t="shared" si="2"/>
        <v>911829</v>
      </c>
      <c r="V162" s="424" t="s">
        <v>531</v>
      </c>
      <c r="W162" s="418" t="s">
        <v>532</v>
      </c>
      <c r="X162" s="419">
        <v>9</v>
      </c>
      <c r="Y162" s="420">
        <v>46.8</v>
      </c>
    </row>
    <row r="163" spans="21:25" ht="15.75" thickBot="1" x14ac:dyDescent="0.3">
      <c r="U163" t="str">
        <f t="shared" si="2"/>
        <v>9118210</v>
      </c>
      <c r="V163" s="424" t="s">
        <v>531</v>
      </c>
      <c r="W163" s="418" t="s">
        <v>532</v>
      </c>
      <c r="X163" s="419">
        <v>10</v>
      </c>
      <c r="Y163" s="420">
        <v>46.8</v>
      </c>
    </row>
    <row r="164" spans="21:25" ht="15.75" thickBot="1" x14ac:dyDescent="0.3">
      <c r="U164" t="str">
        <f t="shared" si="2"/>
        <v>9118211</v>
      </c>
      <c r="V164" s="424" t="s">
        <v>531</v>
      </c>
      <c r="W164" s="418" t="s">
        <v>532</v>
      </c>
      <c r="X164" s="419">
        <v>11</v>
      </c>
      <c r="Y164" s="420">
        <v>90.75</v>
      </c>
    </row>
    <row r="165" spans="21:25" ht="15.75" thickBot="1" x14ac:dyDescent="0.3">
      <c r="U165" t="str">
        <f t="shared" si="2"/>
        <v>9118212</v>
      </c>
      <c r="V165" s="424" t="s">
        <v>531</v>
      </c>
      <c r="W165" s="418" t="s">
        <v>532</v>
      </c>
      <c r="X165" s="419">
        <v>12</v>
      </c>
      <c r="Y165" s="420">
        <v>90.75</v>
      </c>
    </row>
    <row r="166" spans="21:25" ht="15.75" thickBot="1" x14ac:dyDescent="0.3">
      <c r="U166" t="str">
        <f t="shared" si="2"/>
        <v>9118213</v>
      </c>
      <c r="V166" s="424" t="s">
        <v>531</v>
      </c>
      <c r="W166" s="418" t="s">
        <v>532</v>
      </c>
      <c r="X166" s="419">
        <v>13</v>
      </c>
      <c r="Y166" s="420">
        <v>90.75</v>
      </c>
    </row>
    <row r="167" spans="21:25" ht="15.75" thickBot="1" x14ac:dyDescent="0.3">
      <c r="U167" t="str">
        <f t="shared" si="2"/>
        <v>9118214</v>
      </c>
      <c r="V167" s="424" t="s">
        <v>531</v>
      </c>
      <c r="W167" s="418" t="s">
        <v>532</v>
      </c>
      <c r="X167" s="419">
        <v>14</v>
      </c>
      <c r="Y167" s="420">
        <v>90.75</v>
      </c>
    </row>
    <row r="168" spans="21:25" ht="15.75" thickBot="1" x14ac:dyDescent="0.3">
      <c r="U168" t="str">
        <f t="shared" si="2"/>
        <v>9118215</v>
      </c>
      <c r="V168" s="424" t="s">
        <v>531</v>
      </c>
      <c r="W168" s="418" t="s">
        <v>532</v>
      </c>
      <c r="X168" s="419">
        <v>15</v>
      </c>
      <c r="Y168" s="420">
        <v>90.75</v>
      </c>
    </row>
    <row r="169" spans="21:25" ht="15.75" thickBot="1" x14ac:dyDescent="0.3">
      <c r="U169" t="str">
        <f t="shared" si="2"/>
        <v>9118216</v>
      </c>
      <c r="V169" s="424" t="s">
        <v>531</v>
      </c>
      <c r="W169" s="418" t="s">
        <v>532</v>
      </c>
      <c r="X169" s="419">
        <v>16</v>
      </c>
      <c r="Y169" s="420">
        <v>90.75</v>
      </c>
    </row>
    <row r="170" spans="21:25" ht="15.75" thickBot="1" x14ac:dyDescent="0.3">
      <c r="U170" t="str">
        <f t="shared" si="2"/>
        <v>9118217</v>
      </c>
      <c r="V170" s="424" t="s">
        <v>531</v>
      </c>
      <c r="W170" s="418" t="s">
        <v>532</v>
      </c>
      <c r="X170" s="419">
        <v>17</v>
      </c>
      <c r="Y170" s="420">
        <v>90.75</v>
      </c>
    </row>
    <row r="171" spans="21:25" ht="15.75" thickBot="1" x14ac:dyDescent="0.3">
      <c r="U171" t="str">
        <f t="shared" si="2"/>
        <v>9118218</v>
      </c>
      <c r="V171" s="424" t="s">
        <v>531</v>
      </c>
      <c r="W171" s="418" t="s">
        <v>532</v>
      </c>
      <c r="X171" s="419">
        <v>18</v>
      </c>
      <c r="Y171" s="420">
        <v>90.75</v>
      </c>
    </row>
    <row r="172" spans="21:25" ht="15.75" thickBot="1" x14ac:dyDescent="0.3">
      <c r="U172" t="str">
        <f t="shared" si="2"/>
        <v>9118219</v>
      </c>
      <c r="V172" s="424" t="s">
        <v>531</v>
      </c>
      <c r="W172" s="418" t="s">
        <v>532</v>
      </c>
      <c r="X172" s="419">
        <v>19</v>
      </c>
      <c r="Y172" s="420">
        <v>90.75</v>
      </c>
    </row>
    <row r="173" spans="21:25" ht="15.75" thickBot="1" x14ac:dyDescent="0.3">
      <c r="U173" t="str">
        <f t="shared" si="2"/>
        <v>9118220</v>
      </c>
      <c r="V173" s="424" t="s">
        <v>531</v>
      </c>
      <c r="W173" s="418" t="s">
        <v>532</v>
      </c>
      <c r="X173" s="419">
        <v>20</v>
      </c>
      <c r="Y173" s="420">
        <v>90.75</v>
      </c>
    </row>
    <row r="174" spans="21:25" ht="15.75" thickBot="1" x14ac:dyDescent="0.3">
      <c r="U174" t="str">
        <f t="shared" si="2"/>
        <v>9118221</v>
      </c>
      <c r="V174" s="424" t="s">
        <v>531</v>
      </c>
      <c r="W174" s="418" t="s">
        <v>532</v>
      </c>
      <c r="X174" s="419">
        <v>21</v>
      </c>
      <c r="Y174" s="420">
        <v>46.8</v>
      </c>
    </row>
    <row r="175" spans="21:25" ht="15.75" thickBot="1" x14ac:dyDescent="0.3">
      <c r="U175" t="str">
        <f t="shared" si="2"/>
        <v>9118222</v>
      </c>
      <c r="V175" s="424" t="s">
        <v>531</v>
      </c>
      <c r="W175" s="418" t="s">
        <v>532</v>
      </c>
      <c r="X175" s="419">
        <v>22</v>
      </c>
      <c r="Y175" s="420">
        <v>134.69999999999999</v>
      </c>
    </row>
    <row r="176" spans="21:25" ht="15.75" thickBot="1" x14ac:dyDescent="0.3">
      <c r="U176" t="str">
        <f t="shared" si="2"/>
        <v>9118223</v>
      </c>
      <c r="V176" s="424" t="s">
        <v>531</v>
      </c>
      <c r="W176" s="418" t="s">
        <v>532</v>
      </c>
      <c r="X176" s="419">
        <v>23</v>
      </c>
      <c r="Y176" s="420">
        <v>134.69999999999999</v>
      </c>
    </row>
    <row r="177" spans="21:25" ht="15.75" thickBot="1" x14ac:dyDescent="0.3">
      <c r="U177" t="str">
        <f t="shared" si="2"/>
        <v>9118224</v>
      </c>
      <c r="V177" s="424" t="s">
        <v>531</v>
      </c>
      <c r="W177" s="418" t="s">
        <v>532</v>
      </c>
      <c r="X177" s="419">
        <v>24</v>
      </c>
      <c r="Y177" s="420">
        <v>134.69999999999999</v>
      </c>
    </row>
    <row r="178" spans="21:25" ht="15.75" thickBot="1" x14ac:dyDescent="0.3">
      <c r="U178" t="str">
        <f t="shared" si="2"/>
        <v>9118225</v>
      </c>
      <c r="V178" s="424" t="s">
        <v>531</v>
      </c>
      <c r="W178" s="418" t="s">
        <v>532</v>
      </c>
      <c r="X178" s="419">
        <v>25</v>
      </c>
      <c r="Y178" s="420">
        <v>134.69999999999999</v>
      </c>
    </row>
    <row r="179" spans="21:25" ht="15.75" thickBot="1" x14ac:dyDescent="0.3">
      <c r="U179" t="str">
        <f t="shared" si="2"/>
        <v>9118226</v>
      </c>
      <c r="V179" s="424" t="s">
        <v>531</v>
      </c>
      <c r="W179" s="418" t="s">
        <v>532</v>
      </c>
      <c r="X179" s="419">
        <v>26</v>
      </c>
      <c r="Y179" s="420">
        <v>134.69999999999999</v>
      </c>
    </row>
    <row r="180" spans="21:25" ht="15.75" thickBot="1" x14ac:dyDescent="0.3">
      <c r="U180" t="str">
        <f t="shared" si="2"/>
        <v>9118227</v>
      </c>
      <c r="V180" s="424" t="s">
        <v>531</v>
      </c>
      <c r="W180" s="418" t="s">
        <v>532</v>
      </c>
      <c r="X180" s="419">
        <v>27</v>
      </c>
      <c r="Y180" s="420">
        <v>134.69999999999999</v>
      </c>
    </row>
    <row r="181" spans="21:25" ht="15.75" thickBot="1" x14ac:dyDescent="0.3">
      <c r="U181" t="str">
        <f t="shared" si="2"/>
        <v>9118228</v>
      </c>
      <c r="V181" s="424" t="s">
        <v>531</v>
      </c>
      <c r="W181" s="418" t="s">
        <v>532</v>
      </c>
      <c r="X181" s="419">
        <v>28</v>
      </c>
      <c r="Y181" s="420">
        <v>134.69999999999999</v>
      </c>
    </row>
    <row r="182" spans="21:25" ht="15.75" thickBot="1" x14ac:dyDescent="0.3">
      <c r="U182" t="str">
        <f t="shared" si="2"/>
        <v>9118229</v>
      </c>
      <c r="V182" s="424" t="s">
        <v>531</v>
      </c>
      <c r="W182" s="418" t="s">
        <v>532</v>
      </c>
      <c r="X182" s="419">
        <v>29</v>
      </c>
      <c r="Y182" s="420">
        <v>134.69999999999999</v>
      </c>
    </row>
    <row r="183" spans="21:25" ht="15.75" thickBot="1" x14ac:dyDescent="0.3">
      <c r="U183" t="str">
        <f t="shared" si="2"/>
        <v>9118230</v>
      </c>
      <c r="V183" s="424" t="s">
        <v>531</v>
      </c>
      <c r="W183" s="418" t="s">
        <v>532</v>
      </c>
      <c r="X183" s="419">
        <v>30</v>
      </c>
      <c r="Y183" s="420">
        <v>134.69999999999999</v>
      </c>
    </row>
    <row r="184" spans="21:25" ht="15.75" thickBot="1" x14ac:dyDescent="0.3">
      <c r="U184" t="str">
        <f t="shared" si="2"/>
        <v>9118231</v>
      </c>
      <c r="V184" s="424" t="s">
        <v>531</v>
      </c>
      <c r="W184" s="418" t="s">
        <v>532</v>
      </c>
      <c r="X184" s="419">
        <v>31</v>
      </c>
      <c r="Y184" s="420">
        <v>178.64999999999998</v>
      </c>
    </row>
    <row r="185" spans="21:25" ht="15.75" thickBot="1" x14ac:dyDescent="0.3">
      <c r="U185" t="str">
        <f t="shared" si="2"/>
        <v>9118232</v>
      </c>
      <c r="V185" s="424" t="s">
        <v>531</v>
      </c>
      <c r="W185" s="418" t="s">
        <v>532</v>
      </c>
      <c r="X185" s="419">
        <v>32</v>
      </c>
      <c r="Y185" s="420">
        <v>178.64999999999998</v>
      </c>
    </row>
    <row r="186" spans="21:25" ht="15.75" thickBot="1" x14ac:dyDescent="0.3">
      <c r="U186" t="str">
        <f t="shared" si="2"/>
        <v>9118233</v>
      </c>
      <c r="V186" s="424" t="s">
        <v>531</v>
      </c>
      <c r="W186" s="418" t="s">
        <v>532</v>
      </c>
      <c r="X186" s="419">
        <v>33</v>
      </c>
      <c r="Y186" s="420">
        <v>178.64999999999998</v>
      </c>
    </row>
    <row r="187" spans="21:25" ht="15.75" thickBot="1" x14ac:dyDescent="0.3">
      <c r="U187" t="str">
        <f t="shared" si="2"/>
        <v>9118234</v>
      </c>
      <c r="V187" s="424" t="s">
        <v>531</v>
      </c>
      <c r="W187" s="418" t="s">
        <v>532</v>
      </c>
      <c r="X187" s="419">
        <v>34</v>
      </c>
      <c r="Y187" s="420">
        <v>178.64999999999998</v>
      </c>
    </row>
    <row r="188" spans="21:25" ht="15.75" thickBot="1" x14ac:dyDescent="0.3">
      <c r="U188" t="str">
        <f t="shared" si="2"/>
        <v>9118235</v>
      </c>
      <c r="V188" s="424" t="s">
        <v>531</v>
      </c>
      <c r="W188" s="418" t="s">
        <v>532</v>
      </c>
      <c r="X188" s="419">
        <v>35</v>
      </c>
      <c r="Y188" s="420">
        <v>178.64999999999998</v>
      </c>
    </row>
    <row r="189" spans="21:25" ht="15.75" thickBot="1" x14ac:dyDescent="0.3">
      <c r="U189" t="str">
        <f t="shared" si="2"/>
        <v>9118236</v>
      </c>
      <c r="V189" s="424" t="s">
        <v>531</v>
      </c>
      <c r="W189" s="418" t="s">
        <v>532</v>
      </c>
      <c r="X189" s="419">
        <v>36</v>
      </c>
      <c r="Y189" s="420">
        <v>178.64999999999998</v>
      </c>
    </row>
    <row r="190" spans="21:25" ht="15.75" thickBot="1" x14ac:dyDescent="0.3">
      <c r="U190" t="str">
        <f t="shared" si="2"/>
        <v>9118237</v>
      </c>
      <c r="V190" s="424" t="s">
        <v>531</v>
      </c>
      <c r="W190" s="418" t="s">
        <v>532</v>
      </c>
      <c r="X190" s="419">
        <v>37</v>
      </c>
      <c r="Y190" s="420">
        <v>178.64999999999998</v>
      </c>
    </row>
    <row r="191" spans="21:25" ht="15.75" thickBot="1" x14ac:dyDescent="0.3">
      <c r="U191" t="str">
        <f t="shared" si="2"/>
        <v>9118238</v>
      </c>
      <c r="V191" s="424" t="s">
        <v>531</v>
      </c>
      <c r="W191" s="418" t="s">
        <v>532</v>
      </c>
      <c r="X191" s="419">
        <v>38</v>
      </c>
      <c r="Y191" s="420">
        <v>178.64999999999998</v>
      </c>
    </row>
    <row r="192" spans="21:25" ht="15.75" thickBot="1" x14ac:dyDescent="0.3">
      <c r="U192" t="str">
        <f t="shared" si="2"/>
        <v>9118239</v>
      </c>
      <c r="V192" s="424" t="s">
        <v>531</v>
      </c>
      <c r="W192" s="418" t="s">
        <v>532</v>
      </c>
      <c r="X192" s="419">
        <v>39</v>
      </c>
      <c r="Y192" s="420">
        <v>178.64999999999998</v>
      </c>
    </row>
    <row r="193" spans="21:25" ht="15.75" thickBot="1" x14ac:dyDescent="0.3">
      <c r="U193" t="str">
        <f t="shared" si="2"/>
        <v>9118240</v>
      </c>
      <c r="V193" s="424" t="s">
        <v>531</v>
      </c>
      <c r="W193" s="418" t="s">
        <v>532</v>
      </c>
      <c r="X193" s="419">
        <v>40</v>
      </c>
      <c r="Y193" s="420">
        <v>178.64999999999998</v>
      </c>
    </row>
    <row r="194" spans="21:25" ht="15.75" thickBot="1" x14ac:dyDescent="0.3">
      <c r="U194" t="str">
        <f t="shared" si="2"/>
        <v>9118241</v>
      </c>
      <c r="V194" s="424" t="s">
        <v>531</v>
      </c>
      <c r="W194" s="418" t="s">
        <v>532</v>
      </c>
      <c r="X194" s="419">
        <v>41</v>
      </c>
      <c r="Y194" s="420">
        <v>222.59999999999997</v>
      </c>
    </row>
    <row r="195" spans="21:25" ht="15.75" thickBot="1" x14ac:dyDescent="0.3">
      <c r="U195" t="str">
        <f t="shared" si="2"/>
        <v>9118242</v>
      </c>
      <c r="V195" s="424" t="s">
        <v>531</v>
      </c>
      <c r="W195" s="418" t="s">
        <v>532</v>
      </c>
      <c r="X195" s="419">
        <v>42</v>
      </c>
      <c r="Y195" s="420">
        <v>222.59999999999997</v>
      </c>
    </row>
    <row r="196" spans="21:25" ht="15.75" thickBot="1" x14ac:dyDescent="0.3">
      <c r="U196" t="str">
        <f t="shared" si="2"/>
        <v>9118243</v>
      </c>
      <c r="V196" s="424" t="s">
        <v>531</v>
      </c>
      <c r="W196" s="418" t="s">
        <v>532</v>
      </c>
      <c r="X196" s="419">
        <v>43</v>
      </c>
      <c r="Y196" s="420">
        <v>222.59999999999997</v>
      </c>
    </row>
    <row r="197" spans="21:25" ht="15.75" thickBot="1" x14ac:dyDescent="0.3">
      <c r="U197" t="str">
        <f t="shared" ref="U197:U260" si="3">V197&amp;X197</f>
        <v>9118244</v>
      </c>
      <c r="V197" s="424" t="s">
        <v>531</v>
      </c>
      <c r="W197" s="418" t="s">
        <v>532</v>
      </c>
      <c r="X197" s="419">
        <v>44</v>
      </c>
      <c r="Y197" s="420">
        <v>222.59999999999997</v>
      </c>
    </row>
    <row r="198" spans="21:25" ht="15.75" thickBot="1" x14ac:dyDescent="0.3">
      <c r="U198" t="str">
        <f t="shared" si="3"/>
        <v>9118245</v>
      </c>
      <c r="V198" s="424" t="s">
        <v>531</v>
      </c>
      <c r="W198" s="418" t="s">
        <v>532</v>
      </c>
      <c r="X198" s="419">
        <v>45</v>
      </c>
      <c r="Y198" s="420">
        <v>222.59999999999997</v>
      </c>
    </row>
    <row r="199" spans="21:25" ht="15.75" thickBot="1" x14ac:dyDescent="0.3">
      <c r="U199" t="str">
        <f t="shared" si="3"/>
        <v>9118246</v>
      </c>
      <c r="V199" s="424" t="s">
        <v>531</v>
      </c>
      <c r="W199" s="418" t="s">
        <v>532</v>
      </c>
      <c r="X199" s="419">
        <v>46</v>
      </c>
      <c r="Y199" s="420">
        <v>222.59999999999997</v>
      </c>
    </row>
    <row r="200" spans="21:25" ht="15.75" thickBot="1" x14ac:dyDescent="0.3">
      <c r="U200" t="str">
        <f t="shared" si="3"/>
        <v>9118247</v>
      </c>
      <c r="V200" s="424" t="s">
        <v>531</v>
      </c>
      <c r="W200" s="418" t="s">
        <v>532</v>
      </c>
      <c r="X200" s="419">
        <v>47</v>
      </c>
      <c r="Y200" s="420">
        <v>222.59999999999997</v>
      </c>
    </row>
    <row r="201" spans="21:25" ht="15.75" thickBot="1" x14ac:dyDescent="0.3">
      <c r="U201" t="str">
        <f t="shared" si="3"/>
        <v>9118248</v>
      </c>
      <c r="V201" s="424" t="s">
        <v>531</v>
      </c>
      <c r="W201" s="418" t="s">
        <v>532</v>
      </c>
      <c r="X201" s="419">
        <v>48</v>
      </c>
      <c r="Y201" s="420">
        <v>222.59999999999997</v>
      </c>
    </row>
    <row r="202" spans="21:25" ht="15.75" thickBot="1" x14ac:dyDescent="0.3">
      <c r="U202" t="str">
        <f t="shared" si="3"/>
        <v>9118249</v>
      </c>
      <c r="V202" s="424" t="s">
        <v>531</v>
      </c>
      <c r="W202" s="418" t="s">
        <v>532</v>
      </c>
      <c r="X202" s="419">
        <v>49</v>
      </c>
      <c r="Y202" s="420">
        <v>222.59999999999997</v>
      </c>
    </row>
    <row r="203" spans="21:25" ht="15.75" thickBot="1" x14ac:dyDescent="0.3">
      <c r="U203" t="str">
        <f t="shared" si="3"/>
        <v>9118250</v>
      </c>
      <c r="V203" s="424" t="s">
        <v>531</v>
      </c>
      <c r="W203" s="418" t="s">
        <v>532</v>
      </c>
      <c r="X203" s="419">
        <v>50</v>
      </c>
      <c r="Y203" s="420">
        <v>222.59999999999997</v>
      </c>
    </row>
    <row r="204" spans="21:25" ht="15.75" thickBot="1" x14ac:dyDescent="0.3">
      <c r="U204" t="str">
        <f t="shared" si="3"/>
        <v>911831</v>
      </c>
      <c r="V204" s="422" t="s">
        <v>533</v>
      </c>
      <c r="W204" s="412" t="s">
        <v>534</v>
      </c>
      <c r="X204" s="421">
        <v>1</v>
      </c>
      <c r="Y204" s="413">
        <v>56.17</v>
      </c>
    </row>
    <row r="205" spans="21:25" ht="15.75" thickBot="1" x14ac:dyDescent="0.3">
      <c r="U205" t="str">
        <f t="shared" si="3"/>
        <v>911832</v>
      </c>
      <c r="V205" s="422" t="s">
        <v>533</v>
      </c>
      <c r="W205" s="412" t="s">
        <v>534</v>
      </c>
      <c r="X205" s="421">
        <v>2</v>
      </c>
      <c r="Y205" s="413">
        <v>56.17</v>
      </c>
    </row>
    <row r="206" spans="21:25" ht="15.75" thickBot="1" x14ac:dyDescent="0.3">
      <c r="U206" t="str">
        <f t="shared" si="3"/>
        <v>911833</v>
      </c>
      <c r="V206" s="422" t="s">
        <v>533</v>
      </c>
      <c r="W206" s="412" t="s">
        <v>534</v>
      </c>
      <c r="X206" s="421">
        <v>3</v>
      </c>
      <c r="Y206" s="413">
        <v>56.17</v>
      </c>
    </row>
    <row r="207" spans="21:25" ht="15.75" thickBot="1" x14ac:dyDescent="0.3">
      <c r="U207" t="str">
        <f t="shared" si="3"/>
        <v>911834</v>
      </c>
      <c r="V207" s="422" t="s">
        <v>533</v>
      </c>
      <c r="W207" s="412" t="s">
        <v>534</v>
      </c>
      <c r="X207" s="421">
        <v>4</v>
      </c>
      <c r="Y207" s="413">
        <v>56.17</v>
      </c>
    </row>
    <row r="208" spans="21:25" ht="15.75" thickBot="1" x14ac:dyDescent="0.3">
      <c r="U208" t="str">
        <f t="shared" si="3"/>
        <v>911835</v>
      </c>
      <c r="V208" s="422" t="s">
        <v>533</v>
      </c>
      <c r="W208" s="412" t="s">
        <v>534</v>
      </c>
      <c r="X208" s="421">
        <v>5</v>
      </c>
      <c r="Y208" s="413">
        <v>56.17</v>
      </c>
    </row>
    <row r="209" spans="21:25" ht="15.75" thickBot="1" x14ac:dyDescent="0.3">
      <c r="U209" t="str">
        <f t="shared" si="3"/>
        <v>911836</v>
      </c>
      <c r="V209" s="422" t="s">
        <v>533</v>
      </c>
      <c r="W209" s="412" t="s">
        <v>534</v>
      </c>
      <c r="X209" s="421">
        <v>6</v>
      </c>
      <c r="Y209" s="413">
        <v>56.17</v>
      </c>
    </row>
    <row r="210" spans="21:25" ht="15.75" thickBot="1" x14ac:dyDescent="0.3">
      <c r="U210" t="str">
        <f t="shared" si="3"/>
        <v>911837</v>
      </c>
      <c r="V210" s="422" t="s">
        <v>533</v>
      </c>
      <c r="W210" s="412" t="s">
        <v>534</v>
      </c>
      <c r="X210" s="421">
        <v>7</v>
      </c>
      <c r="Y210" s="413">
        <v>56.17</v>
      </c>
    </row>
    <row r="211" spans="21:25" ht="15.75" thickBot="1" x14ac:dyDescent="0.3">
      <c r="U211" t="str">
        <f t="shared" si="3"/>
        <v>911838</v>
      </c>
      <c r="V211" s="422" t="s">
        <v>533</v>
      </c>
      <c r="W211" s="412" t="s">
        <v>534</v>
      </c>
      <c r="X211" s="421">
        <v>8</v>
      </c>
      <c r="Y211" s="413">
        <v>56.17</v>
      </c>
    </row>
    <row r="212" spans="21:25" ht="15.75" thickBot="1" x14ac:dyDescent="0.3">
      <c r="U212" t="str">
        <f t="shared" si="3"/>
        <v>911839</v>
      </c>
      <c r="V212" s="422" t="s">
        <v>533</v>
      </c>
      <c r="W212" s="412" t="s">
        <v>534</v>
      </c>
      <c r="X212" s="421">
        <v>9</v>
      </c>
      <c r="Y212" s="413">
        <v>56.17</v>
      </c>
    </row>
    <row r="213" spans="21:25" ht="15.75" thickBot="1" x14ac:dyDescent="0.3">
      <c r="U213" t="str">
        <f t="shared" si="3"/>
        <v>9118310</v>
      </c>
      <c r="V213" s="422" t="s">
        <v>533</v>
      </c>
      <c r="W213" s="412" t="s">
        <v>534</v>
      </c>
      <c r="X213" s="421">
        <v>10</v>
      </c>
      <c r="Y213" s="413">
        <v>56.17</v>
      </c>
    </row>
    <row r="214" spans="21:25" ht="15.75" thickBot="1" x14ac:dyDescent="0.3">
      <c r="U214" t="str">
        <f t="shared" si="3"/>
        <v>9118311</v>
      </c>
      <c r="V214" s="422" t="s">
        <v>533</v>
      </c>
      <c r="W214" s="412" t="s">
        <v>534</v>
      </c>
      <c r="X214" s="421">
        <v>11</v>
      </c>
      <c r="Y214" s="408">
        <v>108.91</v>
      </c>
    </row>
    <row r="215" spans="21:25" ht="15.75" thickBot="1" x14ac:dyDescent="0.3">
      <c r="U215" t="str">
        <f t="shared" si="3"/>
        <v>9118312</v>
      </c>
      <c r="V215" s="422" t="s">
        <v>533</v>
      </c>
      <c r="W215" s="412" t="s">
        <v>534</v>
      </c>
      <c r="X215" s="421">
        <v>12</v>
      </c>
      <c r="Y215" s="408">
        <v>108.91</v>
      </c>
    </row>
    <row r="216" spans="21:25" ht="15.75" thickBot="1" x14ac:dyDescent="0.3">
      <c r="U216" t="str">
        <f t="shared" si="3"/>
        <v>9118313</v>
      </c>
      <c r="V216" s="422" t="s">
        <v>533</v>
      </c>
      <c r="W216" s="412" t="s">
        <v>534</v>
      </c>
      <c r="X216" s="421">
        <v>13</v>
      </c>
      <c r="Y216" s="408">
        <v>108.91</v>
      </c>
    </row>
    <row r="217" spans="21:25" ht="15.75" thickBot="1" x14ac:dyDescent="0.3">
      <c r="U217" t="str">
        <f t="shared" si="3"/>
        <v>9118314</v>
      </c>
      <c r="V217" s="422" t="s">
        <v>533</v>
      </c>
      <c r="W217" s="412" t="s">
        <v>534</v>
      </c>
      <c r="X217" s="421">
        <v>14</v>
      </c>
      <c r="Y217" s="408">
        <v>108.91</v>
      </c>
    </row>
    <row r="218" spans="21:25" ht="15.75" thickBot="1" x14ac:dyDescent="0.3">
      <c r="U218" t="str">
        <f t="shared" si="3"/>
        <v>9118315</v>
      </c>
      <c r="V218" s="422" t="s">
        <v>533</v>
      </c>
      <c r="W218" s="412" t="s">
        <v>534</v>
      </c>
      <c r="X218" s="421">
        <v>15</v>
      </c>
      <c r="Y218" s="408">
        <v>108.91</v>
      </c>
    </row>
    <row r="219" spans="21:25" ht="15.75" thickBot="1" x14ac:dyDescent="0.3">
      <c r="U219" t="str">
        <f t="shared" si="3"/>
        <v>9118316</v>
      </c>
      <c r="V219" s="422" t="s">
        <v>533</v>
      </c>
      <c r="W219" s="412" t="s">
        <v>534</v>
      </c>
      <c r="X219" s="421">
        <v>16</v>
      </c>
      <c r="Y219" s="408">
        <v>108.91</v>
      </c>
    </row>
    <row r="220" spans="21:25" ht="15.75" thickBot="1" x14ac:dyDescent="0.3">
      <c r="U220" t="str">
        <f t="shared" si="3"/>
        <v>9118317</v>
      </c>
      <c r="V220" s="422" t="s">
        <v>533</v>
      </c>
      <c r="W220" s="412" t="s">
        <v>534</v>
      </c>
      <c r="X220" s="421">
        <v>17</v>
      </c>
      <c r="Y220" s="408">
        <v>108.91</v>
      </c>
    </row>
    <row r="221" spans="21:25" ht="15.75" thickBot="1" x14ac:dyDescent="0.3">
      <c r="U221" t="str">
        <f t="shared" si="3"/>
        <v>9118318</v>
      </c>
      <c r="V221" s="422" t="s">
        <v>533</v>
      </c>
      <c r="W221" s="412" t="s">
        <v>534</v>
      </c>
      <c r="X221" s="421">
        <v>18</v>
      </c>
      <c r="Y221" s="408">
        <v>108.91</v>
      </c>
    </row>
    <row r="222" spans="21:25" ht="15.75" thickBot="1" x14ac:dyDescent="0.3">
      <c r="U222" t="str">
        <f t="shared" si="3"/>
        <v>9118319</v>
      </c>
      <c r="V222" s="422" t="s">
        <v>533</v>
      </c>
      <c r="W222" s="412" t="s">
        <v>534</v>
      </c>
      <c r="X222" s="421">
        <v>19</v>
      </c>
      <c r="Y222" s="408">
        <v>108.91</v>
      </c>
    </row>
    <row r="223" spans="21:25" ht="15.75" thickBot="1" x14ac:dyDescent="0.3">
      <c r="U223" t="str">
        <f t="shared" si="3"/>
        <v>9118320</v>
      </c>
      <c r="V223" s="422" t="s">
        <v>533</v>
      </c>
      <c r="W223" s="412" t="s">
        <v>534</v>
      </c>
      <c r="X223" s="421">
        <v>20</v>
      </c>
      <c r="Y223" s="408">
        <v>108.91</v>
      </c>
    </row>
    <row r="224" spans="21:25" ht="15.75" thickBot="1" x14ac:dyDescent="0.3">
      <c r="U224" t="str">
        <f t="shared" si="3"/>
        <v>9118321</v>
      </c>
      <c r="V224" s="422" t="s">
        <v>533</v>
      </c>
      <c r="W224" s="412" t="s">
        <v>534</v>
      </c>
      <c r="X224" s="421">
        <v>21</v>
      </c>
      <c r="Y224" s="408">
        <v>161.65</v>
      </c>
    </row>
    <row r="225" spans="21:25" ht="15.75" thickBot="1" x14ac:dyDescent="0.3">
      <c r="U225" t="str">
        <f t="shared" si="3"/>
        <v>9118322</v>
      </c>
      <c r="V225" s="422" t="s">
        <v>533</v>
      </c>
      <c r="W225" s="412" t="s">
        <v>534</v>
      </c>
      <c r="X225" s="421">
        <v>22</v>
      </c>
      <c r="Y225" s="408">
        <v>161.65</v>
      </c>
    </row>
    <row r="226" spans="21:25" ht="15.75" thickBot="1" x14ac:dyDescent="0.3">
      <c r="U226" t="str">
        <f t="shared" si="3"/>
        <v>9118323</v>
      </c>
      <c r="V226" s="422" t="s">
        <v>533</v>
      </c>
      <c r="W226" s="412" t="s">
        <v>534</v>
      </c>
      <c r="X226" s="421">
        <v>23</v>
      </c>
      <c r="Y226" s="408">
        <v>161.65</v>
      </c>
    </row>
    <row r="227" spans="21:25" ht="15.75" thickBot="1" x14ac:dyDescent="0.3">
      <c r="U227" t="str">
        <f t="shared" si="3"/>
        <v>9118324</v>
      </c>
      <c r="V227" s="422" t="s">
        <v>533</v>
      </c>
      <c r="W227" s="412" t="s">
        <v>534</v>
      </c>
      <c r="X227" s="421">
        <v>24</v>
      </c>
      <c r="Y227" s="408">
        <v>161.65</v>
      </c>
    </row>
    <row r="228" spans="21:25" ht="15.75" thickBot="1" x14ac:dyDescent="0.3">
      <c r="U228" t="str">
        <f t="shared" si="3"/>
        <v>9118325</v>
      </c>
      <c r="V228" s="422" t="s">
        <v>533</v>
      </c>
      <c r="W228" s="412" t="s">
        <v>534</v>
      </c>
      <c r="X228" s="421">
        <v>25</v>
      </c>
      <c r="Y228" s="408">
        <v>161.65</v>
      </c>
    </row>
    <row r="229" spans="21:25" ht="15.75" thickBot="1" x14ac:dyDescent="0.3">
      <c r="U229" t="str">
        <f t="shared" si="3"/>
        <v>9118326</v>
      </c>
      <c r="V229" s="422" t="s">
        <v>533</v>
      </c>
      <c r="W229" s="412" t="s">
        <v>534</v>
      </c>
      <c r="X229" s="421">
        <v>26</v>
      </c>
      <c r="Y229" s="408">
        <v>161.65</v>
      </c>
    </row>
    <row r="230" spans="21:25" ht="15.75" thickBot="1" x14ac:dyDescent="0.3">
      <c r="U230" t="str">
        <f t="shared" si="3"/>
        <v>9118327</v>
      </c>
      <c r="V230" s="422" t="s">
        <v>533</v>
      </c>
      <c r="W230" s="412" t="s">
        <v>534</v>
      </c>
      <c r="X230" s="421">
        <v>27</v>
      </c>
      <c r="Y230" s="408">
        <v>161.65</v>
      </c>
    </row>
    <row r="231" spans="21:25" ht="15.75" thickBot="1" x14ac:dyDescent="0.3">
      <c r="U231" t="str">
        <f t="shared" si="3"/>
        <v>9118328</v>
      </c>
      <c r="V231" s="422" t="s">
        <v>533</v>
      </c>
      <c r="W231" s="412" t="s">
        <v>534</v>
      </c>
      <c r="X231" s="421">
        <v>28</v>
      </c>
      <c r="Y231" s="408">
        <v>161.65</v>
      </c>
    </row>
    <row r="232" spans="21:25" ht="15.75" thickBot="1" x14ac:dyDescent="0.3">
      <c r="U232" t="str">
        <f t="shared" si="3"/>
        <v>9118329</v>
      </c>
      <c r="V232" s="422" t="s">
        <v>533</v>
      </c>
      <c r="W232" s="412" t="s">
        <v>534</v>
      </c>
      <c r="X232" s="421">
        <v>29</v>
      </c>
      <c r="Y232" s="408">
        <v>161.65</v>
      </c>
    </row>
    <row r="233" spans="21:25" ht="15.75" thickBot="1" x14ac:dyDescent="0.3">
      <c r="U233" t="str">
        <f t="shared" si="3"/>
        <v>9118330</v>
      </c>
      <c r="V233" s="422" t="s">
        <v>533</v>
      </c>
      <c r="W233" s="412" t="s">
        <v>534</v>
      </c>
      <c r="X233" s="421">
        <v>30</v>
      </c>
      <c r="Y233" s="408">
        <v>161.65</v>
      </c>
    </row>
    <row r="234" spans="21:25" ht="15.75" thickBot="1" x14ac:dyDescent="0.3">
      <c r="U234" t="str">
        <f t="shared" si="3"/>
        <v>9118331</v>
      </c>
      <c r="V234" s="422" t="s">
        <v>533</v>
      </c>
      <c r="W234" s="412" t="s">
        <v>534</v>
      </c>
      <c r="X234" s="421">
        <v>31</v>
      </c>
      <c r="Y234" s="421">
        <v>214.39000000000001</v>
      </c>
    </row>
    <row r="235" spans="21:25" ht="15.75" thickBot="1" x14ac:dyDescent="0.3">
      <c r="U235" t="str">
        <f t="shared" si="3"/>
        <v>9118332</v>
      </c>
      <c r="V235" s="422" t="s">
        <v>533</v>
      </c>
      <c r="W235" s="412" t="s">
        <v>534</v>
      </c>
      <c r="X235" s="421">
        <v>32</v>
      </c>
      <c r="Y235" s="421">
        <v>214.39000000000001</v>
      </c>
    </row>
    <row r="236" spans="21:25" ht="15.75" thickBot="1" x14ac:dyDescent="0.3">
      <c r="U236" t="str">
        <f t="shared" si="3"/>
        <v>9118333</v>
      </c>
      <c r="V236" s="422" t="s">
        <v>533</v>
      </c>
      <c r="W236" s="412" t="s">
        <v>534</v>
      </c>
      <c r="X236" s="421">
        <v>33</v>
      </c>
      <c r="Y236" s="421">
        <v>214.39000000000001</v>
      </c>
    </row>
    <row r="237" spans="21:25" ht="15.75" thickBot="1" x14ac:dyDescent="0.3">
      <c r="U237" t="str">
        <f t="shared" si="3"/>
        <v>9118334</v>
      </c>
      <c r="V237" s="422" t="s">
        <v>533</v>
      </c>
      <c r="W237" s="412" t="s">
        <v>534</v>
      </c>
      <c r="X237" s="421">
        <v>34</v>
      </c>
      <c r="Y237" s="421">
        <v>214.39000000000001</v>
      </c>
    </row>
    <row r="238" spans="21:25" ht="15.75" thickBot="1" x14ac:dyDescent="0.3">
      <c r="U238" t="str">
        <f t="shared" si="3"/>
        <v>9118335</v>
      </c>
      <c r="V238" s="422" t="s">
        <v>533</v>
      </c>
      <c r="W238" s="412" t="s">
        <v>534</v>
      </c>
      <c r="X238" s="421">
        <v>35</v>
      </c>
      <c r="Y238" s="421">
        <v>214.39000000000001</v>
      </c>
    </row>
    <row r="239" spans="21:25" ht="15.75" thickBot="1" x14ac:dyDescent="0.3">
      <c r="U239" t="str">
        <f t="shared" si="3"/>
        <v>9118336</v>
      </c>
      <c r="V239" s="422" t="s">
        <v>533</v>
      </c>
      <c r="W239" s="412" t="s">
        <v>534</v>
      </c>
      <c r="X239" s="421">
        <v>36</v>
      </c>
      <c r="Y239" s="421">
        <v>214.39000000000001</v>
      </c>
    </row>
    <row r="240" spans="21:25" ht="15.75" thickBot="1" x14ac:dyDescent="0.3">
      <c r="U240" t="str">
        <f t="shared" si="3"/>
        <v>9118337</v>
      </c>
      <c r="V240" s="422" t="s">
        <v>533</v>
      </c>
      <c r="W240" s="412" t="s">
        <v>534</v>
      </c>
      <c r="X240" s="421">
        <v>37</v>
      </c>
      <c r="Y240" s="421">
        <v>214.39000000000001</v>
      </c>
    </row>
    <row r="241" spans="21:25" ht="15.75" thickBot="1" x14ac:dyDescent="0.3">
      <c r="U241" t="str">
        <f t="shared" si="3"/>
        <v>9118338</v>
      </c>
      <c r="V241" s="422" t="s">
        <v>533</v>
      </c>
      <c r="W241" s="412" t="s">
        <v>534</v>
      </c>
      <c r="X241" s="421">
        <v>38</v>
      </c>
      <c r="Y241" s="421">
        <v>214.39000000000001</v>
      </c>
    </row>
    <row r="242" spans="21:25" ht="15.75" thickBot="1" x14ac:dyDescent="0.3">
      <c r="U242" t="str">
        <f t="shared" si="3"/>
        <v>9118339</v>
      </c>
      <c r="V242" s="422" t="s">
        <v>533</v>
      </c>
      <c r="W242" s="412" t="s">
        <v>534</v>
      </c>
      <c r="X242" s="421">
        <v>39</v>
      </c>
      <c r="Y242" s="421">
        <v>214.39000000000001</v>
      </c>
    </row>
    <row r="243" spans="21:25" ht="15.75" thickBot="1" x14ac:dyDescent="0.3">
      <c r="U243" t="str">
        <f t="shared" si="3"/>
        <v>9118340</v>
      </c>
      <c r="V243" s="422" t="s">
        <v>533</v>
      </c>
      <c r="W243" s="412" t="s">
        <v>534</v>
      </c>
      <c r="X243" s="421">
        <v>40</v>
      </c>
      <c r="Y243" s="421">
        <v>214.39000000000001</v>
      </c>
    </row>
    <row r="244" spans="21:25" ht="15.75" thickBot="1" x14ac:dyDescent="0.3">
      <c r="U244" t="str">
        <f t="shared" si="3"/>
        <v>9118341</v>
      </c>
      <c r="V244" s="422" t="s">
        <v>533</v>
      </c>
      <c r="W244" s="412" t="s">
        <v>534</v>
      </c>
      <c r="X244" s="421">
        <v>41</v>
      </c>
      <c r="Y244" s="409">
        <v>267.13</v>
      </c>
    </row>
    <row r="245" spans="21:25" ht="15.75" thickBot="1" x14ac:dyDescent="0.3">
      <c r="U245" t="str">
        <f t="shared" si="3"/>
        <v>9118342</v>
      </c>
      <c r="V245" s="422" t="s">
        <v>533</v>
      </c>
      <c r="W245" s="412" t="s">
        <v>534</v>
      </c>
      <c r="X245" s="421">
        <v>42</v>
      </c>
      <c r="Y245" s="409">
        <v>267.13</v>
      </c>
    </row>
    <row r="246" spans="21:25" ht="15.75" thickBot="1" x14ac:dyDescent="0.3">
      <c r="U246" t="str">
        <f t="shared" si="3"/>
        <v>9118343</v>
      </c>
      <c r="V246" s="422" t="s">
        <v>533</v>
      </c>
      <c r="W246" s="412" t="s">
        <v>534</v>
      </c>
      <c r="X246" s="421">
        <v>43</v>
      </c>
      <c r="Y246" s="409">
        <v>267.13</v>
      </c>
    </row>
    <row r="247" spans="21:25" ht="15.75" thickBot="1" x14ac:dyDescent="0.3">
      <c r="U247" t="str">
        <f t="shared" si="3"/>
        <v>9118344</v>
      </c>
      <c r="V247" s="422" t="s">
        <v>533</v>
      </c>
      <c r="W247" s="412" t="s">
        <v>534</v>
      </c>
      <c r="X247" s="421">
        <v>44</v>
      </c>
      <c r="Y247" s="409">
        <v>267.13</v>
      </c>
    </row>
    <row r="248" spans="21:25" ht="15.75" thickBot="1" x14ac:dyDescent="0.3">
      <c r="U248" t="str">
        <f t="shared" si="3"/>
        <v>9118345</v>
      </c>
      <c r="V248" s="422" t="s">
        <v>533</v>
      </c>
      <c r="W248" s="412" t="s">
        <v>534</v>
      </c>
      <c r="X248" s="421">
        <v>45</v>
      </c>
      <c r="Y248" s="409">
        <v>267.13</v>
      </c>
    </row>
    <row r="249" spans="21:25" ht="15.75" thickBot="1" x14ac:dyDescent="0.3">
      <c r="U249" t="str">
        <f t="shared" si="3"/>
        <v>9118346</v>
      </c>
      <c r="V249" s="422" t="s">
        <v>533</v>
      </c>
      <c r="W249" s="412" t="s">
        <v>534</v>
      </c>
      <c r="X249" s="421">
        <v>46</v>
      </c>
      <c r="Y249" s="409">
        <v>267.13</v>
      </c>
    </row>
    <row r="250" spans="21:25" ht="15.75" thickBot="1" x14ac:dyDescent="0.3">
      <c r="U250" t="str">
        <f t="shared" si="3"/>
        <v>9118347</v>
      </c>
      <c r="V250" s="422" t="s">
        <v>533</v>
      </c>
      <c r="W250" s="412" t="s">
        <v>534</v>
      </c>
      <c r="X250" s="421">
        <v>47</v>
      </c>
      <c r="Y250" s="409">
        <v>267.13</v>
      </c>
    </row>
    <row r="251" spans="21:25" ht="15.75" thickBot="1" x14ac:dyDescent="0.3">
      <c r="U251" t="str">
        <f t="shared" si="3"/>
        <v>9118348</v>
      </c>
      <c r="V251" s="422" t="s">
        <v>533</v>
      </c>
      <c r="W251" s="412" t="s">
        <v>534</v>
      </c>
      <c r="X251" s="421">
        <v>48</v>
      </c>
      <c r="Y251" s="409">
        <v>267.13</v>
      </c>
    </row>
    <row r="252" spans="21:25" ht="15.75" thickBot="1" x14ac:dyDescent="0.3">
      <c r="U252" t="str">
        <f t="shared" si="3"/>
        <v>9118349</v>
      </c>
      <c r="V252" s="422" t="s">
        <v>533</v>
      </c>
      <c r="W252" s="412" t="s">
        <v>534</v>
      </c>
      <c r="X252" s="421">
        <v>49</v>
      </c>
      <c r="Y252" s="409">
        <v>267.13</v>
      </c>
    </row>
    <row r="253" spans="21:25" ht="15.75" thickBot="1" x14ac:dyDescent="0.3">
      <c r="U253" t="str">
        <f t="shared" si="3"/>
        <v>9118350</v>
      </c>
      <c r="V253" s="422" t="s">
        <v>533</v>
      </c>
      <c r="W253" s="412" t="s">
        <v>534</v>
      </c>
      <c r="X253" s="421">
        <v>50</v>
      </c>
      <c r="Y253" s="409">
        <v>267.13</v>
      </c>
    </row>
    <row r="254" spans="21:25" ht="15.75" thickBot="1" x14ac:dyDescent="0.3">
      <c r="U254" t="str">
        <f t="shared" si="3"/>
        <v>921811</v>
      </c>
      <c r="V254" s="423">
        <v>92181</v>
      </c>
      <c r="W254" s="412" t="s">
        <v>535</v>
      </c>
      <c r="X254" s="416">
        <v>1</v>
      </c>
      <c r="Y254" s="417">
        <v>65.53</v>
      </c>
    </row>
    <row r="255" spans="21:25" ht="15.75" thickBot="1" x14ac:dyDescent="0.3">
      <c r="U255" t="str">
        <f t="shared" si="3"/>
        <v>921812</v>
      </c>
      <c r="V255" s="423">
        <v>92181</v>
      </c>
      <c r="W255" s="412" t="s">
        <v>535</v>
      </c>
      <c r="X255" s="416">
        <v>2</v>
      </c>
      <c r="Y255" s="417">
        <v>65.53</v>
      </c>
    </row>
    <row r="256" spans="21:25" ht="15.75" thickBot="1" x14ac:dyDescent="0.3">
      <c r="U256" t="str">
        <f t="shared" si="3"/>
        <v>921813</v>
      </c>
      <c r="V256" s="423">
        <v>92181</v>
      </c>
      <c r="W256" s="412" t="s">
        <v>535</v>
      </c>
      <c r="X256" s="416">
        <v>3</v>
      </c>
      <c r="Y256" s="417">
        <v>65.53</v>
      </c>
    </row>
    <row r="257" spans="21:25" ht="15.75" thickBot="1" x14ac:dyDescent="0.3">
      <c r="U257" t="str">
        <f t="shared" si="3"/>
        <v>921814</v>
      </c>
      <c r="V257" s="423">
        <v>92181</v>
      </c>
      <c r="W257" s="412" t="s">
        <v>535</v>
      </c>
      <c r="X257" s="416">
        <v>4</v>
      </c>
      <c r="Y257" s="417">
        <v>65.53</v>
      </c>
    </row>
    <row r="258" spans="21:25" ht="15.75" thickBot="1" x14ac:dyDescent="0.3">
      <c r="U258" t="str">
        <f t="shared" si="3"/>
        <v>921815</v>
      </c>
      <c r="V258" s="423">
        <v>92181</v>
      </c>
      <c r="W258" s="412" t="s">
        <v>535</v>
      </c>
      <c r="X258" s="416">
        <v>5</v>
      </c>
      <c r="Y258" s="417">
        <v>65.53</v>
      </c>
    </row>
    <row r="259" spans="21:25" ht="15.75" thickBot="1" x14ac:dyDescent="0.3">
      <c r="U259" t="str">
        <f t="shared" si="3"/>
        <v>921816</v>
      </c>
      <c r="V259" s="423">
        <v>92181</v>
      </c>
      <c r="W259" s="412" t="s">
        <v>535</v>
      </c>
      <c r="X259" s="416">
        <v>6</v>
      </c>
      <c r="Y259" s="417">
        <v>65.53</v>
      </c>
    </row>
    <row r="260" spans="21:25" ht="15.75" thickBot="1" x14ac:dyDescent="0.3">
      <c r="U260" t="str">
        <f t="shared" si="3"/>
        <v>921817</v>
      </c>
      <c r="V260" s="423">
        <v>92181</v>
      </c>
      <c r="W260" s="412" t="s">
        <v>535</v>
      </c>
      <c r="X260" s="416">
        <v>7</v>
      </c>
      <c r="Y260" s="417">
        <v>65.53</v>
      </c>
    </row>
    <row r="261" spans="21:25" ht="15.75" thickBot="1" x14ac:dyDescent="0.3">
      <c r="U261" t="str">
        <f t="shared" ref="U261:U324" si="4">V261&amp;X261</f>
        <v>921818</v>
      </c>
      <c r="V261" s="423">
        <v>92181</v>
      </c>
      <c r="W261" s="412" t="s">
        <v>535</v>
      </c>
      <c r="X261" s="416">
        <v>8</v>
      </c>
      <c r="Y261" s="417">
        <v>65.53</v>
      </c>
    </row>
    <row r="262" spans="21:25" ht="15.75" thickBot="1" x14ac:dyDescent="0.3">
      <c r="U262" t="str">
        <f t="shared" si="4"/>
        <v>921819</v>
      </c>
      <c r="V262" s="423">
        <v>92181</v>
      </c>
      <c r="W262" s="412" t="s">
        <v>535</v>
      </c>
      <c r="X262" s="416">
        <v>9</v>
      </c>
      <c r="Y262" s="417">
        <v>65.53</v>
      </c>
    </row>
    <row r="263" spans="21:25" ht="15.75" thickBot="1" x14ac:dyDescent="0.3">
      <c r="U263" t="str">
        <f t="shared" si="4"/>
        <v>9218110</v>
      </c>
      <c r="V263" s="423">
        <v>92181</v>
      </c>
      <c r="W263" s="412" t="s">
        <v>535</v>
      </c>
      <c r="X263" s="416">
        <v>10</v>
      </c>
      <c r="Y263" s="417">
        <v>65.53</v>
      </c>
    </row>
    <row r="264" spans="21:25" ht="15.75" thickBot="1" x14ac:dyDescent="0.3">
      <c r="U264" t="str">
        <f t="shared" si="4"/>
        <v>9218111</v>
      </c>
      <c r="V264" s="423">
        <v>92181</v>
      </c>
      <c r="W264" s="412" t="s">
        <v>535</v>
      </c>
      <c r="X264" s="416">
        <v>11</v>
      </c>
      <c r="Y264" s="410">
        <v>127.06</v>
      </c>
    </row>
    <row r="265" spans="21:25" ht="15.75" thickBot="1" x14ac:dyDescent="0.3">
      <c r="U265" t="str">
        <f t="shared" si="4"/>
        <v>9218112</v>
      </c>
      <c r="V265" s="423">
        <v>92181</v>
      </c>
      <c r="W265" s="412" t="s">
        <v>535</v>
      </c>
      <c r="X265" s="416">
        <v>12</v>
      </c>
      <c r="Y265" s="410">
        <v>127.06</v>
      </c>
    </row>
    <row r="266" spans="21:25" ht="15.75" thickBot="1" x14ac:dyDescent="0.3">
      <c r="U266" t="str">
        <f t="shared" si="4"/>
        <v>9218113</v>
      </c>
      <c r="V266" s="423">
        <v>92181</v>
      </c>
      <c r="W266" s="412" t="s">
        <v>535</v>
      </c>
      <c r="X266" s="416">
        <v>13</v>
      </c>
      <c r="Y266" s="410">
        <v>127.06</v>
      </c>
    </row>
    <row r="267" spans="21:25" ht="15.75" thickBot="1" x14ac:dyDescent="0.3">
      <c r="U267" t="str">
        <f t="shared" si="4"/>
        <v>9218114</v>
      </c>
      <c r="V267" s="423">
        <v>92181</v>
      </c>
      <c r="W267" s="412" t="s">
        <v>535</v>
      </c>
      <c r="X267" s="416">
        <v>14</v>
      </c>
      <c r="Y267" s="410">
        <v>127.06</v>
      </c>
    </row>
    <row r="268" spans="21:25" ht="15.75" thickBot="1" x14ac:dyDescent="0.3">
      <c r="U268" t="str">
        <f t="shared" si="4"/>
        <v>9218115</v>
      </c>
      <c r="V268" s="423">
        <v>92181</v>
      </c>
      <c r="W268" s="412" t="s">
        <v>535</v>
      </c>
      <c r="X268" s="416">
        <v>15</v>
      </c>
      <c r="Y268" s="410">
        <v>127.06</v>
      </c>
    </row>
    <row r="269" spans="21:25" ht="15.75" thickBot="1" x14ac:dyDescent="0.3">
      <c r="U269" t="str">
        <f t="shared" si="4"/>
        <v>9218116</v>
      </c>
      <c r="V269" s="423">
        <v>92181</v>
      </c>
      <c r="W269" s="412" t="s">
        <v>535</v>
      </c>
      <c r="X269" s="416">
        <v>16</v>
      </c>
      <c r="Y269" s="410">
        <v>127.06</v>
      </c>
    </row>
    <row r="270" spans="21:25" ht="15.75" thickBot="1" x14ac:dyDescent="0.3">
      <c r="U270" t="str">
        <f t="shared" si="4"/>
        <v>9218117</v>
      </c>
      <c r="V270" s="423">
        <v>92181</v>
      </c>
      <c r="W270" s="412" t="s">
        <v>535</v>
      </c>
      <c r="X270" s="416">
        <v>17</v>
      </c>
      <c r="Y270" s="410">
        <v>127.06</v>
      </c>
    </row>
    <row r="271" spans="21:25" ht="15.75" thickBot="1" x14ac:dyDescent="0.3">
      <c r="U271" t="str">
        <f t="shared" si="4"/>
        <v>9218118</v>
      </c>
      <c r="V271" s="423">
        <v>92181</v>
      </c>
      <c r="W271" s="412" t="s">
        <v>535</v>
      </c>
      <c r="X271" s="416">
        <v>18</v>
      </c>
      <c r="Y271" s="410">
        <v>127.06</v>
      </c>
    </row>
    <row r="272" spans="21:25" ht="15.75" thickBot="1" x14ac:dyDescent="0.3">
      <c r="U272" t="str">
        <f t="shared" si="4"/>
        <v>9218119</v>
      </c>
      <c r="V272" s="423">
        <v>92181</v>
      </c>
      <c r="W272" s="412" t="s">
        <v>535</v>
      </c>
      <c r="X272" s="416">
        <v>19</v>
      </c>
      <c r="Y272" s="410">
        <v>127.06</v>
      </c>
    </row>
    <row r="273" spans="21:25" ht="15.75" thickBot="1" x14ac:dyDescent="0.3">
      <c r="U273" t="str">
        <f t="shared" si="4"/>
        <v>9218120</v>
      </c>
      <c r="V273" s="423">
        <v>92181</v>
      </c>
      <c r="W273" s="412" t="s">
        <v>535</v>
      </c>
      <c r="X273" s="416">
        <v>20</v>
      </c>
      <c r="Y273" s="410">
        <v>127.06</v>
      </c>
    </row>
    <row r="274" spans="21:25" ht="15.75" thickBot="1" x14ac:dyDescent="0.3">
      <c r="U274" t="str">
        <f t="shared" si="4"/>
        <v>9218121</v>
      </c>
      <c r="V274" s="423">
        <v>92181</v>
      </c>
      <c r="W274" s="412" t="s">
        <v>535</v>
      </c>
      <c r="X274" s="416">
        <v>21</v>
      </c>
      <c r="Y274" s="410">
        <v>188.59</v>
      </c>
    </row>
    <row r="275" spans="21:25" ht="15.75" thickBot="1" x14ac:dyDescent="0.3">
      <c r="U275" t="str">
        <f t="shared" si="4"/>
        <v>9218122</v>
      </c>
      <c r="V275" s="423">
        <v>92181</v>
      </c>
      <c r="W275" s="412" t="s">
        <v>535</v>
      </c>
      <c r="X275" s="416">
        <v>22</v>
      </c>
      <c r="Y275" s="410">
        <v>188.59</v>
      </c>
    </row>
    <row r="276" spans="21:25" ht="15.75" thickBot="1" x14ac:dyDescent="0.3">
      <c r="U276" t="str">
        <f t="shared" si="4"/>
        <v>9218123</v>
      </c>
      <c r="V276" s="423">
        <v>92181</v>
      </c>
      <c r="W276" s="412" t="s">
        <v>535</v>
      </c>
      <c r="X276" s="416">
        <v>23</v>
      </c>
      <c r="Y276" s="410">
        <v>188.59</v>
      </c>
    </row>
    <row r="277" spans="21:25" ht="15.75" thickBot="1" x14ac:dyDescent="0.3">
      <c r="U277" t="str">
        <f t="shared" si="4"/>
        <v>9218124</v>
      </c>
      <c r="V277" s="423">
        <v>92181</v>
      </c>
      <c r="W277" s="412" t="s">
        <v>535</v>
      </c>
      <c r="X277" s="416">
        <v>24</v>
      </c>
      <c r="Y277" s="410">
        <v>188.59</v>
      </c>
    </row>
    <row r="278" spans="21:25" ht="15.75" thickBot="1" x14ac:dyDescent="0.3">
      <c r="U278" t="str">
        <f t="shared" si="4"/>
        <v>9218125</v>
      </c>
      <c r="V278" s="423">
        <v>92181</v>
      </c>
      <c r="W278" s="412" t="s">
        <v>535</v>
      </c>
      <c r="X278" s="416">
        <v>25</v>
      </c>
      <c r="Y278" s="410">
        <v>188.59</v>
      </c>
    </row>
    <row r="279" spans="21:25" ht="15.75" thickBot="1" x14ac:dyDescent="0.3">
      <c r="U279" t="str">
        <f t="shared" si="4"/>
        <v>9218126</v>
      </c>
      <c r="V279" s="423">
        <v>92181</v>
      </c>
      <c r="W279" s="412" t="s">
        <v>535</v>
      </c>
      <c r="X279" s="416">
        <v>26</v>
      </c>
      <c r="Y279" s="410">
        <v>188.59</v>
      </c>
    </row>
    <row r="280" spans="21:25" ht="15.75" thickBot="1" x14ac:dyDescent="0.3">
      <c r="U280" t="str">
        <f t="shared" si="4"/>
        <v>9218127</v>
      </c>
      <c r="V280" s="423">
        <v>92181</v>
      </c>
      <c r="W280" s="412" t="s">
        <v>535</v>
      </c>
      <c r="X280" s="416">
        <v>27</v>
      </c>
      <c r="Y280" s="410">
        <v>188.59</v>
      </c>
    </row>
    <row r="281" spans="21:25" ht="15.75" thickBot="1" x14ac:dyDescent="0.3">
      <c r="U281" t="str">
        <f t="shared" si="4"/>
        <v>9218128</v>
      </c>
      <c r="V281" s="423">
        <v>92181</v>
      </c>
      <c r="W281" s="412" t="s">
        <v>535</v>
      </c>
      <c r="X281" s="416">
        <v>28</v>
      </c>
      <c r="Y281" s="410">
        <v>188.59</v>
      </c>
    </row>
    <row r="282" spans="21:25" ht="15.75" thickBot="1" x14ac:dyDescent="0.3">
      <c r="U282" t="str">
        <f t="shared" si="4"/>
        <v>9218129</v>
      </c>
      <c r="V282" s="423">
        <v>92181</v>
      </c>
      <c r="W282" s="412" t="s">
        <v>535</v>
      </c>
      <c r="X282" s="416">
        <v>29</v>
      </c>
      <c r="Y282" s="410">
        <v>188.59</v>
      </c>
    </row>
    <row r="283" spans="21:25" ht="15.75" thickBot="1" x14ac:dyDescent="0.3">
      <c r="U283" t="str">
        <f t="shared" si="4"/>
        <v>9218130</v>
      </c>
      <c r="V283" s="423">
        <v>92181</v>
      </c>
      <c r="W283" s="412" t="s">
        <v>535</v>
      </c>
      <c r="X283" s="416">
        <v>30</v>
      </c>
      <c r="Y283" s="410">
        <v>188.59</v>
      </c>
    </row>
    <row r="284" spans="21:25" ht="15.75" thickBot="1" x14ac:dyDescent="0.3">
      <c r="U284" t="str">
        <f t="shared" si="4"/>
        <v>9218131</v>
      </c>
      <c r="V284" s="423">
        <v>92181</v>
      </c>
      <c r="W284" s="412" t="s">
        <v>535</v>
      </c>
      <c r="X284" s="416">
        <v>31</v>
      </c>
      <c r="Y284" s="416">
        <v>250.12</v>
      </c>
    </row>
    <row r="285" spans="21:25" ht="15.75" thickBot="1" x14ac:dyDescent="0.3">
      <c r="U285" t="str">
        <f t="shared" si="4"/>
        <v>9218132</v>
      </c>
      <c r="V285" s="423">
        <v>92181</v>
      </c>
      <c r="W285" s="412" t="s">
        <v>535</v>
      </c>
      <c r="X285" s="416">
        <v>32</v>
      </c>
      <c r="Y285" s="416">
        <v>250.12</v>
      </c>
    </row>
    <row r="286" spans="21:25" ht="15.75" thickBot="1" x14ac:dyDescent="0.3">
      <c r="U286" t="str">
        <f t="shared" si="4"/>
        <v>9218133</v>
      </c>
      <c r="V286" s="423">
        <v>92181</v>
      </c>
      <c r="W286" s="412" t="s">
        <v>535</v>
      </c>
      <c r="X286" s="416">
        <v>33</v>
      </c>
      <c r="Y286" s="416">
        <v>250.12</v>
      </c>
    </row>
    <row r="287" spans="21:25" ht="15.75" thickBot="1" x14ac:dyDescent="0.3">
      <c r="U287" t="str">
        <f t="shared" si="4"/>
        <v>9218134</v>
      </c>
      <c r="V287" s="423">
        <v>92181</v>
      </c>
      <c r="W287" s="412" t="s">
        <v>535</v>
      </c>
      <c r="X287" s="416">
        <v>34</v>
      </c>
      <c r="Y287" s="416">
        <v>250.12</v>
      </c>
    </row>
    <row r="288" spans="21:25" ht="15.75" thickBot="1" x14ac:dyDescent="0.3">
      <c r="U288" t="str">
        <f t="shared" si="4"/>
        <v>9218135</v>
      </c>
      <c r="V288" s="423">
        <v>92181</v>
      </c>
      <c r="W288" s="412" t="s">
        <v>535</v>
      </c>
      <c r="X288" s="416">
        <v>35</v>
      </c>
      <c r="Y288" s="416">
        <v>250.12</v>
      </c>
    </row>
    <row r="289" spans="21:25" ht="15.75" thickBot="1" x14ac:dyDescent="0.3">
      <c r="U289" t="str">
        <f t="shared" si="4"/>
        <v>9218136</v>
      </c>
      <c r="V289" s="423">
        <v>92181</v>
      </c>
      <c r="W289" s="412" t="s">
        <v>535</v>
      </c>
      <c r="X289" s="416">
        <v>36</v>
      </c>
      <c r="Y289" s="416">
        <v>250.12</v>
      </c>
    </row>
    <row r="290" spans="21:25" ht="15.75" thickBot="1" x14ac:dyDescent="0.3">
      <c r="U290" t="str">
        <f t="shared" si="4"/>
        <v>9218137</v>
      </c>
      <c r="V290" s="423">
        <v>92181</v>
      </c>
      <c r="W290" s="412" t="s">
        <v>535</v>
      </c>
      <c r="X290" s="416">
        <v>37</v>
      </c>
      <c r="Y290" s="416">
        <v>250.12</v>
      </c>
    </row>
    <row r="291" spans="21:25" ht="15.75" thickBot="1" x14ac:dyDescent="0.3">
      <c r="U291" t="str">
        <f t="shared" si="4"/>
        <v>9218138</v>
      </c>
      <c r="V291" s="423">
        <v>92181</v>
      </c>
      <c r="W291" s="412" t="s">
        <v>535</v>
      </c>
      <c r="X291" s="416">
        <v>38</v>
      </c>
      <c r="Y291" s="416">
        <v>250.12</v>
      </c>
    </row>
    <row r="292" spans="21:25" ht="15.75" thickBot="1" x14ac:dyDescent="0.3">
      <c r="U292" t="str">
        <f t="shared" si="4"/>
        <v>9218139</v>
      </c>
      <c r="V292" s="423">
        <v>92181</v>
      </c>
      <c r="W292" s="412" t="s">
        <v>535</v>
      </c>
      <c r="X292" s="416">
        <v>39</v>
      </c>
      <c r="Y292" s="416">
        <v>250.12</v>
      </c>
    </row>
    <row r="293" spans="21:25" ht="15.75" thickBot="1" x14ac:dyDescent="0.3">
      <c r="U293" t="str">
        <f t="shared" si="4"/>
        <v>9218140</v>
      </c>
      <c r="V293" s="423">
        <v>92181</v>
      </c>
      <c r="W293" s="412" t="s">
        <v>535</v>
      </c>
      <c r="X293" s="416">
        <v>40</v>
      </c>
      <c r="Y293" s="416">
        <v>250.12</v>
      </c>
    </row>
    <row r="294" spans="21:25" ht="15.75" thickBot="1" x14ac:dyDescent="0.3">
      <c r="U294" t="str">
        <f t="shared" si="4"/>
        <v>9218141</v>
      </c>
      <c r="V294" s="423">
        <v>92181</v>
      </c>
      <c r="W294" s="412" t="s">
        <v>535</v>
      </c>
      <c r="X294" s="416">
        <v>41</v>
      </c>
      <c r="Y294" s="411">
        <v>311.64999999999998</v>
      </c>
    </row>
    <row r="295" spans="21:25" ht="15.75" thickBot="1" x14ac:dyDescent="0.3">
      <c r="U295" t="str">
        <f t="shared" si="4"/>
        <v>9218142</v>
      </c>
      <c r="V295" s="423">
        <v>92181</v>
      </c>
      <c r="W295" s="412" t="s">
        <v>535</v>
      </c>
      <c r="X295" s="416">
        <v>42</v>
      </c>
      <c r="Y295" s="411">
        <v>311.64999999999998</v>
      </c>
    </row>
    <row r="296" spans="21:25" ht="15.75" thickBot="1" x14ac:dyDescent="0.3">
      <c r="U296" t="str">
        <f t="shared" si="4"/>
        <v>9218143</v>
      </c>
      <c r="V296" s="423">
        <v>92181</v>
      </c>
      <c r="W296" s="412" t="s">
        <v>535</v>
      </c>
      <c r="X296" s="416">
        <v>43</v>
      </c>
      <c r="Y296" s="411">
        <v>311.64999999999998</v>
      </c>
    </row>
    <row r="297" spans="21:25" ht="15.75" thickBot="1" x14ac:dyDescent="0.3">
      <c r="U297" t="str">
        <f t="shared" si="4"/>
        <v>9218144</v>
      </c>
      <c r="V297" s="423">
        <v>92181</v>
      </c>
      <c r="W297" s="412" t="s">
        <v>535</v>
      </c>
      <c r="X297" s="416">
        <v>44</v>
      </c>
      <c r="Y297" s="411">
        <v>311.64999999999998</v>
      </c>
    </row>
    <row r="298" spans="21:25" ht="15.75" thickBot="1" x14ac:dyDescent="0.3">
      <c r="U298" t="str">
        <f t="shared" si="4"/>
        <v>9218145</v>
      </c>
      <c r="V298" s="423">
        <v>92181</v>
      </c>
      <c r="W298" s="412" t="s">
        <v>535</v>
      </c>
      <c r="X298" s="416">
        <v>45</v>
      </c>
      <c r="Y298" s="411">
        <v>311.64999999999998</v>
      </c>
    </row>
    <row r="299" spans="21:25" ht="15.75" thickBot="1" x14ac:dyDescent="0.3">
      <c r="U299" t="str">
        <f t="shared" si="4"/>
        <v>9218146</v>
      </c>
      <c r="V299" s="423">
        <v>92181</v>
      </c>
      <c r="W299" s="412" t="s">
        <v>535</v>
      </c>
      <c r="X299" s="416">
        <v>46</v>
      </c>
      <c r="Y299" s="411">
        <v>311.64999999999998</v>
      </c>
    </row>
    <row r="300" spans="21:25" ht="15.75" thickBot="1" x14ac:dyDescent="0.3">
      <c r="U300" t="str">
        <f t="shared" si="4"/>
        <v>9218147</v>
      </c>
      <c r="V300" s="423">
        <v>92181</v>
      </c>
      <c r="W300" s="412" t="s">
        <v>535</v>
      </c>
      <c r="X300" s="416">
        <v>47</v>
      </c>
      <c r="Y300" s="411">
        <v>311.64999999999998</v>
      </c>
    </row>
    <row r="301" spans="21:25" ht="15.75" thickBot="1" x14ac:dyDescent="0.3">
      <c r="U301" t="str">
        <f t="shared" si="4"/>
        <v>9218148</v>
      </c>
      <c r="V301" s="423">
        <v>92181</v>
      </c>
      <c r="W301" s="412" t="s">
        <v>535</v>
      </c>
      <c r="X301" s="416">
        <v>48</v>
      </c>
      <c r="Y301" s="411">
        <v>311.64999999999998</v>
      </c>
    </row>
    <row r="302" spans="21:25" ht="15.75" thickBot="1" x14ac:dyDescent="0.3">
      <c r="U302" t="str">
        <f t="shared" si="4"/>
        <v>9218149</v>
      </c>
      <c r="V302" s="423">
        <v>92181</v>
      </c>
      <c r="W302" s="412" t="s">
        <v>535</v>
      </c>
      <c r="X302" s="416">
        <v>49</v>
      </c>
      <c r="Y302" s="411">
        <v>311.64999999999998</v>
      </c>
    </row>
    <row r="303" spans="21:25" ht="15.75" thickBot="1" x14ac:dyDescent="0.3">
      <c r="U303" t="str">
        <f t="shared" si="4"/>
        <v>9218150</v>
      </c>
      <c r="V303" s="423">
        <v>92181</v>
      </c>
      <c r="W303" s="412" t="s">
        <v>535</v>
      </c>
      <c r="X303" s="416">
        <v>50</v>
      </c>
      <c r="Y303" s="411">
        <v>311.64999999999998</v>
      </c>
    </row>
    <row r="304" spans="21:25" ht="15.75" thickBot="1" x14ac:dyDescent="0.3">
      <c r="U304" t="str">
        <f t="shared" si="4"/>
        <v>921821</v>
      </c>
      <c r="V304" s="424">
        <v>92182</v>
      </c>
      <c r="W304" s="418" t="s">
        <v>536</v>
      </c>
      <c r="X304" s="419">
        <v>1</v>
      </c>
      <c r="Y304" s="420">
        <v>74.88</v>
      </c>
    </row>
    <row r="305" spans="21:25" ht="15.75" thickBot="1" x14ac:dyDescent="0.3">
      <c r="U305" t="str">
        <f t="shared" si="4"/>
        <v>921822</v>
      </c>
      <c r="V305" s="424">
        <v>92182</v>
      </c>
      <c r="W305" s="418" t="s">
        <v>536</v>
      </c>
      <c r="X305" s="419">
        <v>2</v>
      </c>
      <c r="Y305" s="420">
        <v>74.88</v>
      </c>
    </row>
    <row r="306" spans="21:25" ht="15.75" thickBot="1" x14ac:dyDescent="0.3">
      <c r="U306" t="str">
        <f t="shared" si="4"/>
        <v>921823</v>
      </c>
      <c r="V306" s="424">
        <v>92182</v>
      </c>
      <c r="W306" s="418" t="s">
        <v>536</v>
      </c>
      <c r="X306" s="419">
        <v>3</v>
      </c>
      <c r="Y306" s="420">
        <v>74.88</v>
      </c>
    </row>
    <row r="307" spans="21:25" ht="15.75" thickBot="1" x14ac:dyDescent="0.3">
      <c r="U307" t="str">
        <f t="shared" si="4"/>
        <v>921824</v>
      </c>
      <c r="V307" s="424">
        <v>92182</v>
      </c>
      <c r="W307" s="418" t="s">
        <v>536</v>
      </c>
      <c r="X307" s="419">
        <v>4</v>
      </c>
      <c r="Y307" s="420">
        <v>74.88</v>
      </c>
    </row>
    <row r="308" spans="21:25" ht="15.75" thickBot="1" x14ac:dyDescent="0.3">
      <c r="U308" t="str">
        <f t="shared" si="4"/>
        <v>921825</v>
      </c>
      <c r="V308" s="424">
        <v>92182</v>
      </c>
      <c r="W308" s="418" t="s">
        <v>536</v>
      </c>
      <c r="X308" s="419">
        <v>5</v>
      </c>
      <c r="Y308" s="420">
        <v>74.88</v>
      </c>
    </row>
    <row r="309" spans="21:25" ht="15.75" thickBot="1" x14ac:dyDescent="0.3">
      <c r="U309" t="str">
        <f t="shared" si="4"/>
        <v>921826</v>
      </c>
      <c r="V309" s="424">
        <v>92182</v>
      </c>
      <c r="W309" s="418" t="s">
        <v>536</v>
      </c>
      <c r="X309" s="419">
        <v>6</v>
      </c>
      <c r="Y309" s="420">
        <v>74.88</v>
      </c>
    </row>
    <row r="310" spans="21:25" ht="15.75" thickBot="1" x14ac:dyDescent="0.3">
      <c r="U310" t="str">
        <f t="shared" si="4"/>
        <v>921827</v>
      </c>
      <c r="V310" s="424">
        <v>92182</v>
      </c>
      <c r="W310" s="418" t="s">
        <v>536</v>
      </c>
      <c r="X310" s="419">
        <v>7</v>
      </c>
      <c r="Y310" s="420">
        <v>74.88</v>
      </c>
    </row>
    <row r="311" spans="21:25" ht="15.75" thickBot="1" x14ac:dyDescent="0.3">
      <c r="U311" t="str">
        <f t="shared" si="4"/>
        <v>921828</v>
      </c>
      <c r="V311" s="424">
        <v>92182</v>
      </c>
      <c r="W311" s="418" t="s">
        <v>536</v>
      </c>
      <c r="X311" s="419">
        <v>8</v>
      </c>
      <c r="Y311" s="420">
        <v>74.88</v>
      </c>
    </row>
    <row r="312" spans="21:25" ht="15.75" thickBot="1" x14ac:dyDescent="0.3">
      <c r="U312" t="str">
        <f t="shared" si="4"/>
        <v>921829</v>
      </c>
      <c r="V312" s="424">
        <v>92182</v>
      </c>
      <c r="W312" s="418" t="s">
        <v>536</v>
      </c>
      <c r="X312" s="419">
        <v>9</v>
      </c>
      <c r="Y312" s="420">
        <v>74.88</v>
      </c>
    </row>
    <row r="313" spans="21:25" ht="15.75" thickBot="1" x14ac:dyDescent="0.3">
      <c r="U313" t="str">
        <f t="shared" si="4"/>
        <v>9218210</v>
      </c>
      <c r="V313" s="424">
        <v>92182</v>
      </c>
      <c r="W313" s="418" t="s">
        <v>536</v>
      </c>
      <c r="X313" s="419">
        <v>10</v>
      </c>
      <c r="Y313" s="420">
        <v>74.88</v>
      </c>
    </row>
    <row r="314" spans="21:25" ht="15.75" thickBot="1" x14ac:dyDescent="0.3">
      <c r="U314" t="str">
        <f t="shared" si="4"/>
        <v>9218211</v>
      </c>
      <c r="V314" s="424">
        <v>92182</v>
      </c>
      <c r="W314" s="418" t="s">
        <v>536</v>
      </c>
      <c r="X314" s="419">
        <v>11</v>
      </c>
      <c r="Y314" s="420">
        <v>145.19999999999999</v>
      </c>
    </row>
    <row r="315" spans="21:25" ht="15.75" thickBot="1" x14ac:dyDescent="0.3">
      <c r="U315" t="str">
        <f t="shared" si="4"/>
        <v>9218212</v>
      </c>
      <c r="V315" s="424">
        <v>92182</v>
      </c>
      <c r="W315" s="418" t="s">
        <v>536</v>
      </c>
      <c r="X315" s="419">
        <v>12</v>
      </c>
      <c r="Y315" s="420">
        <v>145.19999999999999</v>
      </c>
    </row>
    <row r="316" spans="21:25" ht="15.75" thickBot="1" x14ac:dyDescent="0.3">
      <c r="U316" t="str">
        <f t="shared" si="4"/>
        <v>9218213</v>
      </c>
      <c r="V316" s="424">
        <v>92182</v>
      </c>
      <c r="W316" s="418" t="s">
        <v>536</v>
      </c>
      <c r="X316" s="419">
        <v>13</v>
      </c>
      <c r="Y316" s="420">
        <v>145.19999999999999</v>
      </c>
    </row>
    <row r="317" spans="21:25" ht="15.75" thickBot="1" x14ac:dyDescent="0.3">
      <c r="U317" t="str">
        <f t="shared" si="4"/>
        <v>9218214</v>
      </c>
      <c r="V317" s="424">
        <v>92182</v>
      </c>
      <c r="W317" s="418" t="s">
        <v>536</v>
      </c>
      <c r="X317" s="419">
        <v>14</v>
      </c>
      <c r="Y317" s="420">
        <v>145.19999999999999</v>
      </c>
    </row>
    <row r="318" spans="21:25" ht="15.75" thickBot="1" x14ac:dyDescent="0.3">
      <c r="U318" t="str">
        <f t="shared" si="4"/>
        <v>9218215</v>
      </c>
      <c r="V318" s="424">
        <v>92182</v>
      </c>
      <c r="W318" s="418" t="s">
        <v>536</v>
      </c>
      <c r="X318" s="419">
        <v>15</v>
      </c>
      <c r="Y318" s="420">
        <v>145.19999999999999</v>
      </c>
    </row>
    <row r="319" spans="21:25" ht="15.75" thickBot="1" x14ac:dyDescent="0.3">
      <c r="U319" t="str">
        <f t="shared" si="4"/>
        <v>9218216</v>
      </c>
      <c r="V319" s="424">
        <v>92182</v>
      </c>
      <c r="W319" s="418" t="s">
        <v>536</v>
      </c>
      <c r="X319" s="419">
        <v>16</v>
      </c>
      <c r="Y319" s="420">
        <v>145.19999999999999</v>
      </c>
    </row>
    <row r="320" spans="21:25" ht="15.75" thickBot="1" x14ac:dyDescent="0.3">
      <c r="U320" t="str">
        <f t="shared" si="4"/>
        <v>9218217</v>
      </c>
      <c r="V320" s="424">
        <v>92182</v>
      </c>
      <c r="W320" s="418" t="s">
        <v>536</v>
      </c>
      <c r="X320" s="419">
        <v>17</v>
      </c>
      <c r="Y320" s="420">
        <v>145.19999999999999</v>
      </c>
    </row>
    <row r="321" spans="21:26" ht="15.75" thickBot="1" x14ac:dyDescent="0.3">
      <c r="U321" t="str">
        <f t="shared" si="4"/>
        <v>9218218</v>
      </c>
      <c r="V321" s="424">
        <v>92182</v>
      </c>
      <c r="W321" s="418" t="s">
        <v>536</v>
      </c>
      <c r="X321" s="419">
        <v>18</v>
      </c>
      <c r="Y321" s="420">
        <v>145.19999999999999</v>
      </c>
    </row>
    <row r="322" spans="21:26" ht="15.75" thickBot="1" x14ac:dyDescent="0.3">
      <c r="U322" t="str">
        <f t="shared" si="4"/>
        <v>9218219</v>
      </c>
      <c r="V322" s="424">
        <v>92182</v>
      </c>
      <c r="W322" s="418" t="s">
        <v>536</v>
      </c>
      <c r="X322" s="419">
        <v>19</v>
      </c>
      <c r="Y322" s="420">
        <v>145.19999999999999</v>
      </c>
      <c r="Z322" s="435">
        <f>+Y322-Y304</f>
        <v>70.319999999999993</v>
      </c>
    </row>
    <row r="323" spans="21:26" ht="15.75" thickBot="1" x14ac:dyDescent="0.3">
      <c r="U323" t="str">
        <f t="shared" si="4"/>
        <v>9218220</v>
      </c>
      <c r="V323" s="424">
        <v>92182</v>
      </c>
      <c r="W323" s="418" t="s">
        <v>536</v>
      </c>
      <c r="X323" s="419">
        <v>20</v>
      </c>
      <c r="Y323" s="420">
        <v>145.19999999999999</v>
      </c>
    </row>
    <row r="324" spans="21:26" ht="15.75" thickBot="1" x14ac:dyDescent="0.3">
      <c r="U324" t="str">
        <f t="shared" si="4"/>
        <v>9218221</v>
      </c>
      <c r="V324" s="424">
        <v>92182</v>
      </c>
      <c r="W324" s="418" t="s">
        <v>536</v>
      </c>
      <c r="X324" s="419">
        <v>21</v>
      </c>
      <c r="Y324" s="420">
        <v>215.51999999999998</v>
      </c>
    </row>
    <row r="325" spans="21:26" ht="15.75" thickBot="1" x14ac:dyDescent="0.3">
      <c r="U325" t="str">
        <f t="shared" ref="U325:U388" si="5">V325&amp;X325</f>
        <v>9218222</v>
      </c>
      <c r="V325" s="424">
        <v>92182</v>
      </c>
      <c r="W325" s="418" t="s">
        <v>536</v>
      </c>
      <c r="X325" s="419">
        <v>22</v>
      </c>
      <c r="Y325" s="420">
        <v>215.51999999999998</v>
      </c>
    </row>
    <row r="326" spans="21:26" ht="15.75" thickBot="1" x14ac:dyDescent="0.3">
      <c r="U326" t="str">
        <f t="shared" si="5"/>
        <v>9218223</v>
      </c>
      <c r="V326" s="424">
        <v>92182</v>
      </c>
      <c r="W326" s="418" t="s">
        <v>536</v>
      </c>
      <c r="X326" s="419">
        <v>23</v>
      </c>
      <c r="Y326" s="420">
        <v>215.51999999999998</v>
      </c>
    </row>
    <row r="327" spans="21:26" ht="15.75" thickBot="1" x14ac:dyDescent="0.3">
      <c r="U327" t="str">
        <f t="shared" si="5"/>
        <v>9218224</v>
      </c>
      <c r="V327" s="424">
        <v>92182</v>
      </c>
      <c r="W327" s="418" t="s">
        <v>536</v>
      </c>
      <c r="X327" s="419">
        <v>24</v>
      </c>
      <c r="Y327" s="420">
        <v>215.51999999999998</v>
      </c>
    </row>
    <row r="328" spans="21:26" ht="15.75" thickBot="1" x14ac:dyDescent="0.3">
      <c r="U328" t="str">
        <f t="shared" si="5"/>
        <v>9218225</v>
      </c>
      <c r="V328" s="424">
        <v>92182</v>
      </c>
      <c r="W328" s="418" t="s">
        <v>536</v>
      </c>
      <c r="X328" s="419">
        <v>25</v>
      </c>
      <c r="Y328" s="420">
        <v>215.51999999999998</v>
      </c>
    </row>
    <row r="329" spans="21:26" ht="15.75" thickBot="1" x14ac:dyDescent="0.3">
      <c r="U329" t="str">
        <f t="shared" si="5"/>
        <v>9218226</v>
      </c>
      <c r="V329" s="424">
        <v>92182</v>
      </c>
      <c r="W329" s="418" t="s">
        <v>536</v>
      </c>
      <c r="X329" s="419">
        <v>26</v>
      </c>
      <c r="Y329" s="420">
        <v>215.51999999999998</v>
      </c>
    </row>
    <row r="330" spans="21:26" ht="15.75" thickBot="1" x14ac:dyDescent="0.3">
      <c r="U330" t="str">
        <f t="shared" si="5"/>
        <v>9218227</v>
      </c>
      <c r="V330" s="424">
        <v>92182</v>
      </c>
      <c r="W330" s="418" t="s">
        <v>536</v>
      </c>
      <c r="X330" s="419">
        <v>27</v>
      </c>
      <c r="Y330" s="420">
        <v>215.51999999999998</v>
      </c>
    </row>
    <row r="331" spans="21:26" ht="15.75" thickBot="1" x14ac:dyDescent="0.3">
      <c r="U331" t="str">
        <f t="shared" si="5"/>
        <v>9218228</v>
      </c>
      <c r="V331" s="424">
        <v>92182</v>
      </c>
      <c r="W331" s="418" t="s">
        <v>536</v>
      </c>
      <c r="X331" s="419">
        <v>28</v>
      </c>
      <c r="Y331" s="420">
        <v>215.51999999999998</v>
      </c>
    </row>
    <row r="332" spans="21:26" ht="15.75" thickBot="1" x14ac:dyDescent="0.3">
      <c r="U332" t="str">
        <f t="shared" si="5"/>
        <v>9218229</v>
      </c>
      <c r="V332" s="424">
        <v>92182</v>
      </c>
      <c r="W332" s="418" t="s">
        <v>536</v>
      </c>
      <c r="X332" s="419">
        <v>29</v>
      </c>
      <c r="Y332" s="420">
        <v>215.51999999999998</v>
      </c>
    </row>
    <row r="333" spans="21:26" ht="15.75" thickBot="1" x14ac:dyDescent="0.3">
      <c r="U333" t="str">
        <f t="shared" si="5"/>
        <v>9218230</v>
      </c>
      <c r="V333" s="424">
        <v>92182</v>
      </c>
      <c r="W333" s="418" t="s">
        <v>536</v>
      </c>
      <c r="X333" s="419">
        <v>30</v>
      </c>
      <c r="Y333" s="420">
        <v>215.51999999999998</v>
      </c>
    </row>
    <row r="334" spans="21:26" ht="15.75" thickBot="1" x14ac:dyDescent="0.3">
      <c r="U334" t="str">
        <f t="shared" si="5"/>
        <v>9218231</v>
      </c>
      <c r="V334" s="424">
        <v>92182</v>
      </c>
      <c r="W334" s="418" t="s">
        <v>536</v>
      </c>
      <c r="X334" s="419">
        <v>31</v>
      </c>
      <c r="Y334" s="420">
        <v>285.83999999999997</v>
      </c>
    </row>
    <row r="335" spans="21:26" ht="15.75" thickBot="1" x14ac:dyDescent="0.3">
      <c r="U335" t="str">
        <f t="shared" si="5"/>
        <v>9218232</v>
      </c>
      <c r="V335" s="424">
        <v>92182</v>
      </c>
      <c r="W335" s="418" t="s">
        <v>536</v>
      </c>
      <c r="X335" s="419">
        <v>32</v>
      </c>
      <c r="Y335" s="420">
        <v>285.83999999999997</v>
      </c>
    </row>
    <row r="336" spans="21:26" ht="15.75" thickBot="1" x14ac:dyDescent="0.3">
      <c r="U336" t="str">
        <f t="shared" si="5"/>
        <v>9218233</v>
      </c>
      <c r="V336" s="424">
        <v>92182</v>
      </c>
      <c r="W336" s="418" t="s">
        <v>536</v>
      </c>
      <c r="X336" s="419">
        <v>33</v>
      </c>
      <c r="Y336" s="420">
        <v>285.83999999999997</v>
      </c>
    </row>
    <row r="337" spans="21:25" ht="15.75" thickBot="1" x14ac:dyDescent="0.3">
      <c r="U337" t="str">
        <f t="shared" si="5"/>
        <v>9218234</v>
      </c>
      <c r="V337" s="424">
        <v>92182</v>
      </c>
      <c r="W337" s="418" t="s">
        <v>536</v>
      </c>
      <c r="X337" s="419">
        <v>34</v>
      </c>
      <c r="Y337" s="420">
        <v>285.83999999999997</v>
      </c>
    </row>
    <row r="338" spans="21:25" ht="15.75" thickBot="1" x14ac:dyDescent="0.3">
      <c r="U338" t="str">
        <f t="shared" si="5"/>
        <v>9218235</v>
      </c>
      <c r="V338" s="424">
        <v>92182</v>
      </c>
      <c r="W338" s="418" t="s">
        <v>536</v>
      </c>
      <c r="X338" s="419">
        <v>35</v>
      </c>
      <c r="Y338" s="420">
        <v>285.83999999999997</v>
      </c>
    </row>
    <row r="339" spans="21:25" ht="15.75" thickBot="1" x14ac:dyDescent="0.3">
      <c r="U339" t="str">
        <f t="shared" si="5"/>
        <v>9218236</v>
      </c>
      <c r="V339" s="424">
        <v>92182</v>
      </c>
      <c r="W339" s="418" t="s">
        <v>536</v>
      </c>
      <c r="X339" s="419">
        <v>36</v>
      </c>
      <c r="Y339" s="420">
        <v>285.83999999999997</v>
      </c>
    </row>
    <row r="340" spans="21:25" ht="15.75" thickBot="1" x14ac:dyDescent="0.3">
      <c r="U340" t="str">
        <f t="shared" si="5"/>
        <v>9218237</v>
      </c>
      <c r="V340" s="424">
        <v>92182</v>
      </c>
      <c r="W340" s="418" t="s">
        <v>536</v>
      </c>
      <c r="X340" s="419">
        <v>37</v>
      </c>
      <c r="Y340" s="420">
        <v>285.83999999999997</v>
      </c>
    </row>
    <row r="341" spans="21:25" ht="15.75" thickBot="1" x14ac:dyDescent="0.3">
      <c r="U341" t="str">
        <f t="shared" si="5"/>
        <v>9218238</v>
      </c>
      <c r="V341" s="424">
        <v>92182</v>
      </c>
      <c r="W341" s="418" t="s">
        <v>536</v>
      </c>
      <c r="X341" s="419">
        <v>38</v>
      </c>
      <c r="Y341" s="420">
        <v>285.83999999999997</v>
      </c>
    </row>
    <row r="342" spans="21:25" ht="15.75" thickBot="1" x14ac:dyDescent="0.3">
      <c r="U342" t="str">
        <f t="shared" si="5"/>
        <v>9218239</v>
      </c>
      <c r="V342" s="424">
        <v>92182</v>
      </c>
      <c r="W342" s="418" t="s">
        <v>536</v>
      </c>
      <c r="X342" s="419">
        <v>39</v>
      </c>
      <c r="Y342" s="420">
        <v>285.83999999999997</v>
      </c>
    </row>
    <row r="343" spans="21:25" ht="15.75" thickBot="1" x14ac:dyDescent="0.3">
      <c r="U343" t="str">
        <f t="shared" si="5"/>
        <v>9218240</v>
      </c>
      <c r="V343" s="424">
        <v>92182</v>
      </c>
      <c r="W343" s="418" t="s">
        <v>536</v>
      </c>
      <c r="X343" s="419">
        <v>40</v>
      </c>
      <c r="Y343" s="420">
        <v>285.83999999999997</v>
      </c>
    </row>
    <row r="344" spans="21:25" ht="15.75" thickBot="1" x14ac:dyDescent="0.3">
      <c r="U344" t="str">
        <f t="shared" si="5"/>
        <v>9218241</v>
      </c>
      <c r="V344" s="424">
        <v>92182</v>
      </c>
      <c r="W344" s="418" t="s">
        <v>536</v>
      </c>
      <c r="X344" s="419">
        <v>41</v>
      </c>
      <c r="Y344" s="420">
        <v>356.15999999999997</v>
      </c>
    </row>
    <row r="345" spans="21:25" ht="15.75" thickBot="1" x14ac:dyDescent="0.3">
      <c r="U345" t="str">
        <f t="shared" si="5"/>
        <v>9218242</v>
      </c>
      <c r="V345" s="424">
        <v>92182</v>
      </c>
      <c r="W345" s="418" t="s">
        <v>536</v>
      </c>
      <c r="X345" s="419">
        <v>42</v>
      </c>
      <c r="Y345" s="420">
        <v>356.15999999999997</v>
      </c>
    </row>
    <row r="346" spans="21:25" ht="15.75" thickBot="1" x14ac:dyDescent="0.3">
      <c r="U346" t="str">
        <f t="shared" si="5"/>
        <v>9218243</v>
      </c>
      <c r="V346" s="424">
        <v>92182</v>
      </c>
      <c r="W346" s="418" t="s">
        <v>536</v>
      </c>
      <c r="X346" s="419">
        <v>43</v>
      </c>
      <c r="Y346" s="420">
        <v>356.15999999999997</v>
      </c>
    </row>
    <row r="347" spans="21:25" ht="15.75" thickBot="1" x14ac:dyDescent="0.3">
      <c r="U347" t="str">
        <f t="shared" si="5"/>
        <v>9218244</v>
      </c>
      <c r="V347" s="424">
        <v>92182</v>
      </c>
      <c r="W347" s="418" t="s">
        <v>536</v>
      </c>
      <c r="X347" s="419">
        <v>44</v>
      </c>
      <c r="Y347" s="420">
        <v>356.15999999999997</v>
      </c>
    </row>
    <row r="348" spans="21:25" ht="15.75" thickBot="1" x14ac:dyDescent="0.3">
      <c r="U348" t="str">
        <f t="shared" si="5"/>
        <v>9218245</v>
      </c>
      <c r="V348" s="424">
        <v>92182</v>
      </c>
      <c r="W348" s="418" t="s">
        <v>536</v>
      </c>
      <c r="X348" s="419">
        <v>45</v>
      </c>
      <c r="Y348" s="420">
        <v>356.15999999999997</v>
      </c>
    </row>
    <row r="349" spans="21:25" ht="15.75" thickBot="1" x14ac:dyDescent="0.3">
      <c r="U349" t="str">
        <f t="shared" si="5"/>
        <v>9218246</v>
      </c>
      <c r="V349" s="424">
        <v>92182</v>
      </c>
      <c r="W349" s="418" t="s">
        <v>536</v>
      </c>
      <c r="X349" s="419">
        <v>46</v>
      </c>
      <c r="Y349" s="420">
        <v>356.15999999999997</v>
      </c>
    </row>
    <row r="350" spans="21:25" ht="15.75" thickBot="1" x14ac:dyDescent="0.3">
      <c r="U350" t="str">
        <f t="shared" si="5"/>
        <v>9218247</v>
      </c>
      <c r="V350" s="424">
        <v>92182</v>
      </c>
      <c r="W350" s="418" t="s">
        <v>536</v>
      </c>
      <c r="X350" s="419">
        <v>47</v>
      </c>
      <c r="Y350" s="420">
        <v>356.15999999999997</v>
      </c>
    </row>
    <row r="351" spans="21:25" ht="15.75" thickBot="1" x14ac:dyDescent="0.3">
      <c r="U351" t="str">
        <f t="shared" si="5"/>
        <v>9218248</v>
      </c>
      <c r="V351" s="424">
        <v>92182</v>
      </c>
      <c r="W351" s="418" t="s">
        <v>536</v>
      </c>
      <c r="X351" s="419">
        <v>48</v>
      </c>
      <c r="Y351" s="420">
        <v>356.15999999999997</v>
      </c>
    </row>
    <row r="352" spans="21:25" ht="15.75" thickBot="1" x14ac:dyDescent="0.3">
      <c r="U352" t="str">
        <f t="shared" si="5"/>
        <v>9218249</v>
      </c>
      <c r="V352" s="424">
        <v>92182</v>
      </c>
      <c r="W352" s="418" t="s">
        <v>536</v>
      </c>
      <c r="X352" s="419">
        <v>49</v>
      </c>
      <c r="Y352" s="420">
        <v>356.15999999999997</v>
      </c>
    </row>
    <row r="353" spans="21:25" ht="15.75" thickBot="1" x14ac:dyDescent="0.3">
      <c r="U353" t="str">
        <f t="shared" si="5"/>
        <v>9218250</v>
      </c>
      <c r="V353" s="424">
        <v>92182</v>
      </c>
      <c r="W353" s="418" t="s">
        <v>536</v>
      </c>
      <c r="X353" s="419">
        <v>50</v>
      </c>
      <c r="Y353" s="420">
        <v>356.15999999999997</v>
      </c>
    </row>
    <row r="354" spans="21:25" ht="15.75" thickBot="1" x14ac:dyDescent="0.3">
      <c r="U354" t="str">
        <f t="shared" si="5"/>
        <v>921831</v>
      </c>
      <c r="V354" s="422">
        <v>92183</v>
      </c>
      <c r="W354" s="412" t="s">
        <v>537</v>
      </c>
      <c r="X354" s="421">
        <v>1</v>
      </c>
      <c r="Y354" s="413">
        <v>84.24</v>
      </c>
    </row>
    <row r="355" spans="21:25" ht="15.75" thickBot="1" x14ac:dyDescent="0.3">
      <c r="U355" t="str">
        <f t="shared" si="5"/>
        <v>921832</v>
      </c>
      <c r="V355" s="422">
        <v>92183</v>
      </c>
      <c r="W355" s="412" t="s">
        <v>537</v>
      </c>
      <c r="X355" s="421">
        <v>2</v>
      </c>
      <c r="Y355" s="413">
        <v>84.24</v>
      </c>
    </row>
    <row r="356" spans="21:25" ht="15.75" thickBot="1" x14ac:dyDescent="0.3">
      <c r="U356" t="str">
        <f t="shared" si="5"/>
        <v>921833</v>
      </c>
      <c r="V356" s="422">
        <v>92183</v>
      </c>
      <c r="W356" s="412" t="s">
        <v>537</v>
      </c>
      <c r="X356" s="421">
        <v>3</v>
      </c>
      <c r="Y356" s="413">
        <v>84.24</v>
      </c>
    </row>
    <row r="357" spans="21:25" ht="15.75" thickBot="1" x14ac:dyDescent="0.3">
      <c r="U357" t="str">
        <f t="shared" si="5"/>
        <v>921834</v>
      </c>
      <c r="V357" s="422">
        <v>92183</v>
      </c>
      <c r="W357" s="412" t="s">
        <v>537</v>
      </c>
      <c r="X357" s="421">
        <v>4</v>
      </c>
      <c r="Y357" s="413">
        <v>84.24</v>
      </c>
    </row>
    <row r="358" spans="21:25" ht="15.75" thickBot="1" x14ac:dyDescent="0.3">
      <c r="U358" t="str">
        <f t="shared" si="5"/>
        <v>921835</v>
      </c>
      <c r="V358" s="422">
        <v>92183</v>
      </c>
      <c r="W358" s="412" t="s">
        <v>537</v>
      </c>
      <c r="X358" s="421">
        <v>5</v>
      </c>
      <c r="Y358" s="413">
        <v>84.24</v>
      </c>
    </row>
    <row r="359" spans="21:25" ht="15.75" thickBot="1" x14ac:dyDescent="0.3">
      <c r="U359" t="str">
        <f t="shared" si="5"/>
        <v>921836</v>
      </c>
      <c r="V359" s="422">
        <v>92183</v>
      </c>
      <c r="W359" s="412" t="s">
        <v>537</v>
      </c>
      <c r="X359" s="421">
        <v>6</v>
      </c>
      <c r="Y359" s="413">
        <v>84.24</v>
      </c>
    </row>
    <row r="360" spans="21:25" ht="15.75" thickBot="1" x14ac:dyDescent="0.3">
      <c r="U360" t="str">
        <f t="shared" si="5"/>
        <v>921837</v>
      </c>
      <c r="V360" s="422">
        <v>92183</v>
      </c>
      <c r="W360" s="412" t="s">
        <v>537</v>
      </c>
      <c r="X360" s="421">
        <v>7</v>
      </c>
      <c r="Y360" s="413">
        <v>84.24</v>
      </c>
    </row>
    <row r="361" spans="21:25" ht="15.75" thickBot="1" x14ac:dyDescent="0.3">
      <c r="U361" t="str">
        <f t="shared" si="5"/>
        <v>921838</v>
      </c>
      <c r="V361" s="422">
        <v>92183</v>
      </c>
      <c r="W361" s="412" t="s">
        <v>537</v>
      </c>
      <c r="X361" s="421">
        <v>8</v>
      </c>
      <c r="Y361" s="413">
        <v>84.24</v>
      </c>
    </row>
    <row r="362" spans="21:25" ht="15.75" thickBot="1" x14ac:dyDescent="0.3">
      <c r="U362" t="str">
        <f t="shared" si="5"/>
        <v>921839</v>
      </c>
      <c r="V362" s="422">
        <v>92183</v>
      </c>
      <c r="W362" s="412" t="s">
        <v>537</v>
      </c>
      <c r="X362" s="421">
        <v>9</v>
      </c>
      <c r="Y362" s="413">
        <v>84.24</v>
      </c>
    </row>
    <row r="363" spans="21:25" ht="15.75" thickBot="1" x14ac:dyDescent="0.3">
      <c r="U363" t="str">
        <f t="shared" si="5"/>
        <v>9218310</v>
      </c>
      <c r="V363" s="422">
        <v>92183</v>
      </c>
      <c r="W363" s="412" t="s">
        <v>537</v>
      </c>
      <c r="X363" s="421">
        <v>10</v>
      </c>
      <c r="Y363" s="413">
        <v>84.24</v>
      </c>
    </row>
    <row r="364" spans="21:25" ht="15.75" thickBot="1" x14ac:dyDescent="0.3">
      <c r="U364" t="str">
        <f t="shared" si="5"/>
        <v>9218311</v>
      </c>
      <c r="V364" s="422">
        <v>92183</v>
      </c>
      <c r="W364" s="412" t="s">
        <v>537</v>
      </c>
      <c r="X364" s="421">
        <v>11</v>
      </c>
      <c r="Y364" s="408">
        <v>163.35</v>
      </c>
    </row>
    <row r="365" spans="21:25" ht="15.75" thickBot="1" x14ac:dyDescent="0.3">
      <c r="U365" t="str">
        <f t="shared" si="5"/>
        <v>9218312</v>
      </c>
      <c r="V365" s="422">
        <v>92183</v>
      </c>
      <c r="W365" s="412" t="s">
        <v>537</v>
      </c>
      <c r="X365" s="421">
        <v>12</v>
      </c>
      <c r="Y365" s="408">
        <v>163.35</v>
      </c>
    </row>
    <row r="366" spans="21:25" ht="15.75" thickBot="1" x14ac:dyDescent="0.3">
      <c r="U366" t="str">
        <f t="shared" si="5"/>
        <v>9218313</v>
      </c>
      <c r="V366" s="422">
        <v>92183</v>
      </c>
      <c r="W366" s="412" t="s">
        <v>537</v>
      </c>
      <c r="X366" s="421">
        <v>13</v>
      </c>
      <c r="Y366" s="408">
        <v>163.35</v>
      </c>
    </row>
    <row r="367" spans="21:25" ht="15.75" thickBot="1" x14ac:dyDescent="0.3">
      <c r="U367" t="str">
        <f t="shared" si="5"/>
        <v>9218314</v>
      </c>
      <c r="V367" s="422">
        <v>92183</v>
      </c>
      <c r="W367" s="412" t="s">
        <v>537</v>
      </c>
      <c r="X367" s="421">
        <v>14</v>
      </c>
      <c r="Y367" s="408">
        <v>163.35</v>
      </c>
    </row>
    <row r="368" spans="21:25" ht="15.75" thickBot="1" x14ac:dyDescent="0.3">
      <c r="U368" t="str">
        <f t="shared" si="5"/>
        <v>9218315</v>
      </c>
      <c r="V368" s="422">
        <v>92183</v>
      </c>
      <c r="W368" s="412" t="s">
        <v>537</v>
      </c>
      <c r="X368" s="421">
        <v>15</v>
      </c>
      <c r="Y368" s="408">
        <v>163.35</v>
      </c>
    </row>
    <row r="369" spans="21:25" ht="15.75" thickBot="1" x14ac:dyDescent="0.3">
      <c r="U369" t="str">
        <f t="shared" si="5"/>
        <v>9218316</v>
      </c>
      <c r="V369" s="422">
        <v>92183</v>
      </c>
      <c r="W369" s="412" t="s">
        <v>537</v>
      </c>
      <c r="X369" s="421">
        <v>16</v>
      </c>
      <c r="Y369" s="408">
        <v>163.35</v>
      </c>
    </row>
    <row r="370" spans="21:25" ht="15.75" thickBot="1" x14ac:dyDescent="0.3">
      <c r="U370" t="str">
        <f t="shared" si="5"/>
        <v>9218317</v>
      </c>
      <c r="V370" s="422">
        <v>92183</v>
      </c>
      <c r="W370" s="412" t="s">
        <v>537</v>
      </c>
      <c r="X370" s="421">
        <v>17</v>
      </c>
      <c r="Y370" s="408">
        <v>163.35</v>
      </c>
    </row>
    <row r="371" spans="21:25" ht="15.75" thickBot="1" x14ac:dyDescent="0.3">
      <c r="U371" t="str">
        <f t="shared" si="5"/>
        <v>9218318</v>
      </c>
      <c r="V371" s="422">
        <v>92183</v>
      </c>
      <c r="W371" s="412" t="s">
        <v>537</v>
      </c>
      <c r="X371" s="421">
        <v>18</v>
      </c>
      <c r="Y371" s="408">
        <v>163.35</v>
      </c>
    </row>
    <row r="372" spans="21:25" ht="15.75" thickBot="1" x14ac:dyDescent="0.3">
      <c r="U372" t="str">
        <f t="shared" si="5"/>
        <v>9218319</v>
      </c>
      <c r="V372" s="422">
        <v>92183</v>
      </c>
      <c r="W372" s="412" t="s">
        <v>537</v>
      </c>
      <c r="X372" s="421">
        <v>19</v>
      </c>
      <c r="Y372" s="408">
        <v>163.35</v>
      </c>
    </row>
    <row r="373" spans="21:25" ht="15.75" thickBot="1" x14ac:dyDescent="0.3">
      <c r="U373" t="str">
        <f t="shared" si="5"/>
        <v>9218320</v>
      </c>
      <c r="V373" s="422">
        <v>92183</v>
      </c>
      <c r="W373" s="412" t="s">
        <v>537</v>
      </c>
      <c r="X373" s="421">
        <v>20</v>
      </c>
      <c r="Y373" s="408">
        <v>163.35</v>
      </c>
    </row>
    <row r="374" spans="21:25" ht="15.75" thickBot="1" x14ac:dyDescent="0.3">
      <c r="U374" t="str">
        <f t="shared" si="5"/>
        <v>9218321</v>
      </c>
      <c r="V374" s="422">
        <v>92183</v>
      </c>
      <c r="W374" s="412" t="s">
        <v>537</v>
      </c>
      <c r="X374" s="421">
        <v>21</v>
      </c>
      <c r="Y374" s="408">
        <v>242.45999999999998</v>
      </c>
    </row>
    <row r="375" spans="21:25" ht="15.75" thickBot="1" x14ac:dyDescent="0.3">
      <c r="U375" t="str">
        <f t="shared" si="5"/>
        <v>9218322</v>
      </c>
      <c r="V375" s="422">
        <v>92183</v>
      </c>
      <c r="W375" s="412" t="s">
        <v>537</v>
      </c>
      <c r="X375" s="421">
        <v>22</v>
      </c>
      <c r="Y375" s="408">
        <v>242.45999999999998</v>
      </c>
    </row>
    <row r="376" spans="21:25" ht="15.75" thickBot="1" x14ac:dyDescent="0.3">
      <c r="U376" t="str">
        <f t="shared" si="5"/>
        <v>9218323</v>
      </c>
      <c r="V376" s="422">
        <v>92183</v>
      </c>
      <c r="W376" s="412" t="s">
        <v>537</v>
      </c>
      <c r="X376" s="421">
        <v>23</v>
      </c>
      <c r="Y376" s="408">
        <v>242.45999999999998</v>
      </c>
    </row>
    <row r="377" spans="21:25" ht="15.75" thickBot="1" x14ac:dyDescent="0.3">
      <c r="U377" t="str">
        <f t="shared" si="5"/>
        <v>9218324</v>
      </c>
      <c r="V377" s="422">
        <v>92183</v>
      </c>
      <c r="W377" s="412" t="s">
        <v>537</v>
      </c>
      <c r="X377" s="421">
        <v>24</v>
      </c>
      <c r="Y377" s="408">
        <v>242.45999999999998</v>
      </c>
    </row>
    <row r="378" spans="21:25" ht="15.75" thickBot="1" x14ac:dyDescent="0.3">
      <c r="U378" t="str">
        <f t="shared" si="5"/>
        <v>9218325</v>
      </c>
      <c r="V378" s="422">
        <v>92183</v>
      </c>
      <c r="W378" s="412" t="s">
        <v>537</v>
      </c>
      <c r="X378" s="421">
        <v>25</v>
      </c>
      <c r="Y378" s="408">
        <v>242.45999999999998</v>
      </c>
    </row>
    <row r="379" spans="21:25" ht="15.75" thickBot="1" x14ac:dyDescent="0.3">
      <c r="U379" t="str">
        <f t="shared" si="5"/>
        <v>9218326</v>
      </c>
      <c r="V379" s="422">
        <v>92183</v>
      </c>
      <c r="W379" s="412" t="s">
        <v>537</v>
      </c>
      <c r="X379" s="421">
        <v>26</v>
      </c>
      <c r="Y379" s="408">
        <v>242.45999999999998</v>
      </c>
    </row>
    <row r="380" spans="21:25" ht="15.75" thickBot="1" x14ac:dyDescent="0.3">
      <c r="U380" t="str">
        <f t="shared" si="5"/>
        <v>9218327</v>
      </c>
      <c r="V380" s="422">
        <v>92183</v>
      </c>
      <c r="W380" s="412" t="s">
        <v>537</v>
      </c>
      <c r="X380" s="421">
        <v>27</v>
      </c>
      <c r="Y380" s="408">
        <v>242.45999999999998</v>
      </c>
    </row>
    <row r="381" spans="21:25" ht="15.75" thickBot="1" x14ac:dyDescent="0.3">
      <c r="U381" t="str">
        <f t="shared" si="5"/>
        <v>9218328</v>
      </c>
      <c r="V381" s="422">
        <v>92183</v>
      </c>
      <c r="W381" s="412" t="s">
        <v>537</v>
      </c>
      <c r="X381" s="421">
        <v>28</v>
      </c>
      <c r="Y381" s="408">
        <v>242.45999999999998</v>
      </c>
    </row>
    <row r="382" spans="21:25" ht="15.75" thickBot="1" x14ac:dyDescent="0.3">
      <c r="U382" t="str">
        <f t="shared" si="5"/>
        <v>9218329</v>
      </c>
      <c r="V382" s="422">
        <v>92183</v>
      </c>
      <c r="W382" s="412" t="s">
        <v>537</v>
      </c>
      <c r="X382" s="421">
        <v>29</v>
      </c>
      <c r="Y382" s="408">
        <v>242.45999999999998</v>
      </c>
    </row>
    <row r="383" spans="21:25" ht="15.75" thickBot="1" x14ac:dyDescent="0.3">
      <c r="U383" t="str">
        <f t="shared" si="5"/>
        <v>9218330</v>
      </c>
      <c r="V383" s="422">
        <v>92183</v>
      </c>
      <c r="W383" s="412" t="s">
        <v>537</v>
      </c>
      <c r="X383" s="421">
        <v>30</v>
      </c>
      <c r="Y383" s="408">
        <v>242.45999999999998</v>
      </c>
    </row>
    <row r="384" spans="21:25" ht="15.75" thickBot="1" x14ac:dyDescent="0.3">
      <c r="U384" t="str">
        <f t="shared" si="5"/>
        <v>9218331</v>
      </c>
      <c r="V384" s="422">
        <v>92183</v>
      </c>
      <c r="W384" s="412" t="s">
        <v>537</v>
      </c>
      <c r="X384" s="421">
        <v>31</v>
      </c>
      <c r="Y384" s="408">
        <v>321.57</v>
      </c>
    </row>
    <row r="385" spans="21:25" ht="15.75" thickBot="1" x14ac:dyDescent="0.3">
      <c r="U385" t="str">
        <f t="shared" si="5"/>
        <v>9218332</v>
      </c>
      <c r="V385" s="422">
        <v>92183</v>
      </c>
      <c r="W385" s="412" t="s">
        <v>537</v>
      </c>
      <c r="X385" s="421">
        <v>32</v>
      </c>
      <c r="Y385" s="408">
        <v>321.57</v>
      </c>
    </row>
    <row r="386" spans="21:25" ht="15.75" thickBot="1" x14ac:dyDescent="0.3">
      <c r="U386" t="str">
        <f t="shared" si="5"/>
        <v>9218333</v>
      </c>
      <c r="V386" s="422">
        <v>92183</v>
      </c>
      <c r="W386" s="412" t="s">
        <v>537</v>
      </c>
      <c r="X386" s="421">
        <v>33</v>
      </c>
      <c r="Y386" s="408">
        <v>321.57</v>
      </c>
    </row>
    <row r="387" spans="21:25" ht="15.75" thickBot="1" x14ac:dyDescent="0.3">
      <c r="U387" t="str">
        <f t="shared" si="5"/>
        <v>9218334</v>
      </c>
      <c r="V387" s="422">
        <v>92183</v>
      </c>
      <c r="W387" s="412" t="s">
        <v>537</v>
      </c>
      <c r="X387" s="421">
        <v>34</v>
      </c>
      <c r="Y387" s="408">
        <v>321.57</v>
      </c>
    </row>
    <row r="388" spans="21:25" ht="15.75" thickBot="1" x14ac:dyDescent="0.3">
      <c r="U388" t="str">
        <f t="shared" si="5"/>
        <v>9218335</v>
      </c>
      <c r="V388" s="422">
        <v>92183</v>
      </c>
      <c r="W388" s="412" t="s">
        <v>537</v>
      </c>
      <c r="X388" s="421">
        <v>35</v>
      </c>
      <c r="Y388" s="408">
        <v>321.57</v>
      </c>
    </row>
    <row r="389" spans="21:25" ht="15.75" thickBot="1" x14ac:dyDescent="0.3">
      <c r="U389" t="str">
        <f t="shared" ref="U389:U403" si="6">V389&amp;X389</f>
        <v>9218336</v>
      </c>
      <c r="V389" s="422">
        <v>92183</v>
      </c>
      <c r="W389" s="412" t="s">
        <v>537</v>
      </c>
      <c r="X389" s="421">
        <v>36</v>
      </c>
      <c r="Y389" s="408">
        <v>321.57</v>
      </c>
    </row>
    <row r="390" spans="21:25" ht="15.75" thickBot="1" x14ac:dyDescent="0.3">
      <c r="U390" t="str">
        <f t="shared" si="6"/>
        <v>9218337</v>
      </c>
      <c r="V390" s="422">
        <v>92183</v>
      </c>
      <c r="W390" s="412" t="s">
        <v>537</v>
      </c>
      <c r="X390" s="421">
        <v>37</v>
      </c>
      <c r="Y390" s="408">
        <v>321.57</v>
      </c>
    </row>
    <row r="391" spans="21:25" ht="15.75" thickBot="1" x14ac:dyDescent="0.3">
      <c r="U391" t="str">
        <f t="shared" si="6"/>
        <v>9218338</v>
      </c>
      <c r="V391" s="422">
        <v>92183</v>
      </c>
      <c r="W391" s="412" t="s">
        <v>537</v>
      </c>
      <c r="X391" s="421">
        <v>38</v>
      </c>
      <c r="Y391" s="408">
        <v>321.57</v>
      </c>
    </row>
    <row r="392" spans="21:25" ht="15.75" thickBot="1" x14ac:dyDescent="0.3">
      <c r="U392" t="str">
        <f t="shared" si="6"/>
        <v>9218339</v>
      </c>
      <c r="V392" s="422">
        <v>92183</v>
      </c>
      <c r="W392" s="412" t="s">
        <v>537</v>
      </c>
      <c r="X392" s="421">
        <v>39</v>
      </c>
      <c r="Y392" s="408">
        <v>321.57</v>
      </c>
    </row>
    <row r="393" spans="21:25" ht="15.75" thickBot="1" x14ac:dyDescent="0.3">
      <c r="U393" t="str">
        <f t="shared" si="6"/>
        <v>9218340</v>
      </c>
      <c r="V393" s="422">
        <v>92183</v>
      </c>
      <c r="W393" s="412" t="s">
        <v>537</v>
      </c>
      <c r="X393" s="421">
        <v>40</v>
      </c>
      <c r="Y393" s="408">
        <v>321.57</v>
      </c>
    </row>
    <row r="394" spans="21:25" ht="15.75" thickBot="1" x14ac:dyDescent="0.3">
      <c r="U394" t="str">
        <f t="shared" si="6"/>
        <v>9218341</v>
      </c>
      <c r="V394" s="422">
        <v>92183</v>
      </c>
      <c r="W394" s="412" t="s">
        <v>537</v>
      </c>
      <c r="X394" s="421">
        <v>41</v>
      </c>
      <c r="Y394" s="408">
        <v>400.68</v>
      </c>
    </row>
    <row r="395" spans="21:25" ht="15.75" thickBot="1" x14ac:dyDescent="0.3">
      <c r="U395" t="str">
        <f t="shared" si="6"/>
        <v>9218342</v>
      </c>
      <c r="V395" s="422">
        <v>92183</v>
      </c>
      <c r="W395" s="412" t="s">
        <v>537</v>
      </c>
      <c r="X395" s="421">
        <v>42</v>
      </c>
      <c r="Y395" s="409">
        <v>400.68</v>
      </c>
    </row>
    <row r="396" spans="21:25" ht="15.75" thickBot="1" x14ac:dyDescent="0.3">
      <c r="U396" t="str">
        <f t="shared" si="6"/>
        <v>9218343</v>
      </c>
      <c r="V396" s="422">
        <v>92183</v>
      </c>
      <c r="W396" s="412" t="s">
        <v>537</v>
      </c>
      <c r="X396" s="421">
        <v>43</v>
      </c>
      <c r="Y396" s="409">
        <v>400.68</v>
      </c>
    </row>
    <row r="397" spans="21:25" ht="15.75" thickBot="1" x14ac:dyDescent="0.3">
      <c r="U397" t="str">
        <f t="shared" si="6"/>
        <v>9218344</v>
      </c>
      <c r="V397" s="422">
        <v>92183</v>
      </c>
      <c r="W397" s="412" t="s">
        <v>537</v>
      </c>
      <c r="X397" s="421">
        <v>44</v>
      </c>
      <c r="Y397" s="409">
        <v>400.68</v>
      </c>
    </row>
    <row r="398" spans="21:25" ht="15.75" thickBot="1" x14ac:dyDescent="0.3">
      <c r="U398" t="str">
        <f t="shared" si="6"/>
        <v>9218345</v>
      </c>
      <c r="V398" s="422">
        <v>92183</v>
      </c>
      <c r="W398" s="412" t="s">
        <v>537</v>
      </c>
      <c r="X398" s="421">
        <v>45</v>
      </c>
      <c r="Y398" s="409">
        <v>400.68</v>
      </c>
    </row>
    <row r="399" spans="21:25" ht="15.75" thickBot="1" x14ac:dyDescent="0.3">
      <c r="U399" t="str">
        <f t="shared" si="6"/>
        <v>9218346</v>
      </c>
      <c r="V399" s="422">
        <v>92183</v>
      </c>
      <c r="W399" s="412" t="s">
        <v>537</v>
      </c>
      <c r="X399" s="421">
        <v>46</v>
      </c>
      <c r="Y399" s="409">
        <v>400.68</v>
      </c>
    </row>
    <row r="400" spans="21:25" ht="15.75" thickBot="1" x14ac:dyDescent="0.3">
      <c r="U400" t="str">
        <f t="shared" si="6"/>
        <v>9218347</v>
      </c>
      <c r="V400" s="422">
        <v>92183</v>
      </c>
      <c r="W400" s="412" t="s">
        <v>537</v>
      </c>
      <c r="X400" s="421">
        <v>47</v>
      </c>
      <c r="Y400" s="409">
        <v>400.68</v>
      </c>
    </row>
    <row r="401" spans="21:25" ht="15.75" thickBot="1" x14ac:dyDescent="0.3">
      <c r="U401" t="str">
        <f t="shared" si="6"/>
        <v>9218348</v>
      </c>
      <c r="V401" s="422">
        <v>92183</v>
      </c>
      <c r="W401" s="412" t="s">
        <v>537</v>
      </c>
      <c r="X401" s="421">
        <v>48</v>
      </c>
      <c r="Y401" s="409">
        <v>400.68</v>
      </c>
    </row>
    <row r="402" spans="21:25" ht="15.75" thickBot="1" x14ac:dyDescent="0.3">
      <c r="U402" t="str">
        <f t="shared" si="6"/>
        <v>9218349</v>
      </c>
      <c r="V402" s="422">
        <v>92183</v>
      </c>
      <c r="W402" s="412" t="s">
        <v>537</v>
      </c>
      <c r="X402" s="421">
        <v>49</v>
      </c>
      <c r="Y402" s="409">
        <v>400.68</v>
      </c>
    </row>
    <row r="403" spans="21:25" ht="15.75" thickBot="1" x14ac:dyDescent="0.3">
      <c r="U403" t="str">
        <f t="shared" si="6"/>
        <v>9218350</v>
      </c>
      <c r="V403" s="422">
        <v>92183</v>
      </c>
      <c r="W403" s="412" t="s">
        <v>537</v>
      </c>
      <c r="X403" s="421">
        <v>50</v>
      </c>
      <c r="Y403" s="409">
        <v>400.68</v>
      </c>
    </row>
  </sheetData>
  <sheetProtection algorithmName="SHA-512" hashValue="O3I0CoEiiUzB/3mbKl4gm7YIUwde8H8f9gbGPHTr1lZOnqioQxWQ8kY6350r4IkJFc49NIZpYfmRbXCGQoZFYw==" saltValue="6LKngnqTZWnMMUs2ZUkjx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32"/>
  <sheetViews>
    <sheetView showGridLines="0" view="pageBreakPreview" zoomScale="80" zoomScaleNormal="85" zoomScaleSheetLayoutView="80" workbookViewId="0">
      <selection activeCell="H4" sqref="H4"/>
    </sheetView>
  </sheetViews>
  <sheetFormatPr baseColWidth="10" defaultColWidth="11.42578125" defaultRowHeight="15" x14ac:dyDescent="0.25"/>
  <cols>
    <col min="7" max="7" width="15.85546875" customWidth="1"/>
    <col min="9" max="9" width="14.85546875" customWidth="1"/>
  </cols>
  <sheetData>
    <row r="1" spans="1:10" x14ac:dyDescent="0.25">
      <c r="A1" s="512"/>
      <c r="B1" s="513"/>
      <c r="C1" s="516" t="str">
        <f>+INSTRUCTIVO!C1</f>
        <v>ASEGURAMIENTO SANITARIO</v>
      </c>
      <c r="D1" s="516"/>
      <c r="E1" s="516"/>
      <c r="F1" s="516"/>
      <c r="G1" s="516" t="str">
        <f>+INSTRUCTIVO!G1</f>
        <v>REGISTROS SANITARIOS Y TRAMITES ASOCIADOS</v>
      </c>
      <c r="H1" s="516"/>
      <c r="I1" s="516"/>
      <c r="J1" s="517"/>
    </row>
    <row r="2" spans="1:10" ht="19.5" customHeight="1" x14ac:dyDescent="0.25">
      <c r="A2" s="514"/>
      <c r="B2" s="444"/>
      <c r="C2" s="447" t="str">
        <f>+INSTRUCTIVO!C2</f>
        <v>FORMATO ÚNICO DE DILIGENCIAMIENTO DE REACTIVOS NO IVD</v>
      </c>
      <c r="D2" s="447"/>
      <c r="E2" s="447"/>
      <c r="F2" s="447"/>
      <c r="G2" s="447"/>
      <c r="H2" s="447"/>
      <c r="I2" s="447"/>
      <c r="J2" s="518"/>
    </row>
    <row r="3" spans="1:10" ht="15.75" customHeight="1" thickBot="1" x14ac:dyDescent="0.3">
      <c r="A3" s="515"/>
      <c r="B3" s="445"/>
      <c r="C3" s="448" t="str">
        <f>+INSTRUCTIVO!C3</f>
        <v>Código: ASS-RSA-FM119</v>
      </c>
      <c r="D3" s="448"/>
      <c r="E3" s="448"/>
      <c r="F3" s="519" t="str">
        <f>+INSTRUCTIVO!F3</f>
        <v>Versión: 04</v>
      </c>
      <c r="G3" s="520"/>
      <c r="H3" s="521" t="str">
        <f>+INSTRUCTIVO!H3</f>
        <v>Fecha de Emisión: 2023-07-28</v>
      </c>
      <c r="I3" s="522"/>
      <c r="J3" s="523"/>
    </row>
    <row r="4" spans="1:10" ht="16.5" thickTop="1" thickBot="1" x14ac:dyDescent="0.3">
      <c r="A4" s="188"/>
      <c r="B4" s="189"/>
      <c r="C4" s="190"/>
      <c r="D4" s="190"/>
      <c r="E4" s="190"/>
      <c r="G4" s="190"/>
      <c r="H4" s="190"/>
      <c r="I4" s="190"/>
      <c r="J4" s="191"/>
    </row>
    <row r="5" spans="1:10" ht="67.5" customHeight="1" thickBot="1" x14ac:dyDescent="0.3">
      <c r="A5" s="527" t="s">
        <v>451</v>
      </c>
      <c r="B5" s="528"/>
      <c r="C5" s="528"/>
      <c r="D5" s="528"/>
      <c r="E5" s="528"/>
      <c r="F5" s="528"/>
      <c r="G5" s="528"/>
      <c r="H5" s="528"/>
      <c r="I5" s="528"/>
      <c r="J5" s="529"/>
    </row>
    <row r="6" spans="1:10" ht="15.75" customHeight="1" x14ac:dyDescent="0.25">
      <c r="A6" s="530" t="s">
        <v>184</v>
      </c>
      <c r="B6" s="531"/>
      <c r="C6" s="531"/>
      <c r="D6" s="531"/>
      <c r="E6" s="531"/>
      <c r="F6" s="531"/>
      <c r="G6" s="531"/>
      <c r="H6" s="531"/>
      <c r="I6" s="531"/>
      <c r="J6" s="532"/>
    </row>
    <row r="7" spans="1:10" ht="25.5" customHeight="1" x14ac:dyDescent="0.25">
      <c r="A7" s="524" t="s">
        <v>453</v>
      </c>
      <c r="B7" s="525"/>
      <c r="C7" s="525"/>
      <c r="D7" s="525"/>
      <c r="E7" s="525"/>
      <c r="F7" s="525"/>
      <c r="G7" s="525"/>
      <c r="H7" s="525"/>
      <c r="I7" s="525"/>
      <c r="J7" s="526"/>
    </row>
    <row r="8" spans="1:10" ht="25.5" customHeight="1" x14ac:dyDescent="0.25">
      <c r="A8" s="524" t="s">
        <v>454</v>
      </c>
      <c r="B8" s="525"/>
      <c r="C8" s="525"/>
      <c r="D8" s="525"/>
      <c r="E8" s="525"/>
      <c r="F8" s="525"/>
      <c r="G8" s="525"/>
      <c r="H8" s="525"/>
      <c r="I8" s="525"/>
      <c r="J8" s="526"/>
    </row>
    <row r="9" spans="1:10" ht="25.5" customHeight="1" x14ac:dyDescent="0.25">
      <c r="A9" s="524" t="s">
        <v>455</v>
      </c>
      <c r="B9" s="525"/>
      <c r="C9" s="525"/>
      <c r="D9" s="525"/>
      <c r="E9" s="525"/>
      <c r="F9" s="525"/>
      <c r="G9" s="525"/>
      <c r="H9" s="525"/>
      <c r="I9" s="525"/>
      <c r="J9" s="526"/>
    </row>
    <row r="10" spans="1:10" ht="25.5" customHeight="1" x14ac:dyDescent="0.25">
      <c r="A10" s="524" t="s">
        <v>456</v>
      </c>
      <c r="B10" s="525"/>
      <c r="C10" s="525"/>
      <c r="D10" s="525"/>
      <c r="E10" s="525"/>
      <c r="F10" s="525"/>
      <c r="G10" s="525"/>
      <c r="H10" s="525"/>
      <c r="I10" s="525"/>
      <c r="J10" s="526"/>
    </row>
    <row r="11" spans="1:10" x14ac:dyDescent="0.25">
      <c r="A11" s="524" t="s">
        <v>457</v>
      </c>
      <c r="B11" s="525"/>
      <c r="C11" s="525"/>
      <c r="D11" s="525"/>
      <c r="E11" s="525"/>
      <c r="F11" s="525"/>
      <c r="G11" s="525"/>
      <c r="H11" s="525"/>
      <c r="I11" s="525"/>
      <c r="J11" s="526"/>
    </row>
    <row r="12" spans="1:10" ht="31.5" customHeight="1" x14ac:dyDescent="0.25">
      <c r="A12" s="524" t="s">
        <v>458</v>
      </c>
      <c r="B12" s="525"/>
      <c r="C12" s="525"/>
      <c r="D12" s="525"/>
      <c r="E12" s="525"/>
      <c r="F12" s="525"/>
      <c r="G12" s="525"/>
      <c r="H12" s="525"/>
      <c r="I12" s="525"/>
      <c r="J12" s="526"/>
    </row>
    <row r="13" spans="1:10" ht="33.75" customHeight="1" x14ac:dyDescent="0.25">
      <c r="A13" s="524" t="s">
        <v>459</v>
      </c>
      <c r="B13" s="525"/>
      <c r="C13" s="525"/>
      <c r="D13" s="525"/>
      <c r="E13" s="525"/>
      <c r="F13" s="525"/>
      <c r="G13" s="525"/>
      <c r="H13" s="525"/>
      <c r="I13" s="525"/>
      <c r="J13" s="526"/>
    </row>
    <row r="14" spans="1:10" ht="51" customHeight="1" x14ac:dyDescent="0.25">
      <c r="A14" s="524" t="s">
        <v>460</v>
      </c>
      <c r="B14" s="525"/>
      <c r="C14" s="525"/>
      <c r="D14" s="525"/>
      <c r="E14" s="525"/>
      <c r="F14" s="525"/>
      <c r="G14" s="525"/>
      <c r="H14" s="525"/>
      <c r="I14" s="525"/>
      <c r="J14" s="526"/>
    </row>
    <row r="15" spans="1:10" ht="32.25" customHeight="1" x14ac:dyDescent="0.25">
      <c r="A15" s="524" t="s">
        <v>461</v>
      </c>
      <c r="B15" s="525"/>
      <c r="C15" s="525"/>
      <c r="D15" s="525"/>
      <c r="E15" s="525"/>
      <c r="F15" s="525"/>
      <c r="G15" s="525"/>
      <c r="H15" s="525"/>
      <c r="I15" s="525"/>
      <c r="J15" s="526"/>
    </row>
    <row r="16" spans="1:10" ht="33" customHeight="1" x14ac:dyDescent="0.25">
      <c r="A16" s="524" t="s">
        <v>462</v>
      </c>
      <c r="B16" s="525"/>
      <c r="C16" s="525"/>
      <c r="D16" s="525"/>
      <c r="E16" s="525"/>
      <c r="F16" s="525"/>
      <c r="G16" s="525"/>
      <c r="H16" s="525"/>
      <c r="I16" s="525"/>
      <c r="J16" s="526"/>
    </row>
    <row r="17" spans="1:10" x14ac:dyDescent="0.25">
      <c r="A17" s="524" t="s">
        <v>463</v>
      </c>
      <c r="B17" s="525"/>
      <c r="C17" s="525"/>
      <c r="D17" s="525"/>
      <c r="E17" s="525"/>
      <c r="F17" s="525"/>
      <c r="G17" s="525"/>
      <c r="H17" s="525"/>
      <c r="I17" s="525"/>
      <c r="J17" s="526"/>
    </row>
    <row r="18" spans="1:10" ht="36" customHeight="1" x14ac:dyDescent="0.25">
      <c r="A18" s="524" t="s">
        <v>464</v>
      </c>
      <c r="B18" s="525"/>
      <c r="C18" s="525"/>
      <c r="D18" s="525"/>
      <c r="E18" s="525"/>
      <c r="F18" s="525"/>
      <c r="G18" s="525"/>
      <c r="H18" s="525"/>
      <c r="I18" s="525"/>
      <c r="J18" s="526"/>
    </row>
    <row r="19" spans="1:10" ht="46.5" customHeight="1" x14ac:dyDescent="0.25">
      <c r="A19" s="524" t="s">
        <v>465</v>
      </c>
      <c r="B19" s="525"/>
      <c r="C19" s="525"/>
      <c r="D19" s="525"/>
      <c r="E19" s="525"/>
      <c r="F19" s="525"/>
      <c r="G19" s="525"/>
      <c r="H19" s="525"/>
      <c r="I19" s="525"/>
      <c r="J19" s="526"/>
    </row>
    <row r="20" spans="1:10" x14ac:dyDescent="0.25">
      <c r="A20" s="524" t="s">
        <v>466</v>
      </c>
      <c r="B20" s="525"/>
      <c r="C20" s="525"/>
      <c r="D20" s="525"/>
      <c r="E20" s="525"/>
      <c r="F20" s="525"/>
      <c r="G20" s="525"/>
      <c r="H20" s="525"/>
      <c r="I20" s="525"/>
      <c r="J20" s="526"/>
    </row>
    <row r="21" spans="1:10" ht="32.25" customHeight="1" x14ac:dyDescent="0.25">
      <c r="A21" s="524" t="s">
        <v>212</v>
      </c>
      <c r="B21" s="525"/>
      <c r="C21" s="525"/>
      <c r="D21" s="525"/>
      <c r="E21" s="525"/>
      <c r="F21" s="525"/>
      <c r="G21" s="525"/>
      <c r="H21" s="525"/>
      <c r="I21" s="525"/>
      <c r="J21" s="526"/>
    </row>
    <row r="22" spans="1:10" x14ac:dyDescent="0.25">
      <c r="A22" s="524" t="s">
        <v>467</v>
      </c>
      <c r="B22" s="525"/>
      <c r="C22" s="525"/>
      <c r="D22" s="525"/>
      <c r="E22" s="525"/>
      <c r="F22" s="525"/>
      <c r="G22" s="525"/>
      <c r="H22" s="525"/>
      <c r="I22" s="525"/>
      <c r="J22" s="526"/>
    </row>
    <row r="23" spans="1:10" ht="45.75" customHeight="1" x14ac:dyDescent="0.25">
      <c r="A23" s="524" t="s">
        <v>468</v>
      </c>
      <c r="B23" s="525"/>
      <c r="C23" s="525"/>
      <c r="D23" s="525"/>
      <c r="E23" s="525"/>
      <c r="F23" s="525"/>
      <c r="G23" s="525"/>
      <c r="H23" s="525"/>
      <c r="I23" s="525"/>
      <c r="J23" s="526"/>
    </row>
    <row r="24" spans="1:10" ht="78" customHeight="1" x14ac:dyDescent="0.25">
      <c r="A24" s="524" t="s">
        <v>469</v>
      </c>
      <c r="B24" s="525"/>
      <c r="C24" s="525"/>
      <c r="D24" s="525"/>
      <c r="E24" s="525"/>
      <c r="F24" s="525"/>
      <c r="G24" s="525"/>
      <c r="H24" s="525"/>
      <c r="I24" s="525"/>
      <c r="J24" s="526"/>
    </row>
    <row r="25" spans="1:10" ht="46.5" customHeight="1" x14ac:dyDescent="0.25">
      <c r="A25" s="524" t="s">
        <v>470</v>
      </c>
      <c r="B25" s="525"/>
      <c r="C25" s="525"/>
      <c r="D25" s="525"/>
      <c r="E25" s="525"/>
      <c r="F25" s="525"/>
      <c r="G25" s="525"/>
      <c r="H25" s="525"/>
      <c r="I25" s="525"/>
      <c r="J25" s="526"/>
    </row>
    <row r="26" spans="1:10" ht="51" customHeight="1" x14ac:dyDescent="0.25">
      <c r="A26" s="524" t="s">
        <v>471</v>
      </c>
      <c r="B26" s="525"/>
      <c r="C26" s="525"/>
      <c r="D26" s="525"/>
      <c r="E26" s="525"/>
      <c r="F26" s="525"/>
      <c r="G26" s="525"/>
      <c r="H26" s="525"/>
      <c r="I26" s="525"/>
      <c r="J26" s="526"/>
    </row>
    <row r="27" spans="1:10" ht="50.25" customHeight="1" x14ac:dyDescent="0.25">
      <c r="A27" s="524" t="s">
        <v>472</v>
      </c>
      <c r="B27" s="525"/>
      <c r="C27" s="525"/>
      <c r="D27" s="525"/>
      <c r="E27" s="525"/>
      <c r="F27" s="525"/>
      <c r="G27" s="525"/>
      <c r="H27" s="525"/>
      <c r="I27" s="525"/>
      <c r="J27" s="526"/>
    </row>
    <row r="28" spans="1:10" ht="46.5" customHeight="1" x14ac:dyDescent="0.25">
      <c r="A28" s="524" t="s">
        <v>473</v>
      </c>
      <c r="B28" s="525"/>
      <c r="C28" s="525"/>
      <c r="D28" s="525"/>
      <c r="E28" s="525"/>
      <c r="F28" s="525"/>
      <c r="G28" s="525"/>
      <c r="H28" s="525"/>
      <c r="I28" s="525"/>
      <c r="J28" s="526"/>
    </row>
    <row r="29" spans="1:10" ht="72" customHeight="1" x14ac:dyDescent="0.25">
      <c r="A29" s="524" t="s">
        <v>474</v>
      </c>
      <c r="B29" s="525"/>
      <c r="C29" s="525"/>
      <c r="D29" s="525"/>
      <c r="E29" s="525"/>
      <c r="F29" s="525"/>
      <c r="G29" s="525"/>
      <c r="H29" s="525"/>
      <c r="I29" s="525"/>
      <c r="J29" s="526"/>
    </row>
    <row r="30" spans="1:10" ht="37.5" customHeight="1" x14ac:dyDescent="0.25">
      <c r="A30" s="524" t="s">
        <v>452</v>
      </c>
      <c r="B30" s="525"/>
      <c r="C30" s="525"/>
      <c r="D30" s="525"/>
      <c r="E30" s="525"/>
      <c r="F30" s="525"/>
      <c r="G30" s="525"/>
      <c r="H30" s="525"/>
      <c r="I30" s="525"/>
      <c r="J30" s="526"/>
    </row>
    <row r="31" spans="1:10" ht="53.25" customHeight="1" x14ac:dyDescent="0.25">
      <c r="A31" s="524" t="s">
        <v>475</v>
      </c>
      <c r="B31" s="525"/>
      <c r="C31" s="525"/>
      <c r="D31" s="525"/>
      <c r="E31" s="525"/>
      <c r="F31" s="525"/>
      <c r="G31" s="525"/>
      <c r="H31" s="525"/>
      <c r="I31" s="525"/>
      <c r="J31" s="526"/>
    </row>
    <row r="32" spans="1:10" ht="39.75" customHeight="1" thickBot="1" x14ac:dyDescent="0.3">
      <c r="A32" s="533" t="s">
        <v>476</v>
      </c>
      <c r="B32" s="534"/>
      <c r="C32" s="534"/>
      <c r="D32" s="534"/>
      <c r="E32" s="534"/>
      <c r="F32" s="534"/>
      <c r="G32" s="534"/>
      <c r="H32" s="534"/>
      <c r="I32" s="534"/>
      <c r="J32" s="535"/>
    </row>
  </sheetData>
  <mergeCells count="35">
    <mergeCell ref="A31:J31"/>
    <mergeCell ref="A32:J32"/>
    <mergeCell ref="A20:J20"/>
    <mergeCell ref="A21:J21"/>
    <mergeCell ref="A22:J22"/>
    <mergeCell ref="A23:J23"/>
    <mergeCell ref="A24:J24"/>
    <mergeCell ref="A25:J25"/>
    <mergeCell ref="A28:J28"/>
    <mergeCell ref="A29:J29"/>
    <mergeCell ref="A30:J30"/>
    <mergeCell ref="A5:J5"/>
    <mergeCell ref="A6:J6"/>
    <mergeCell ref="A7:J7"/>
    <mergeCell ref="A8:J8"/>
    <mergeCell ref="A9:J9"/>
    <mergeCell ref="A19:J19"/>
    <mergeCell ref="A26:J26"/>
    <mergeCell ref="A27:J27"/>
    <mergeCell ref="A10:J10"/>
    <mergeCell ref="A11:J11"/>
    <mergeCell ref="A12:J12"/>
    <mergeCell ref="A13:J13"/>
    <mergeCell ref="A14:J14"/>
    <mergeCell ref="A15:J15"/>
    <mergeCell ref="A16:J16"/>
    <mergeCell ref="A17:J17"/>
    <mergeCell ref="A18:J18"/>
    <mergeCell ref="A1:B3"/>
    <mergeCell ref="C1:F1"/>
    <mergeCell ref="G1:J1"/>
    <mergeCell ref="C2:J2"/>
    <mergeCell ref="C3:E3"/>
    <mergeCell ref="F3:G3"/>
    <mergeCell ref="H3:J3"/>
  </mergeCells>
  <pageMargins left="0.70866141732283472" right="0.70866141732283472" top="0.74803149606299213" bottom="0.74803149606299213" header="0.31496062992125984" footer="0.31496062992125984"/>
  <pageSetup scale="59" orientation="portrait" r:id="rId1"/>
  <headerFooter>
    <oddFooter>&amp;R&amp;"Arial,Normal"&amp;10Página &amp;P de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8"/>
  <sheetViews>
    <sheetView showGridLines="0" view="pageBreakPreview" zoomScale="80" zoomScaleNormal="85" zoomScaleSheetLayoutView="80" workbookViewId="0">
      <selection activeCell="H4" sqref="H4"/>
    </sheetView>
  </sheetViews>
  <sheetFormatPr baseColWidth="10" defaultColWidth="10.85546875" defaultRowHeight="15" x14ac:dyDescent="0.25"/>
  <cols>
    <col min="2" max="2" width="15.140625" customWidth="1"/>
    <col min="3" max="3" width="20" customWidth="1"/>
    <col min="5" max="5" width="14.7109375" customWidth="1"/>
    <col min="7" max="7" width="7.85546875" customWidth="1"/>
    <col min="8" max="8" width="12.42578125" customWidth="1"/>
    <col min="9" max="9" width="13.140625" customWidth="1"/>
    <col min="10" max="10" width="23" customWidth="1"/>
  </cols>
  <sheetData>
    <row r="1" spans="1:12" ht="19.5" customHeight="1" x14ac:dyDescent="0.25">
      <c r="A1" s="536"/>
      <c r="B1" s="537"/>
      <c r="C1" s="542" t="str">
        <f>+INSTRUCTIVO!C1</f>
        <v>ASEGURAMIENTO SANITARIO</v>
      </c>
      <c r="D1" s="542"/>
      <c r="E1" s="542"/>
      <c r="F1" s="542"/>
      <c r="G1" s="542" t="str">
        <f>+INSTRUCTIVO!G1</f>
        <v>REGISTROS SANITARIOS Y TRAMITES ASOCIADOS</v>
      </c>
      <c r="H1" s="542"/>
      <c r="I1" s="542"/>
      <c r="J1" s="543"/>
      <c r="K1" s="273"/>
      <c r="L1" s="273"/>
    </row>
    <row r="2" spans="1:12" ht="19.5" customHeight="1" x14ac:dyDescent="0.25">
      <c r="A2" s="538"/>
      <c r="B2" s="539"/>
      <c r="C2" s="544" t="str">
        <f>+INSTRUCTIVO!C2</f>
        <v>FORMATO ÚNICO DE DILIGENCIAMIENTO DE REACTIVOS NO IVD</v>
      </c>
      <c r="D2" s="544"/>
      <c r="E2" s="544"/>
      <c r="F2" s="544"/>
      <c r="G2" s="544"/>
      <c r="H2" s="544"/>
      <c r="I2" s="544"/>
      <c r="J2" s="545"/>
      <c r="K2" s="273"/>
      <c r="L2" s="273"/>
    </row>
    <row r="3" spans="1:12" ht="19.5" customHeight="1" thickBot="1" x14ac:dyDescent="0.3">
      <c r="A3" s="540"/>
      <c r="B3" s="541"/>
      <c r="C3" s="546" t="str">
        <f>+INSTRUCTIVO!C3</f>
        <v>Código: ASS-RSA-FM119</v>
      </c>
      <c r="D3" s="449"/>
      <c r="E3" s="449"/>
      <c r="F3" s="449" t="str">
        <f>+INSTRUCTIVO!F3</f>
        <v>Versión: 04</v>
      </c>
      <c r="G3" s="449"/>
      <c r="H3" s="450" t="str">
        <f>+INSTRUCTIVO!H3</f>
        <v>Fecha de Emisión: 2023-07-28</v>
      </c>
      <c r="I3" s="450"/>
      <c r="J3" s="451"/>
      <c r="K3" s="273"/>
      <c r="L3" s="273"/>
    </row>
    <row r="4" spans="1:12" ht="15" customHeight="1" thickBot="1" x14ac:dyDescent="0.3">
      <c r="A4" s="274"/>
      <c r="B4" s="273"/>
      <c r="C4" s="81"/>
      <c r="D4" s="81"/>
      <c r="E4" s="81"/>
      <c r="F4" s="81"/>
      <c r="G4" s="81"/>
      <c r="H4" s="81"/>
      <c r="I4" s="275"/>
      <c r="J4" s="333"/>
      <c r="K4" s="273"/>
      <c r="L4" s="273"/>
    </row>
    <row r="5" spans="1:12" s="58" customFormat="1" ht="15" customHeight="1" x14ac:dyDescent="0.2">
      <c r="A5" s="547" t="s">
        <v>269</v>
      </c>
      <c r="B5" s="548"/>
      <c r="C5" s="548"/>
      <c r="D5" s="548"/>
      <c r="E5" s="548"/>
      <c r="F5" s="548"/>
      <c r="G5" s="548"/>
      <c r="H5" s="548"/>
      <c r="I5" s="548"/>
      <c r="J5" s="549"/>
    </row>
    <row r="6" spans="1:12" s="58" customFormat="1" ht="30" customHeight="1" thickBot="1" x14ac:dyDescent="0.25">
      <c r="A6" s="550"/>
      <c r="B6" s="551"/>
      <c r="C6" s="551"/>
      <c r="D6" s="551"/>
      <c r="E6" s="551"/>
      <c r="F6" s="551"/>
      <c r="G6" s="551"/>
      <c r="H6" s="551"/>
      <c r="I6" s="551"/>
      <c r="J6" s="552"/>
    </row>
    <row r="7" spans="1:12" s="58" customFormat="1" ht="68.849999999999994" customHeight="1" x14ac:dyDescent="0.2">
      <c r="A7" s="569" t="s">
        <v>520</v>
      </c>
      <c r="B7" s="570"/>
      <c r="C7" s="570"/>
      <c r="D7" s="570"/>
      <c r="E7" s="570"/>
      <c r="F7" s="570"/>
      <c r="G7" s="570"/>
      <c r="H7" s="570"/>
      <c r="I7" s="570"/>
      <c r="J7" s="571"/>
    </row>
    <row r="8" spans="1:12" s="210" customFormat="1" ht="18.75" customHeight="1" x14ac:dyDescent="0.25">
      <c r="A8" s="553"/>
      <c r="B8" s="554"/>
      <c r="C8" s="554"/>
      <c r="D8" s="554"/>
      <c r="E8" s="554"/>
      <c r="F8" s="554"/>
      <c r="G8" s="554"/>
      <c r="H8" s="554"/>
      <c r="I8" s="554"/>
      <c r="J8" s="555"/>
      <c r="K8" s="209"/>
      <c r="L8" s="209"/>
    </row>
    <row r="9" spans="1:12" s="210" customFormat="1" ht="22.5" customHeight="1" thickBot="1" x14ac:dyDescent="0.25">
      <c r="A9" s="564" t="s">
        <v>270</v>
      </c>
      <c r="B9" s="565"/>
      <c r="C9" s="566" t="s">
        <v>404</v>
      </c>
      <c r="D9" s="566"/>
      <c r="E9" s="566"/>
      <c r="F9" s="211"/>
      <c r="G9" s="211"/>
      <c r="H9" s="211"/>
      <c r="I9" s="211"/>
      <c r="J9" s="330"/>
      <c r="K9" s="78"/>
      <c r="L9" s="78"/>
    </row>
    <row r="10" spans="1:12" s="210" customFormat="1" ht="11.25" customHeight="1" x14ac:dyDescent="0.25">
      <c r="A10" s="331"/>
      <c r="B10" s="212"/>
      <c r="C10" s="213"/>
      <c r="D10" s="213"/>
      <c r="E10" s="213"/>
      <c r="F10" s="213"/>
      <c r="G10" s="213"/>
      <c r="H10" s="213"/>
      <c r="I10" s="214"/>
      <c r="J10" s="332"/>
      <c r="K10" s="78"/>
    </row>
    <row r="11" spans="1:12" s="58" customFormat="1" ht="12" customHeight="1" thickBot="1" x14ac:dyDescent="0.25">
      <c r="A11" s="567"/>
      <c r="B11" s="568"/>
      <c r="C11" s="568"/>
      <c r="D11" s="568"/>
      <c r="E11" s="568"/>
      <c r="F11" s="568"/>
      <c r="G11" s="568"/>
      <c r="H11" s="568"/>
      <c r="I11" s="568"/>
      <c r="J11" s="215"/>
    </row>
    <row r="12" spans="1:12" s="58" customFormat="1" ht="24" customHeight="1" thickBot="1" x14ac:dyDescent="0.25">
      <c r="A12" s="556" t="s">
        <v>109</v>
      </c>
      <c r="B12" s="557"/>
      <c r="C12" s="557"/>
      <c r="D12" s="557"/>
      <c r="E12" s="557"/>
      <c r="F12" s="557"/>
      <c r="G12" s="557"/>
      <c r="H12" s="557"/>
      <c r="I12" s="557"/>
      <c r="J12" s="558"/>
    </row>
    <row r="13" spans="1:12" s="58" customFormat="1" ht="12.75" x14ac:dyDescent="0.2">
      <c r="A13" s="276"/>
      <c r="B13" s="210"/>
      <c r="C13" s="210"/>
      <c r="D13" s="210"/>
      <c r="E13" s="210"/>
      <c r="F13" s="210"/>
      <c r="G13" s="210"/>
      <c r="H13" s="210"/>
      <c r="I13" s="210"/>
      <c r="J13" s="277"/>
    </row>
    <row r="14" spans="1:12" s="58" customFormat="1" ht="15.75" customHeight="1" x14ac:dyDescent="0.2">
      <c r="A14" s="572" t="s">
        <v>441</v>
      </c>
      <c r="B14" s="573"/>
      <c r="C14" s="335"/>
      <c r="D14" s="335"/>
      <c r="E14" s="335"/>
      <c r="F14" s="335"/>
      <c r="G14" s="278"/>
      <c r="H14" s="279" t="s">
        <v>444</v>
      </c>
      <c r="I14" s="340"/>
      <c r="J14" s="341"/>
    </row>
    <row r="15" spans="1:12" s="58" customFormat="1" ht="15.75" customHeight="1" x14ac:dyDescent="0.2">
      <c r="A15" s="561" t="s">
        <v>434</v>
      </c>
      <c r="B15" s="562"/>
      <c r="C15" s="336"/>
      <c r="D15" s="336"/>
      <c r="E15" s="336"/>
      <c r="F15" s="336"/>
      <c r="G15" s="281"/>
      <c r="H15" s="279" t="s">
        <v>445</v>
      </c>
      <c r="I15" s="342"/>
      <c r="J15" s="343"/>
    </row>
    <row r="16" spans="1:12" s="58" customFormat="1" ht="15.75" customHeight="1" x14ac:dyDescent="0.2">
      <c r="A16" s="283" t="s">
        <v>442</v>
      </c>
      <c r="B16" s="281"/>
      <c r="C16" s="336"/>
      <c r="D16" s="339" t="s">
        <v>443</v>
      </c>
      <c r="E16" s="337"/>
      <c r="F16" s="338"/>
      <c r="G16" s="278"/>
      <c r="H16" s="279" t="s">
        <v>446</v>
      </c>
      <c r="I16" s="337"/>
      <c r="J16" s="344"/>
    </row>
    <row r="17" spans="1:15" s="58" customFormat="1" ht="15.75" customHeight="1" x14ac:dyDescent="0.2">
      <c r="A17" s="561" t="s">
        <v>447</v>
      </c>
      <c r="B17" s="562"/>
      <c r="C17" s="345"/>
      <c r="D17" s="345"/>
      <c r="E17" s="345"/>
      <c r="F17" s="345"/>
      <c r="G17" s="281"/>
      <c r="H17" s="281"/>
      <c r="I17" s="281"/>
      <c r="J17" s="284"/>
    </row>
    <row r="18" spans="1:15" s="58" customFormat="1" ht="15.75" customHeight="1" x14ac:dyDescent="0.2">
      <c r="A18" s="561" t="s">
        <v>448</v>
      </c>
      <c r="B18" s="562"/>
      <c r="C18" s="336"/>
      <c r="D18" s="336"/>
      <c r="E18" s="336"/>
      <c r="F18" s="336"/>
      <c r="G18" s="281"/>
      <c r="H18" s="281"/>
      <c r="I18" s="281"/>
      <c r="J18" s="284"/>
    </row>
    <row r="19" spans="1:15" s="58" customFormat="1" ht="15.75" customHeight="1" thickBot="1" x14ac:dyDescent="0.25">
      <c r="A19" s="62"/>
      <c r="C19" s="559"/>
      <c r="D19" s="559"/>
      <c r="E19" s="559"/>
      <c r="F19" s="559"/>
      <c r="G19" s="559"/>
      <c r="H19" s="559"/>
      <c r="I19" s="559"/>
      <c r="J19" s="560"/>
    </row>
    <row r="20" spans="1:15" s="58" customFormat="1" ht="15.75" customHeight="1" x14ac:dyDescent="0.2">
      <c r="A20" s="285"/>
      <c r="B20" s="286"/>
      <c r="C20" s="287"/>
      <c r="D20" s="287"/>
      <c r="E20" s="287"/>
      <c r="F20" s="287"/>
      <c r="G20" s="287"/>
      <c r="H20" s="287"/>
      <c r="I20" s="287"/>
      <c r="J20" s="288"/>
    </row>
    <row r="21" spans="1:15" s="58" customFormat="1" ht="15.75" customHeight="1" x14ac:dyDescent="0.2">
      <c r="A21" s="561" t="s">
        <v>449</v>
      </c>
      <c r="B21" s="562"/>
      <c r="C21" s="346"/>
      <c r="D21" s="346"/>
      <c r="E21" s="346"/>
      <c r="F21" s="346"/>
      <c r="G21" s="346"/>
      <c r="H21" s="346"/>
      <c r="I21" s="346"/>
      <c r="J21" s="347"/>
    </row>
    <row r="22" spans="1:15" s="58" customFormat="1" ht="15.75" customHeight="1" x14ac:dyDescent="0.2">
      <c r="A22" s="561" t="s">
        <v>448</v>
      </c>
      <c r="B22" s="562"/>
      <c r="C22" s="338"/>
      <c r="D22" s="338"/>
      <c r="E22" s="339" t="s">
        <v>450</v>
      </c>
      <c r="F22" s="348"/>
      <c r="G22" s="348"/>
      <c r="H22" s="348"/>
      <c r="I22" s="348"/>
      <c r="J22" s="349"/>
    </row>
    <row r="23" spans="1:15" s="58" customFormat="1" ht="15.75" customHeight="1" thickBot="1" x14ac:dyDescent="0.25">
      <c r="A23" s="289"/>
      <c r="B23" s="290"/>
      <c r="C23" s="291"/>
      <c r="D23" s="291"/>
      <c r="E23" s="291"/>
      <c r="F23" s="291"/>
      <c r="G23" s="291"/>
      <c r="H23" s="292"/>
      <c r="I23" s="293"/>
      <c r="J23" s="294"/>
    </row>
    <row r="24" spans="1:15" s="58" customFormat="1" ht="15.75" customHeight="1" x14ac:dyDescent="0.2">
      <c r="A24" s="295"/>
      <c r="B24" s="296"/>
      <c r="C24" s="297"/>
      <c r="D24" s="297"/>
      <c r="E24" s="297"/>
      <c r="F24" s="297"/>
      <c r="G24" s="297"/>
      <c r="H24" s="298"/>
      <c r="I24" s="299"/>
      <c r="J24" s="300"/>
      <c r="O24" s="301"/>
    </row>
    <row r="25" spans="1:15" s="58" customFormat="1" ht="15.75" customHeight="1" x14ac:dyDescent="0.2">
      <c r="A25" s="280" t="s">
        <v>428</v>
      </c>
      <c r="B25" s="282"/>
      <c r="C25" s="278"/>
      <c r="D25" s="278"/>
      <c r="E25" s="278"/>
      <c r="F25" s="278"/>
      <c r="G25" s="278"/>
      <c r="H25" s="278"/>
      <c r="J25" s="302"/>
    </row>
    <row r="26" spans="1:15" s="58" customFormat="1" ht="15.75" customHeight="1" x14ac:dyDescent="0.2">
      <c r="A26" s="561" t="s">
        <v>429</v>
      </c>
      <c r="B26" s="562"/>
      <c r="C26" s="562"/>
      <c r="D26" s="562"/>
      <c r="E26" s="562" t="s">
        <v>430</v>
      </c>
      <c r="F26" s="562"/>
      <c r="G26" s="562"/>
      <c r="H26" s="562"/>
      <c r="I26" s="562"/>
      <c r="J26" s="563"/>
    </row>
    <row r="27" spans="1:15" s="58" customFormat="1" ht="15.75" customHeight="1" x14ac:dyDescent="0.2">
      <c r="A27" s="561" t="s">
        <v>431</v>
      </c>
      <c r="B27" s="562"/>
      <c r="C27" s="562"/>
      <c r="D27" s="562"/>
      <c r="E27" s="562" t="s">
        <v>432</v>
      </c>
      <c r="F27" s="562"/>
      <c r="G27" s="562"/>
      <c r="H27" s="562"/>
      <c r="I27" s="562"/>
      <c r="J27" s="563"/>
    </row>
    <row r="28" spans="1:15" s="58" customFormat="1" ht="15.75" customHeight="1" thickBot="1" x14ac:dyDescent="0.25">
      <c r="A28" s="303"/>
      <c r="B28" s="304"/>
      <c r="C28" s="291"/>
      <c r="D28" s="291"/>
      <c r="E28" s="291"/>
      <c r="F28" s="291"/>
      <c r="G28" s="291"/>
      <c r="H28" s="291"/>
      <c r="I28" s="304"/>
      <c r="J28" s="305"/>
    </row>
    <row r="29" spans="1:15" s="58" customFormat="1" ht="15.75" customHeight="1" x14ac:dyDescent="0.2">
      <c r="A29" s="574" t="s">
        <v>433</v>
      </c>
      <c r="B29" s="575"/>
      <c r="C29" s="575"/>
      <c r="D29" s="575"/>
      <c r="E29" s="575"/>
      <c r="F29" s="575"/>
      <c r="G29" s="575"/>
      <c r="H29" s="575"/>
      <c r="I29" s="575"/>
      <c r="J29" s="576"/>
    </row>
    <row r="30" spans="1:15" s="58" customFormat="1" ht="15" customHeight="1" thickBot="1" x14ac:dyDescent="0.25">
      <c r="A30" s="577"/>
      <c r="B30" s="578"/>
      <c r="C30" s="578"/>
      <c r="D30" s="578"/>
      <c r="E30" s="578"/>
      <c r="F30" s="578"/>
      <c r="G30" s="578"/>
      <c r="H30" s="578"/>
      <c r="I30" s="578"/>
      <c r="J30" s="579"/>
    </row>
    <row r="31" spans="1:15" s="58" customFormat="1" ht="12.75" x14ac:dyDescent="0.2">
      <c r="A31" s="75" t="s">
        <v>108</v>
      </c>
      <c r="B31" s="57"/>
      <c r="C31" s="580"/>
      <c r="D31" s="580"/>
      <c r="E31" s="580"/>
      <c r="F31" s="580"/>
      <c r="G31" s="580"/>
      <c r="H31" s="306" t="s">
        <v>107</v>
      </c>
      <c r="I31" s="581"/>
      <c r="J31" s="582"/>
    </row>
    <row r="32" spans="1:15" s="60" customFormat="1" ht="12.75" x14ac:dyDescent="0.2">
      <c r="A32" s="583"/>
      <c r="B32" s="584"/>
      <c r="C32" s="584"/>
      <c r="D32" s="584"/>
      <c r="E32" s="584"/>
      <c r="F32" s="584"/>
      <c r="G32" s="585"/>
      <c r="H32" s="586"/>
      <c r="I32" s="587"/>
      <c r="J32" s="588"/>
    </row>
    <row r="33" spans="1:12" s="60" customFormat="1" ht="12.75" x14ac:dyDescent="0.2">
      <c r="A33" s="589"/>
      <c r="B33" s="587"/>
      <c r="C33" s="587"/>
      <c r="D33" s="587"/>
      <c r="E33" s="587"/>
      <c r="F33" s="587"/>
      <c r="G33" s="587"/>
      <c r="H33" s="590"/>
      <c r="I33" s="587"/>
      <c r="J33" s="588"/>
    </row>
    <row r="34" spans="1:12" s="58" customFormat="1" ht="15" customHeight="1" x14ac:dyDescent="0.2">
      <c r="A34" s="307" t="s">
        <v>434</v>
      </c>
      <c r="B34" s="587"/>
      <c r="C34" s="587"/>
      <c r="D34" s="587"/>
      <c r="E34" s="587"/>
      <c r="F34" s="587"/>
      <c r="G34" s="587"/>
      <c r="H34" s="587"/>
      <c r="I34" s="587"/>
      <c r="J34" s="588"/>
    </row>
    <row r="35" spans="1:12" s="60" customFormat="1" ht="15" customHeight="1" x14ac:dyDescent="0.2">
      <c r="A35" s="623"/>
      <c r="B35" s="587"/>
      <c r="C35" s="587"/>
      <c r="D35" s="587"/>
      <c r="E35" s="587"/>
      <c r="F35" s="587"/>
      <c r="G35" s="587"/>
      <c r="H35" s="587"/>
      <c r="I35" s="587"/>
      <c r="J35" s="588"/>
    </row>
    <row r="36" spans="1:12" s="60" customFormat="1" ht="15" customHeight="1" x14ac:dyDescent="0.2">
      <c r="A36" s="624"/>
      <c r="B36" s="587"/>
      <c r="C36" s="587"/>
      <c r="D36" s="587"/>
      <c r="E36" s="587"/>
      <c r="F36" s="587"/>
      <c r="G36" s="587"/>
      <c r="H36" s="587"/>
      <c r="I36" s="587"/>
      <c r="J36" s="588"/>
    </row>
    <row r="37" spans="1:12" s="58" customFormat="1" ht="15" customHeight="1" x14ac:dyDescent="0.2">
      <c r="A37" s="308" t="s">
        <v>106</v>
      </c>
      <c r="B37" s="587"/>
      <c r="C37" s="587"/>
      <c r="D37" s="587"/>
      <c r="E37" s="587"/>
      <c r="F37" s="587"/>
      <c r="G37" s="587"/>
      <c r="H37" s="587"/>
      <c r="I37" s="587"/>
      <c r="J37" s="588"/>
    </row>
    <row r="38" spans="1:12" s="58" customFormat="1" ht="15" customHeight="1" x14ac:dyDescent="0.2">
      <c r="A38" s="308" t="s">
        <v>105</v>
      </c>
      <c r="B38" s="587"/>
      <c r="C38" s="587"/>
      <c r="D38" s="587"/>
      <c r="E38" s="604"/>
      <c r="F38" s="309" t="s">
        <v>435</v>
      </c>
      <c r="G38" s="310"/>
      <c r="H38" s="310"/>
      <c r="I38" s="587"/>
      <c r="J38" s="588"/>
      <c r="L38" s="58" t="s">
        <v>477</v>
      </c>
    </row>
    <row r="39" spans="1:12" s="58" customFormat="1" ht="12.75" x14ac:dyDescent="0.2">
      <c r="A39" s="308" t="s">
        <v>436</v>
      </c>
      <c r="B39" s="311"/>
      <c r="C39" s="587"/>
      <c r="D39" s="587"/>
      <c r="E39" s="604"/>
      <c r="F39" s="312" t="s">
        <v>104</v>
      </c>
      <c r="G39" s="605"/>
      <c r="H39" s="606"/>
      <c r="I39" s="606"/>
      <c r="J39" s="607"/>
    </row>
    <row r="40" spans="1:12" s="58" customFormat="1" ht="31.5" customHeight="1" x14ac:dyDescent="0.2">
      <c r="A40" s="608" t="s">
        <v>437</v>
      </c>
      <c r="B40" s="609"/>
      <c r="C40" s="609"/>
      <c r="D40" s="609"/>
      <c r="E40" s="609"/>
      <c r="F40" s="609"/>
      <c r="G40" s="609"/>
      <c r="H40" s="609"/>
      <c r="I40" s="609"/>
      <c r="J40" s="610"/>
    </row>
    <row r="41" spans="1:12" s="58" customFormat="1" ht="15" customHeight="1" x14ac:dyDescent="0.2">
      <c r="A41" s="611" t="s">
        <v>103</v>
      </c>
      <c r="B41" s="612"/>
      <c r="C41" s="612"/>
      <c r="D41" s="612"/>
      <c r="E41" s="313"/>
      <c r="F41" s="615"/>
      <c r="G41" s="617" t="s">
        <v>264</v>
      </c>
      <c r="H41" s="314" t="s">
        <v>265</v>
      </c>
      <c r="I41" s="314"/>
      <c r="J41" s="315"/>
    </row>
    <row r="42" spans="1:12" s="58" customFormat="1" ht="14.25" customHeight="1" x14ac:dyDescent="0.2">
      <c r="A42" s="613"/>
      <c r="B42" s="614"/>
      <c r="C42" s="614"/>
      <c r="D42" s="614"/>
      <c r="E42" s="316" t="s">
        <v>36</v>
      </c>
      <c r="F42" s="616"/>
      <c r="G42" s="618"/>
      <c r="H42" s="317"/>
      <c r="I42" s="318" t="s">
        <v>266</v>
      </c>
      <c r="J42" s="319"/>
    </row>
    <row r="43" spans="1:12" s="58" customFormat="1" ht="13.5" thickBot="1" x14ac:dyDescent="0.25">
      <c r="A43" s="62"/>
      <c r="H43" s="275"/>
      <c r="I43" s="275"/>
      <c r="J43" s="320"/>
    </row>
    <row r="44" spans="1:12" s="58" customFormat="1" ht="44.25" customHeight="1" thickBot="1" x14ac:dyDescent="0.25">
      <c r="A44" s="600" t="s">
        <v>438</v>
      </c>
      <c r="B44" s="601"/>
      <c r="C44" s="601"/>
      <c r="D44" s="601"/>
      <c r="E44" s="601"/>
      <c r="F44" s="601"/>
      <c r="G44" s="601"/>
      <c r="H44" s="601"/>
      <c r="I44" s="601"/>
      <c r="J44" s="602"/>
    </row>
    <row r="45" spans="1:12" s="58" customFormat="1" ht="13.5" thickBot="1" x14ac:dyDescent="0.25">
      <c r="A45" s="68"/>
      <c r="B45" s="69"/>
      <c r="C45" s="69"/>
      <c r="D45" s="69"/>
      <c r="E45" s="69"/>
      <c r="F45" s="69"/>
      <c r="G45" s="69"/>
      <c r="H45" s="69"/>
      <c r="I45" s="69"/>
      <c r="J45" s="70"/>
    </row>
    <row r="46" spans="1:12" s="58" customFormat="1" ht="29.25" customHeight="1" thickBot="1" x14ac:dyDescent="0.3">
      <c r="A46" s="71"/>
      <c r="B46" s="159" t="s">
        <v>301</v>
      </c>
      <c r="C46"/>
      <c r="D46" s="619" t="s">
        <v>268</v>
      </c>
      <c r="E46" s="620"/>
      <c r="F46" s="620"/>
      <c r="G46" s="620"/>
      <c r="H46" s="620"/>
      <c r="I46" s="621"/>
      <c r="J46" s="61"/>
    </row>
    <row r="47" spans="1:12" s="58" customFormat="1" ht="13.5" customHeight="1" thickBot="1" x14ac:dyDescent="0.25">
      <c r="A47" s="62"/>
      <c r="B47" s="59"/>
      <c r="C47" s="60"/>
      <c r="D47" s="80"/>
      <c r="E47" s="80"/>
      <c r="F47" s="80"/>
      <c r="G47" s="80"/>
      <c r="H47" s="80"/>
      <c r="I47" s="80"/>
      <c r="J47" s="61"/>
    </row>
    <row r="48" spans="1:12" s="58" customFormat="1" ht="30" customHeight="1" thickBot="1" x14ac:dyDescent="0.3">
      <c r="A48" s="72"/>
      <c r="B48" s="160" t="s">
        <v>302</v>
      </c>
      <c r="C48"/>
      <c r="D48" s="622" t="s">
        <v>101</v>
      </c>
      <c r="E48" s="622"/>
      <c r="F48" s="622"/>
      <c r="G48" s="622"/>
      <c r="H48" s="622"/>
      <c r="I48" s="622"/>
      <c r="J48" s="61"/>
    </row>
    <row r="49" spans="1:10" s="58" customFormat="1" ht="14.25" customHeight="1" thickBot="1" x14ac:dyDescent="0.25">
      <c r="A49" s="72"/>
      <c r="B49" s="64"/>
      <c r="C49" s="63"/>
      <c r="D49" s="329"/>
      <c r="E49" s="329"/>
      <c r="F49" s="329"/>
      <c r="G49" s="329"/>
      <c r="H49" s="329"/>
      <c r="I49" s="329"/>
      <c r="J49" s="61"/>
    </row>
    <row r="50" spans="1:10" s="58" customFormat="1" ht="29.25" customHeight="1" thickBot="1" x14ac:dyDescent="0.3">
      <c r="A50" s="72"/>
      <c r="B50" s="161" t="s">
        <v>303</v>
      </c>
      <c r="C50"/>
      <c r="D50" s="622" t="s">
        <v>267</v>
      </c>
      <c r="E50" s="622"/>
      <c r="F50" s="622"/>
      <c r="G50" s="622"/>
      <c r="H50" s="622"/>
      <c r="I50" s="622"/>
      <c r="J50" s="61"/>
    </row>
    <row r="51" spans="1:10" s="58" customFormat="1" ht="12.75" customHeight="1" thickBot="1" x14ac:dyDescent="0.25">
      <c r="A51" s="62"/>
      <c r="B51" s="59"/>
      <c r="C51" s="65"/>
      <c r="D51" s="79"/>
      <c r="E51" s="79"/>
      <c r="F51" s="79"/>
      <c r="G51" s="79"/>
      <c r="H51" s="79"/>
      <c r="I51" s="79"/>
      <c r="J51" s="61"/>
    </row>
    <row r="52" spans="1:10" s="58" customFormat="1" ht="29.25" customHeight="1" thickBot="1" x14ac:dyDescent="0.3">
      <c r="A52" s="62"/>
      <c r="B52" s="162" t="s">
        <v>304</v>
      </c>
      <c r="C52"/>
      <c r="D52" s="603" t="s">
        <v>100</v>
      </c>
      <c r="E52" s="603"/>
      <c r="F52" s="603"/>
      <c r="G52" s="603"/>
      <c r="H52" s="603"/>
      <c r="I52" s="603"/>
      <c r="J52" s="61"/>
    </row>
    <row r="53" spans="1:10" s="58" customFormat="1" ht="13.5" thickBot="1" x14ac:dyDescent="0.25">
      <c r="A53" s="62"/>
      <c r="B53" s="59"/>
      <c r="C53" s="65"/>
      <c r="D53" s="79"/>
      <c r="E53" s="79"/>
      <c r="F53" s="79"/>
      <c r="G53" s="79"/>
      <c r="H53" s="79"/>
      <c r="I53" s="79"/>
      <c r="J53" s="61"/>
    </row>
    <row r="54" spans="1:10" s="58" customFormat="1" ht="28.5" customHeight="1" thickBot="1" x14ac:dyDescent="0.3">
      <c r="A54" s="62"/>
      <c r="B54" s="181" t="s">
        <v>305</v>
      </c>
      <c r="C54"/>
      <c r="D54" s="603" t="s">
        <v>99</v>
      </c>
      <c r="E54" s="603"/>
      <c r="F54" s="603"/>
      <c r="G54" s="603"/>
      <c r="H54" s="603"/>
      <c r="I54" s="603"/>
      <c r="J54" s="61"/>
    </row>
    <row r="55" spans="1:10" s="58" customFormat="1" ht="13.5" thickBot="1" x14ac:dyDescent="0.25">
      <c r="A55" s="73"/>
      <c r="B55" s="66"/>
      <c r="C55" s="66"/>
      <c r="D55" s="66"/>
      <c r="E55" s="66"/>
      <c r="F55" s="66"/>
      <c r="G55" s="66"/>
      <c r="H55" s="66"/>
      <c r="I55" s="66"/>
      <c r="J55" s="67"/>
    </row>
    <row r="56" spans="1:10" s="58" customFormat="1" ht="15" customHeight="1" x14ac:dyDescent="0.2">
      <c r="A56" s="591" t="s">
        <v>439</v>
      </c>
      <c r="B56" s="592"/>
      <c r="C56" s="592"/>
      <c r="D56" s="592"/>
      <c r="E56" s="592"/>
      <c r="F56" s="592"/>
      <c r="G56" s="592"/>
      <c r="H56" s="592"/>
      <c r="I56" s="592"/>
      <c r="J56" s="593"/>
    </row>
    <row r="57" spans="1:10" s="58" customFormat="1" ht="15" customHeight="1" x14ac:dyDescent="0.2">
      <c r="A57" s="594"/>
      <c r="B57" s="595"/>
      <c r="C57" s="595"/>
      <c r="D57" s="595"/>
      <c r="E57" s="595"/>
      <c r="F57" s="595"/>
      <c r="G57" s="595"/>
      <c r="H57" s="595"/>
      <c r="I57" s="595"/>
      <c r="J57" s="596"/>
    </row>
    <row r="58" spans="1:10" s="58" customFormat="1" ht="15" customHeight="1" x14ac:dyDescent="0.2">
      <c r="A58" s="594"/>
      <c r="B58" s="595"/>
      <c r="C58" s="595"/>
      <c r="D58" s="595"/>
      <c r="E58" s="595"/>
      <c r="F58" s="595"/>
      <c r="G58" s="595"/>
      <c r="H58" s="595"/>
      <c r="I58" s="595"/>
      <c r="J58" s="596"/>
    </row>
    <row r="59" spans="1:10" s="58" customFormat="1" ht="15" customHeight="1" x14ac:dyDescent="0.2">
      <c r="A59" s="594"/>
      <c r="B59" s="595"/>
      <c r="C59" s="595"/>
      <c r="D59" s="595"/>
      <c r="E59" s="595"/>
      <c r="F59" s="595"/>
      <c r="G59" s="595"/>
      <c r="H59" s="595"/>
      <c r="I59" s="595"/>
      <c r="J59" s="596"/>
    </row>
    <row r="60" spans="1:10" s="58" customFormat="1" ht="30" customHeight="1" x14ac:dyDescent="0.2">
      <c r="A60" s="594"/>
      <c r="B60" s="595"/>
      <c r="C60" s="595"/>
      <c r="D60" s="595"/>
      <c r="E60" s="595"/>
      <c r="F60" s="595"/>
      <c r="G60" s="595"/>
      <c r="H60" s="595"/>
      <c r="I60" s="595"/>
      <c r="J60" s="596"/>
    </row>
    <row r="61" spans="1:10" s="58" customFormat="1" ht="30" customHeight="1" x14ac:dyDescent="0.2">
      <c r="A61" s="594"/>
      <c r="B61" s="595"/>
      <c r="C61" s="595"/>
      <c r="D61" s="595"/>
      <c r="E61" s="595"/>
      <c r="F61" s="595"/>
      <c r="G61" s="595"/>
      <c r="H61" s="595"/>
      <c r="I61" s="595"/>
      <c r="J61" s="596"/>
    </row>
    <row r="62" spans="1:10" s="58" customFormat="1" ht="30" customHeight="1" x14ac:dyDescent="0.2">
      <c r="A62" s="594"/>
      <c r="B62" s="595"/>
      <c r="C62" s="595"/>
      <c r="D62" s="595"/>
      <c r="E62" s="595"/>
      <c r="F62" s="595"/>
      <c r="G62" s="595"/>
      <c r="H62" s="595"/>
      <c r="I62" s="595"/>
      <c r="J62" s="596"/>
    </row>
    <row r="63" spans="1:10" s="58" customFormat="1" ht="15" customHeight="1" x14ac:dyDescent="0.2">
      <c r="A63" s="594"/>
      <c r="B63" s="595"/>
      <c r="C63" s="595"/>
      <c r="D63" s="595"/>
      <c r="E63" s="595"/>
      <c r="F63" s="595"/>
      <c r="G63" s="595"/>
      <c r="H63" s="595"/>
      <c r="I63" s="595"/>
      <c r="J63" s="596"/>
    </row>
    <row r="64" spans="1:10" s="58" customFormat="1" ht="15" customHeight="1" x14ac:dyDescent="0.2">
      <c r="A64" s="594"/>
      <c r="B64" s="595"/>
      <c r="C64" s="595"/>
      <c r="D64" s="595"/>
      <c r="E64" s="595"/>
      <c r="F64" s="595"/>
      <c r="G64" s="595"/>
      <c r="H64" s="595"/>
      <c r="I64" s="595"/>
      <c r="J64" s="596"/>
    </row>
    <row r="65" spans="1:15" s="58" customFormat="1" ht="15" customHeight="1" x14ac:dyDescent="0.2">
      <c r="A65" s="594"/>
      <c r="B65" s="595"/>
      <c r="C65" s="595"/>
      <c r="D65" s="595"/>
      <c r="E65" s="595"/>
      <c r="F65" s="595"/>
      <c r="G65" s="595"/>
      <c r="H65" s="595"/>
      <c r="I65" s="595"/>
      <c r="J65" s="596"/>
    </row>
    <row r="66" spans="1:15" s="58" customFormat="1" ht="45" customHeight="1" thickBot="1" x14ac:dyDescent="0.25">
      <c r="A66" s="597"/>
      <c r="B66" s="598"/>
      <c r="C66" s="598"/>
      <c r="D66" s="598"/>
      <c r="E66" s="598"/>
      <c r="F66" s="598"/>
      <c r="G66" s="598"/>
      <c r="H66" s="598"/>
      <c r="I66" s="598"/>
      <c r="J66" s="599"/>
    </row>
    <row r="67" spans="1:15" s="58" customFormat="1" ht="45" customHeight="1" x14ac:dyDescent="0.2">
      <c r="A67" s="321"/>
      <c r="B67" s="322"/>
      <c r="C67" s="322"/>
      <c r="D67" s="322"/>
      <c r="E67" s="322"/>
      <c r="F67" s="322"/>
      <c r="G67" s="322"/>
      <c r="H67" s="322"/>
      <c r="I67" s="322"/>
    </row>
    <row r="68" spans="1:15" s="58" customFormat="1" ht="87" customHeight="1" x14ac:dyDescent="0.2">
      <c r="A68" s="321"/>
      <c r="B68" s="322"/>
      <c r="C68" s="322"/>
      <c r="D68" s="322"/>
      <c r="E68" s="322"/>
      <c r="F68" s="322"/>
      <c r="G68" s="322"/>
      <c r="H68" s="322"/>
      <c r="I68" s="322"/>
    </row>
    <row r="69" spans="1:15" s="58" customFormat="1" ht="45" customHeight="1" x14ac:dyDescent="0.2">
      <c r="A69" s="321"/>
      <c r="B69" s="322"/>
      <c r="C69" s="322"/>
      <c r="D69" s="322"/>
      <c r="E69" s="322"/>
      <c r="F69" s="322"/>
      <c r="G69" s="322"/>
      <c r="H69" s="322"/>
      <c r="I69" s="322"/>
    </row>
    <row r="70" spans="1:15" s="58" customFormat="1" ht="45" customHeight="1" x14ac:dyDescent="0.2">
      <c r="A70" s="321"/>
      <c r="B70" s="322"/>
      <c r="C70" s="322"/>
      <c r="D70" s="322"/>
      <c r="E70" s="322"/>
      <c r="F70" s="322"/>
      <c r="G70" s="322"/>
      <c r="H70" s="322"/>
      <c r="I70" s="322"/>
    </row>
    <row r="71" spans="1:15" s="58" customFormat="1" ht="45" customHeight="1" x14ac:dyDescent="0.2">
      <c r="A71" s="321"/>
      <c r="B71" s="322"/>
      <c r="C71" s="322"/>
      <c r="D71" s="322"/>
      <c r="E71" s="322"/>
      <c r="F71" s="322"/>
      <c r="G71" s="322"/>
      <c r="H71" s="322"/>
      <c r="I71" s="322"/>
      <c r="J71" s="273"/>
    </row>
    <row r="72" spans="1:15" s="58" customFormat="1" ht="45" customHeight="1" x14ac:dyDescent="0.2">
      <c r="A72" s="321"/>
      <c r="B72" s="322"/>
      <c r="C72" s="322"/>
      <c r="D72" s="322"/>
      <c r="E72" s="322"/>
      <c r="F72" s="322"/>
      <c r="G72" s="322"/>
      <c r="H72" s="322"/>
      <c r="I72" s="322"/>
      <c r="J72" s="273"/>
    </row>
    <row r="73" spans="1:15" s="58" customFormat="1" ht="122.25" customHeight="1" x14ac:dyDescent="0.2">
      <c r="A73" s="321"/>
      <c r="B73" s="322"/>
      <c r="C73" s="322"/>
      <c r="D73" s="322"/>
      <c r="E73" s="322"/>
      <c r="F73" s="322"/>
      <c r="G73" s="322"/>
      <c r="H73" s="322"/>
      <c r="I73" s="322"/>
      <c r="J73" s="273"/>
    </row>
    <row r="74" spans="1:15" s="58" customFormat="1" ht="245.25" customHeight="1" x14ac:dyDescent="0.2">
      <c r="A74" s="321"/>
      <c r="B74" s="322"/>
      <c r="C74" s="322"/>
      <c r="D74" s="322"/>
      <c r="E74" s="322"/>
      <c r="F74" s="322"/>
      <c r="G74" s="322"/>
      <c r="H74" s="322"/>
      <c r="I74" s="322"/>
      <c r="J74" s="273"/>
    </row>
    <row r="75" spans="1:15" s="58" customFormat="1" ht="37.5" customHeight="1" x14ac:dyDescent="0.2">
      <c r="A75" s="323"/>
      <c r="J75" s="273"/>
    </row>
    <row r="76" spans="1:15" s="273" customFormat="1" hidden="1" x14ac:dyDescent="0.25">
      <c r="A76" s="324"/>
      <c r="J76" s="325"/>
      <c r="K76"/>
      <c r="L76"/>
      <c r="M76"/>
      <c r="N76"/>
      <c r="O76"/>
    </row>
    <row r="77" spans="1:15" s="273" customFormat="1" hidden="1" x14ac:dyDescent="0.25">
      <c r="A77" s="326"/>
      <c r="B77" s="327"/>
      <c r="C77" s="327"/>
      <c r="D77" s="327"/>
      <c r="E77" s="327"/>
      <c r="F77" s="327"/>
      <c r="G77" s="327"/>
      <c r="H77" s="327"/>
      <c r="I77" s="327"/>
      <c r="J77" s="328"/>
      <c r="K77"/>
      <c r="L77"/>
      <c r="M77"/>
      <c r="N77"/>
      <c r="O77"/>
    </row>
    <row r="78" spans="1:15" s="273" customFormat="1" x14ac:dyDescent="0.25">
      <c r="K78"/>
      <c r="L78"/>
      <c r="M78"/>
      <c r="N78"/>
      <c r="O78"/>
    </row>
  </sheetData>
  <mergeCells count="51">
    <mergeCell ref="A35:J35"/>
    <mergeCell ref="A36:J36"/>
    <mergeCell ref="B37:J37"/>
    <mergeCell ref="B38:E38"/>
    <mergeCell ref="I38:J38"/>
    <mergeCell ref="A33:G33"/>
    <mergeCell ref="H33:J33"/>
    <mergeCell ref="A56:J66"/>
    <mergeCell ref="A44:J44"/>
    <mergeCell ref="D52:I52"/>
    <mergeCell ref="D54:I54"/>
    <mergeCell ref="C39:E39"/>
    <mergeCell ref="G39:J39"/>
    <mergeCell ref="A40:J40"/>
    <mergeCell ref="A41:D42"/>
    <mergeCell ref="F41:F42"/>
    <mergeCell ref="G41:G42"/>
    <mergeCell ref="D46:I46"/>
    <mergeCell ref="D48:I48"/>
    <mergeCell ref="D50:I50"/>
    <mergeCell ref="B34:J34"/>
    <mergeCell ref="A29:J30"/>
    <mergeCell ref="C31:G31"/>
    <mergeCell ref="I31:J31"/>
    <mergeCell ref="A32:G32"/>
    <mergeCell ref="H32:J32"/>
    <mergeCell ref="A27:D27"/>
    <mergeCell ref="E27:J27"/>
    <mergeCell ref="A14:B14"/>
    <mergeCell ref="A15:B15"/>
    <mergeCell ref="A17:B17"/>
    <mergeCell ref="A18:B18"/>
    <mergeCell ref="A21:B21"/>
    <mergeCell ref="A22:B22"/>
    <mergeCell ref="A5:J6"/>
    <mergeCell ref="A8:J8"/>
    <mergeCell ref="A12:J12"/>
    <mergeCell ref="C19:J19"/>
    <mergeCell ref="A26:D26"/>
    <mergeCell ref="E26:J26"/>
    <mergeCell ref="A9:B9"/>
    <mergeCell ref="C9:E9"/>
    <mergeCell ref="A11:I11"/>
    <mergeCell ref="A7:J7"/>
    <mergeCell ref="A1:B3"/>
    <mergeCell ref="C1:F1"/>
    <mergeCell ref="G1:J1"/>
    <mergeCell ref="C2:J2"/>
    <mergeCell ref="C3:E3"/>
    <mergeCell ref="F3:G3"/>
    <mergeCell ref="H3:J3"/>
  </mergeCells>
  <hyperlinks>
    <hyperlink ref="A9" location="'NOTIFICACIÓN ELECTRÓNICA'!A1" display="Ver condiciones" xr:uid="{00000000-0004-0000-0200-000000000000}"/>
    <hyperlink ref="D46:I46" location="RSA!A1" display="EXPEDICIÓN DE REGISTRO SANITARIO AUTOMÁTICO, REGISTRO SANITARIO O RENOVACIÓN PARA REACTIVOS NO IVD" xr:uid="{00000000-0004-0000-0200-000001000000}"/>
    <hyperlink ref="D48:I48" location="MOD!A1" display="MODIFICACIÓN" xr:uid="{00000000-0004-0000-0200-000002000000}"/>
    <hyperlink ref="D50:I50" location="AUT!A1" display="AUTORIZACIÓN CON O SIN REGISTRO SANITARIO " xr:uid="{00000000-0004-0000-0200-000003000000}"/>
    <hyperlink ref="D52:I52" location="DESG!A1" display="DESGLOSE" xr:uid="{00000000-0004-0000-0200-000004000000}"/>
    <hyperlink ref="D54:I54" location="CPFE!A1" display="CANCELACIÓN (PÉRDIDA DE FUERZA EJECUTORIA)" xr:uid="{00000000-0004-0000-0200-000005000000}"/>
    <hyperlink ref="B46" location="RSA!A1" display="RSA" xr:uid="{00000000-0004-0000-0200-000006000000}"/>
    <hyperlink ref="B48" location="MOD!A1" display="MOD" xr:uid="{00000000-0004-0000-0200-000007000000}"/>
    <hyperlink ref="B50" location="AUT!A1" display="AUT!A1" xr:uid="{00000000-0004-0000-0200-000008000000}"/>
    <hyperlink ref="B52" location="DESG!A1" display="DESG!A1" xr:uid="{00000000-0004-0000-0200-000009000000}"/>
    <hyperlink ref="B54" location="CPFE!A1" display="CPFE!A1" xr:uid="{00000000-0004-0000-0200-00000A000000}"/>
  </hyperlinks>
  <pageMargins left="0.70866141732283472" right="0.70866141732283472" top="0.74803149606299213" bottom="0.74803149606299213" header="0.31496062992125984" footer="0.31496062992125984"/>
  <pageSetup scale="53" orientation="portrait" r:id="rId1"/>
  <headerFooter>
    <oddHeader xml:space="preserve">&amp;C&amp;"Arial,Normal"&amp;10
</oddHeader>
    <oddFooter>&amp;R&amp;"Arial,Normal"&amp;10Página &amp;P de &amp;N</oddFooter>
  </headerFooter>
  <rowBreaks count="1" manualBreakCount="1">
    <brk id="66" max="9"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390525</xdr:colOff>
                    <xdr:row>7</xdr:row>
                    <xdr:rowOff>142875</xdr:rowOff>
                  </from>
                  <to>
                    <xdr:col>2</xdr:col>
                    <xdr:colOff>800100</xdr:colOff>
                    <xdr:row>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2"/>
  <sheetViews>
    <sheetView showGridLines="0" view="pageBreakPreview" topLeftCell="A14" zoomScale="80" zoomScaleNormal="100" zoomScaleSheetLayoutView="80" workbookViewId="0">
      <selection activeCell="L3" sqref="L3:P3"/>
    </sheetView>
  </sheetViews>
  <sheetFormatPr baseColWidth="10" defaultColWidth="11.42578125" defaultRowHeight="15" x14ac:dyDescent="0.25"/>
  <cols>
    <col min="1" max="16" width="6.7109375" customWidth="1"/>
  </cols>
  <sheetData>
    <row r="1" spans="1:16" x14ac:dyDescent="0.25">
      <c r="A1" s="634"/>
      <c r="B1" s="635"/>
      <c r="C1" s="636"/>
      <c r="D1" s="649" t="str">
        <f>INSTRUCTIVO!C1</f>
        <v>ASEGURAMIENTO SANITARIO</v>
      </c>
      <c r="E1" s="650"/>
      <c r="F1" s="650"/>
      <c r="G1" s="650"/>
      <c r="H1" s="650"/>
      <c r="I1" s="651"/>
      <c r="J1" s="649" t="str">
        <f>INSTRUCTIVO!G1</f>
        <v>REGISTROS SANITARIOS Y TRAMITES ASOCIADOS</v>
      </c>
      <c r="K1" s="650"/>
      <c r="L1" s="650"/>
      <c r="M1" s="650"/>
      <c r="N1" s="650"/>
      <c r="O1" s="650"/>
      <c r="P1" s="651"/>
    </row>
    <row r="2" spans="1:16" ht="21" customHeight="1" x14ac:dyDescent="0.25">
      <c r="A2" s="637"/>
      <c r="B2" s="638"/>
      <c r="C2" s="639"/>
      <c r="D2" s="643" t="str">
        <f>INSTRUCTIVO!C2</f>
        <v>FORMATO ÚNICO DE DILIGENCIAMIENTO DE REACTIVOS NO IVD</v>
      </c>
      <c r="E2" s="644"/>
      <c r="F2" s="644"/>
      <c r="G2" s="644"/>
      <c r="H2" s="644"/>
      <c r="I2" s="644"/>
      <c r="J2" s="644"/>
      <c r="K2" s="644"/>
      <c r="L2" s="644"/>
      <c r="M2" s="644"/>
      <c r="N2" s="644"/>
      <c r="O2" s="644"/>
      <c r="P2" s="645"/>
    </row>
    <row r="3" spans="1:16" ht="15.75" thickBot="1" x14ac:dyDescent="0.3">
      <c r="A3" s="640"/>
      <c r="B3" s="641"/>
      <c r="C3" s="642"/>
      <c r="D3" s="646" t="str">
        <f>INSTRUCTIVO!C3</f>
        <v>Código: ASS-RSA-FM119</v>
      </c>
      <c r="E3" s="647"/>
      <c r="F3" s="647"/>
      <c r="G3" s="648"/>
      <c r="H3" s="646" t="str">
        <f>INSTRUCTIVO!F3</f>
        <v>Versión: 04</v>
      </c>
      <c r="I3" s="647"/>
      <c r="J3" s="647"/>
      <c r="K3" s="648"/>
      <c r="L3" s="646" t="str">
        <f>INSTRUCTIVO!H3</f>
        <v>Fecha de Emisión: 2023-07-28</v>
      </c>
      <c r="M3" s="647"/>
      <c r="N3" s="647"/>
      <c r="O3" s="647"/>
      <c r="P3" s="648"/>
    </row>
    <row r="4" spans="1:16" ht="15.75" thickTop="1" x14ac:dyDescent="0.25">
      <c r="A4" s="217"/>
      <c r="B4" s="217"/>
      <c r="C4" s="217"/>
      <c r="D4" s="216"/>
      <c r="E4" s="216"/>
      <c r="F4" s="216"/>
      <c r="G4" s="216"/>
      <c r="H4" s="216"/>
      <c r="I4" s="216"/>
      <c r="J4" s="216"/>
      <c r="K4" s="216"/>
      <c r="L4" s="216"/>
      <c r="M4" s="216"/>
      <c r="N4" s="216"/>
      <c r="O4" s="216"/>
      <c r="P4" s="216"/>
    </row>
    <row r="5" spans="1:16" ht="12.75" customHeight="1" x14ac:dyDescent="0.25">
      <c r="A5" s="652" t="s">
        <v>405</v>
      </c>
      <c r="B5" s="652"/>
      <c r="C5" s="652"/>
      <c r="D5" s="652"/>
      <c r="E5" s="652"/>
      <c r="F5" s="652"/>
      <c r="G5" s="652"/>
      <c r="H5" s="652"/>
      <c r="I5" s="652"/>
      <c r="J5" s="652"/>
      <c r="K5" s="652"/>
      <c r="L5" s="652"/>
      <c r="M5" s="652"/>
      <c r="N5" s="652"/>
      <c r="O5" s="652"/>
      <c r="P5" s="652"/>
    </row>
    <row r="6" spans="1:16" ht="6" customHeight="1" x14ac:dyDescent="0.25">
      <c r="A6" s="625" t="s">
        <v>406</v>
      </c>
      <c r="B6" s="626"/>
      <c r="C6" s="626"/>
      <c r="D6" s="626"/>
      <c r="E6" s="626"/>
      <c r="F6" s="626"/>
      <c r="G6" s="626"/>
      <c r="H6" s="626"/>
      <c r="I6" s="626"/>
      <c r="J6" s="626"/>
      <c r="K6" s="626"/>
      <c r="L6" s="626"/>
      <c r="M6" s="626"/>
      <c r="N6" s="626"/>
      <c r="O6" s="626"/>
      <c r="P6" s="627"/>
    </row>
    <row r="7" spans="1:16" ht="11.25" customHeight="1" x14ac:dyDescent="0.25">
      <c r="A7" s="628"/>
      <c r="B7" s="629"/>
      <c r="C7" s="629"/>
      <c r="D7" s="629"/>
      <c r="E7" s="629"/>
      <c r="F7" s="629"/>
      <c r="G7" s="629"/>
      <c r="H7" s="629"/>
      <c r="I7" s="629"/>
      <c r="J7" s="629"/>
      <c r="K7" s="629"/>
      <c r="L7" s="629"/>
      <c r="M7" s="629"/>
      <c r="N7" s="629"/>
      <c r="O7" s="629"/>
      <c r="P7" s="630"/>
    </row>
    <row r="8" spans="1:16" ht="33.75" customHeight="1" x14ac:dyDescent="0.25">
      <c r="A8" s="628"/>
      <c r="B8" s="629"/>
      <c r="C8" s="629"/>
      <c r="D8" s="629"/>
      <c r="E8" s="629"/>
      <c r="F8" s="629"/>
      <c r="G8" s="629"/>
      <c r="H8" s="629"/>
      <c r="I8" s="629"/>
      <c r="J8" s="629"/>
      <c r="K8" s="629"/>
      <c r="L8" s="629"/>
      <c r="M8" s="629"/>
      <c r="N8" s="629"/>
      <c r="O8" s="629"/>
      <c r="P8" s="630"/>
    </row>
    <row r="9" spans="1:16" ht="39.75" customHeight="1" x14ac:dyDescent="0.25">
      <c r="A9" s="628"/>
      <c r="B9" s="629"/>
      <c r="C9" s="629"/>
      <c r="D9" s="629"/>
      <c r="E9" s="629"/>
      <c r="F9" s="629"/>
      <c r="G9" s="629"/>
      <c r="H9" s="629"/>
      <c r="I9" s="629"/>
      <c r="J9" s="629"/>
      <c r="K9" s="629"/>
      <c r="L9" s="629"/>
      <c r="M9" s="629"/>
      <c r="N9" s="629"/>
      <c r="O9" s="629"/>
      <c r="P9" s="630"/>
    </row>
    <row r="10" spans="1:16" ht="39.75" customHeight="1" x14ac:dyDescent="0.25">
      <c r="A10" s="628"/>
      <c r="B10" s="629"/>
      <c r="C10" s="629"/>
      <c r="D10" s="629"/>
      <c r="E10" s="629"/>
      <c r="F10" s="629"/>
      <c r="G10" s="629"/>
      <c r="H10" s="629"/>
      <c r="I10" s="629"/>
      <c r="J10" s="629"/>
      <c r="K10" s="629"/>
      <c r="L10" s="629"/>
      <c r="M10" s="629"/>
      <c r="N10" s="629"/>
      <c r="O10" s="629"/>
      <c r="P10" s="630"/>
    </row>
    <row r="11" spans="1:16" ht="39.75" customHeight="1" x14ac:dyDescent="0.25">
      <c r="A11" s="628"/>
      <c r="B11" s="629"/>
      <c r="C11" s="629"/>
      <c r="D11" s="629"/>
      <c r="E11" s="629"/>
      <c r="F11" s="629"/>
      <c r="G11" s="629"/>
      <c r="H11" s="629"/>
      <c r="I11" s="629"/>
      <c r="J11" s="629"/>
      <c r="K11" s="629"/>
      <c r="L11" s="629"/>
      <c r="M11" s="629"/>
      <c r="N11" s="629"/>
      <c r="O11" s="629"/>
      <c r="P11" s="630"/>
    </row>
    <row r="12" spans="1:16" ht="39.75" customHeight="1" x14ac:dyDescent="0.25">
      <c r="A12" s="628"/>
      <c r="B12" s="629"/>
      <c r="C12" s="629"/>
      <c r="D12" s="629"/>
      <c r="E12" s="629"/>
      <c r="F12" s="629"/>
      <c r="G12" s="629"/>
      <c r="H12" s="629"/>
      <c r="I12" s="629"/>
      <c r="J12" s="629"/>
      <c r="K12" s="629"/>
      <c r="L12" s="629"/>
      <c r="M12" s="629"/>
      <c r="N12" s="629"/>
      <c r="O12" s="629"/>
      <c r="P12" s="630"/>
    </row>
    <row r="13" spans="1:16" ht="39.75" customHeight="1" x14ac:dyDescent="0.25">
      <c r="A13" s="628"/>
      <c r="B13" s="629"/>
      <c r="C13" s="629"/>
      <c r="D13" s="629"/>
      <c r="E13" s="629"/>
      <c r="F13" s="629"/>
      <c r="G13" s="629"/>
      <c r="H13" s="629"/>
      <c r="I13" s="629"/>
      <c r="J13" s="629"/>
      <c r="K13" s="629"/>
      <c r="L13" s="629"/>
      <c r="M13" s="629"/>
      <c r="N13" s="629"/>
      <c r="O13" s="629"/>
      <c r="P13" s="630"/>
    </row>
    <row r="14" spans="1:16" ht="39.75" customHeight="1" x14ac:dyDescent="0.25">
      <c r="A14" s="628"/>
      <c r="B14" s="629"/>
      <c r="C14" s="629"/>
      <c r="D14" s="629"/>
      <c r="E14" s="629"/>
      <c r="F14" s="629"/>
      <c r="G14" s="629"/>
      <c r="H14" s="629"/>
      <c r="I14" s="629"/>
      <c r="J14" s="629"/>
      <c r="K14" s="629"/>
      <c r="L14" s="629"/>
      <c r="M14" s="629"/>
      <c r="N14" s="629"/>
      <c r="O14" s="629"/>
      <c r="P14" s="630"/>
    </row>
    <row r="15" spans="1:16" ht="39.75" customHeight="1" x14ac:dyDescent="0.25">
      <c r="A15" s="628"/>
      <c r="B15" s="629"/>
      <c r="C15" s="629"/>
      <c r="D15" s="629"/>
      <c r="E15" s="629"/>
      <c r="F15" s="629"/>
      <c r="G15" s="629"/>
      <c r="H15" s="629"/>
      <c r="I15" s="629"/>
      <c r="J15" s="629"/>
      <c r="K15" s="629"/>
      <c r="L15" s="629"/>
      <c r="M15" s="629"/>
      <c r="N15" s="629"/>
      <c r="O15" s="629"/>
      <c r="P15" s="630"/>
    </row>
    <row r="16" spans="1:16" ht="39.75" customHeight="1" x14ac:dyDescent="0.25">
      <c r="A16" s="628"/>
      <c r="B16" s="629"/>
      <c r="C16" s="629"/>
      <c r="D16" s="629"/>
      <c r="E16" s="629"/>
      <c r="F16" s="629"/>
      <c r="G16" s="629"/>
      <c r="H16" s="629"/>
      <c r="I16" s="629"/>
      <c r="J16" s="629"/>
      <c r="K16" s="629"/>
      <c r="L16" s="629"/>
      <c r="M16" s="629"/>
      <c r="N16" s="629"/>
      <c r="O16" s="629"/>
      <c r="P16" s="630"/>
    </row>
    <row r="17" spans="1:16" ht="39.75" customHeight="1" x14ac:dyDescent="0.25">
      <c r="A17" s="628"/>
      <c r="B17" s="629"/>
      <c r="C17" s="629"/>
      <c r="D17" s="629"/>
      <c r="E17" s="629"/>
      <c r="F17" s="629"/>
      <c r="G17" s="629"/>
      <c r="H17" s="629"/>
      <c r="I17" s="629"/>
      <c r="J17" s="629"/>
      <c r="K17" s="629"/>
      <c r="L17" s="629"/>
      <c r="M17" s="629"/>
      <c r="N17" s="629"/>
      <c r="O17" s="629"/>
      <c r="P17" s="630"/>
    </row>
    <row r="18" spans="1:16" ht="39.75" customHeight="1" x14ac:dyDescent="0.25">
      <c r="A18" s="628"/>
      <c r="B18" s="629"/>
      <c r="C18" s="629"/>
      <c r="D18" s="629"/>
      <c r="E18" s="629"/>
      <c r="F18" s="629"/>
      <c r="G18" s="629"/>
      <c r="H18" s="629"/>
      <c r="I18" s="629"/>
      <c r="J18" s="629"/>
      <c r="K18" s="629"/>
      <c r="L18" s="629"/>
      <c r="M18" s="629"/>
      <c r="N18" s="629"/>
      <c r="O18" s="629"/>
      <c r="P18" s="630"/>
    </row>
    <row r="19" spans="1:16" ht="39.75" customHeight="1" x14ac:dyDescent="0.25">
      <c r="A19" s="628"/>
      <c r="B19" s="629"/>
      <c r="C19" s="629"/>
      <c r="D19" s="629"/>
      <c r="E19" s="629"/>
      <c r="F19" s="629"/>
      <c r="G19" s="629"/>
      <c r="H19" s="629"/>
      <c r="I19" s="629"/>
      <c r="J19" s="629"/>
      <c r="K19" s="629"/>
      <c r="L19" s="629"/>
      <c r="M19" s="629"/>
      <c r="N19" s="629"/>
      <c r="O19" s="629"/>
      <c r="P19" s="630"/>
    </row>
    <row r="20" spans="1:16" ht="39.75" customHeight="1" x14ac:dyDescent="0.25">
      <c r="A20" s="628"/>
      <c r="B20" s="629"/>
      <c r="C20" s="629"/>
      <c r="D20" s="629"/>
      <c r="E20" s="629"/>
      <c r="F20" s="629"/>
      <c r="G20" s="629"/>
      <c r="H20" s="629"/>
      <c r="I20" s="629"/>
      <c r="J20" s="629"/>
      <c r="K20" s="629"/>
      <c r="L20" s="629"/>
      <c r="M20" s="629"/>
      <c r="N20" s="629"/>
      <c r="O20" s="629"/>
      <c r="P20" s="630"/>
    </row>
    <row r="21" spans="1:16" ht="39.75" customHeight="1" x14ac:dyDescent="0.25">
      <c r="A21" s="628"/>
      <c r="B21" s="629"/>
      <c r="C21" s="629"/>
      <c r="D21" s="629"/>
      <c r="E21" s="629"/>
      <c r="F21" s="629"/>
      <c r="G21" s="629"/>
      <c r="H21" s="629"/>
      <c r="I21" s="629"/>
      <c r="J21" s="629"/>
      <c r="K21" s="629"/>
      <c r="L21" s="629"/>
      <c r="M21" s="629"/>
      <c r="N21" s="629"/>
      <c r="O21" s="629"/>
      <c r="P21" s="630"/>
    </row>
    <row r="22" spans="1:16" ht="72.75" customHeight="1" x14ac:dyDescent="0.25">
      <c r="A22" s="631"/>
      <c r="B22" s="632"/>
      <c r="C22" s="632"/>
      <c r="D22" s="632"/>
      <c r="E22" s="632"/>
      <c r="F22" s="632"/>
      <c r="G22" s="632"/>
      <c r="H22" s="632"/>
      <c r="I22" s="632"/>
      <c r="J22" s="632"/>
      <c r="K22" s="632"/>
      <c r="L22" s="632"/>
      <c r="M22" s="632"/>
      <c r="N22" s="632"/>
      <c r="O22" s="632"/>
      <c r="P22" s="633"/>
    </row>
  </sheetData>
  <mergeCells count="9">
    <mergeCell ref="A6:P22"/>
    <mergeCell ref="A1:C3"/>
    <mergeCell ref="D2:P2"/>
    <mergeCell ref="L3:P3"/>
    <mergeCell ref="D1:I1"/>
    <mergeCell ref="J1:P1"/>
    <mergeCell ref="D3:G3"/>
    <mergeCell ref="H3:K3"/>
    <mergeCell ref="A5:P5"/>
  </mergeCells>
  <pageMargins left="0.70866141732283472" right="0.70866141732283472" top="0.74803149606299213" bottom="0.74803149606299213" header="0.31496062992125984" footer="0.31496062992125984"/>
  <pageSetup scale="84" orientation="portrait" r:id="rId1"/>
  <headerFooter>
    <oddFooter>&amp;R&amp;"Arial,Normal"&amp;10Página &amp;P de&amp;N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43"/>
  <sheetViews>
    <sheetView showGridLines="0" view="pageBreakPreview" zoomScale="85" zoomScaleNormal="85" zoomScaleSheetLayoutView="85" workbookViewId="0">
      <selection activeCell="L139" sqref="L139"/>
    </sheetView>
  </sheetViews>
  <sheetFormatPr baseColWidth="10" defaultColWidth="11.42578125" defaultRowHeight="15" x14ac:dyDescent="0.25"/>
  <cols>
    <col min="1" max="1" width="4.85546875" bestFit="1" customWidth="1"/>
    <col min="2" max="2" width="4.42578125" customWidth="1"/>
    <col min="3" max="3" width="16" customWidth="1"/>
    <col min="4" max="4" width="16.28515625" customWidth="1"/>
    <col min="5" max="5" width="11.42578125" customWidth="1"/>
    <col min="6" max="6" width="13.85546875" customWidth="1"/>
    <col min="7" max="7" width="15.140625" customWidth="1"/>
    <col min="8" max="8" width="27.42578125" customWidth="1"/>
    <col min="9" max="9" width="6" customWidth="1"/>
    <col min="10" max="10" width="7.7109375" customWidth="1"/>
    <col min="11" max="11" width="8.28515625" customWidth="1"/>
    <col min="12" max="12" width="7.85546875" customWidth="1"/>
    <col min="19" max="19" width="11.42578125" customWidth="1"/>
    <col min="27" max="27" width="58.42578125" customWidth="1"/>
  </cols>
  <sheetData>
    <row r="1" spans="1:19" ht="18" customHeight="1" x14ac:dyDescent="0.25">
      <c r="A1" s="653"/>
      <c r="B1" s="653"/>
      <c r="C1" s="653"/>
      <c r="D1" s="655" t="str">
        <f>INSTRUCTIVO!C1</f>
        <v>ASEGURAMIENTO SANITARIO</v>
      </c>
      <c r="E1" s="655"/>
      <c r="F1" s="655"/>
      <c r="G1" s="656" t="str">
        <f>INSTRUCTIVO!G1</f>
        <v>REGISTROS SANITARIOS Y TRAMITES ASOCIADOS</v>
      </c>
      <c r="H1" s="656"/>
      <c r="I1" s="656"/>
      <c r="J1" s="656"/>
      <c r="K1" s="656"/>
      <c r="L1" s="656"/>
    </row>
    <row r="2" spans="1:19" ht="18.75" customHeight="1" x14ac:dyDescent="0.25">
      <c r="A2" s="653"/>
      <c r="B2" s="653"/>
      <c r="C2" s="653"/>
      <c r="D2" s="657" t="str">
        <f>INSTRUCTIVO!C2</f>
        <v>FORMATO ÚNICO DE DILIGENCIAMIENTO DE REACTIVOS NO IVD</v>
      </c>
      <c r="E2" s="657"/>
      <c r="F2" s="657"/>
      <c r="G2" s="657"/>
      <c r="H2" s="657"/>
      <c r="I2" s="657"/>
      <c r="J2" s="657"/>
      <c r="K2" s="657"/>
      <c r="L2" s="657"/>
    </row>
    <row r="3" spans="1:19" ht="13.5" customHeight="1" thickBot="1" x14ac:dyDescent="0.3">
      <c r="A3" s="654"/>
      <c r="B3" s="654"/>
      <c r="C3" s="654"/>
      <c r="D3" s="658" t="str">
        <f>INSTRUCTIVO!C3</f>
        <v>Código: ASS-RSA-FM119</v>
      </c>
      <c r="E3" s="658"/>
      <c r="F3" s="658" t="str">
        <f>INSTRUCTIVO!F3</f>
        <v>Versión: 04</v>
      </c>
      <c r="G3" s="658"/>
      <c r="H3" s="659" t="str">
        <f>INSTRUCTIVO!H3</f>
        <v>Fecha de Emisión: 2023-07-28</v>
      </c>
      <c r="I3" s="659"/>
      <c r="J3" s="659"/>
      <c r="K3" s="659"/>
      <c r="L3" s="659"/>
    </row>
    <row r="4" spans="1:19" ht="8.25" customHeight="1" thickTop="1" thickBot="1" x14ac:dyDescent="0.3">
      <c r="A4" s="37"/>
      <c r="B4" s="12"/>
      <c r="C4" s="12"/>
      <c r="D4" s="14"/>
      <c r="E4" s="13"/>
      <c r="F4" s="13"/>
      <c r="G4" s="13"/>
      <c r="H4" s="12"/>
      <c r="I4" s="12"/>
      <c r="J4" s="12"/>
      <c r="K4" s="12"/>
      <c r="L4" s="38"/>
    </row>
    <row r="5" spans="1:19" ht="53.25" customHeight="1" thickBot="1" x14ac:dyDescent="0.3">
      <c r="A5" s="660" t="s">
        <v>220</v>
      </c>
      <c r="B5" s="661"/>
      <c r="C5" s="661"/>
      <c r="D5" s="662"/>
      <c r="E5" s="662"/>
      <c r="F5" s="662"/>
      <c r="G5" s="662"/>
      <c r="H5" s="662"/>
      <c r="I5" s="662"/>
      <c r="J5" s="662"/>
      <c r="K5" s="662"/>
      <c r="L5" s="663"/>
    </row>
    <row r="6" spans="1:19" ht="19.5" customHeight="1" x14ac:dyDescent="0.25">
      <c r="A6" s="664" t="s">
        <v>495</v>
      </c>
      <c r="B6" s="665"/>
      <c r="C6" s="665"/>
      <c r="D6" s="665"/>
      <c r="E6" s="96"/>
      <c r="F6" s="96"/>
      <c r="G6" s="96"/>
      <c r="H6" s="96"/>
      <c r="I6" s="96"/>
      <c r="J6" s="96"/>
      <c r="K6" s="96"/>
      <c r="L6" s="98"/>
    </row>
    <row r="7" spans="1:19" ht="45.6" customHeight="1" thickBot="1" x14ac:dyDescent="0.3">
      <c r="A7" s="675" t="s">
        <v>497</v>
      </c>
      <c r="B7" s="676"/>
      <c r="C7" s="676"/>
      <c r="D7" s="676"/>
      <c r="E7" s="676"/>
      <c r="F7" s="676"/>
      <c r="G7" s="97"/>
      <c r="H7" s="397"/>
      <c r="I7" s="397"/>
      <c r="J7" s="680" t="s">
        <v>521</v>
      </c>
      <c r="K7" s="680"/>
    </row>
    <row r="8" spans="1:19" ht="121.9" customHeight="1" thickBot="1" x14ac:dyDescent="0.3">
      <c r="A8" s="672" t="s">
        <v>584</v>
      </c>
      <c r="B8" s="673"/>
      <c r="C8" s="673"/>
      <c r="D8" s="673"/>
      <c r="E8" s="673"/>
      <c r="F8" s="674"/>
      <c r="G8" s="681" t="str">
        <f>VLOOKUP(A8,'NO BORRAR'!$AC$2:$AE$11,3,0)</f>
        <v>SELECCIONE TIPO DE TRAMITE</v>
      </c>
      <c r="H8" s="682"/>
      <c r="I8" s="433"/>
      <c r="J8" s="669">
        <v>1</v>
      </c>
      <c r="K8" s="671"/>
      <c r="M8" s="397"/>
      <c r="S8" s="434" t="str">
        <f>B11&amp;J8</f>
        <v>SELECCIONE TIPO DE TRAMITE1</v>
      </c>
    </row>
    <row r="9" spans="1:19" ht="14.45" customHeight="1" x14ac:dyDescent="0.25">
      <c r="A9" s="396"/>
      <c r="B9" s="396"/>
      <c r="C9" s="396"/>
      <c r="D9" s="396"/>
      <c r="E9" s="396"/>
      <c r="F9" s="396"/>
      <c r="G9" s="396"/>
      <c r="K9" s="396"/>
      <c r="L9" s="396"/>
    </row>
    <row r="10" spans="1:19" ht="14.45" customHeight="1" thickBot="1" x14ac:dyDescent="0.3">
      <c r="A10" s="396"/>
      <c r="B10" s="676" t="s">
        <v>496</v>
      </c>
      <c r="C10" s="676"/>
      <c r="D10" s="676"/>
      <c r="E10" s="396"/>
      <c r="F10" s="396"/>
      <c r="G10" s="396"/>
      <c r="H10" s="676" t="s">
        <v>543</v>
      </c>
      <c r="I10" s="676"/>
      <c r="J10" s="676"/>
      <c r="K10" s="396"/>
      <c r="L10" s="396"/>
    </row>
    <row r="11" spans="1:19" ht="25.9" customHeight="1" thickBot="1" x14ac:dyDescent="0.3">
      <c r="A11" s="396"/>
      <c r="B11" s="669" t="str">
        <f>VLOOKUP(A8,'NO BORRAR'!$AC$2:$AD$11,2,FALSE)</f>
        <v>SELECCIONE TIPO DE TRAMITE</v>
      </c>
      <c r="C11" s="670"/>
      <c r="D11" s="671"/>
      <c r="E11" s="396"/>
      <c r="F11" s="396"/>
      <c r="G11" s="396"/>
      <c r="H11" s="669" t="str">
        <f>VLOOKUP(S8,'NO BORRAR'!$U$2:$Y$48,5,FALSE)</f>
        <v>SELECCIONE TIPO DE TRAMITE</v>
      </c>
      <c r="I11" s="670"/>
      <c r="J11" s="671"/>
      <c r="K11" s="396"/>
      <c r="L11" s="396"/>
    </row>
    <row r="12" spans="1:19" ht="14.45" customHeight="1" x14ac:dyDescent="0.25">
      <c r="A12" s="396"/>
      <c r="B12" s="396"/>
      <c r="C12" s="396"/>
      <c r="D12" s="396"/>
      <c r="E12" s="396"/>
      <c r="F12" s="396"/>
      <c r="G12" s="396"/>
      <c r="K12" s="396"/>
      <c r="L12" s="396"/>
    </row>
    <row r="13" spans="1:19" ht="10.5" customHeight="1" x14ac:dyDescent="0.25">
      <c r="A13" s="99"/>
      <c r="B13" s="100"/>
      <c r="C13" s="396"/>
      <c r="D13" s="396"/>
      <c r="E13" s="396"/>
      <c r="F13" s="396"/>
      <c r="G13" s="396"/>
      <c r="H13" s="396"/>
      <c r="I13" s="396"/>
      <c r="J13" s="396"/>
      <c r="K13" s="396"/>
      <c r="L13" s="396"/>
    </row>
    <row r="14" spans="1:19" x14ac:dyDescent="0.25">
      <c r="A14" s="666" t="s">
        <v>271</v>
      </c>
      <c r="B14" s="667"/>
      <c r="C14" s="667"/>
      <c r="D14" s="667"/>
      <c r="E14" s="667"/>
      <c r="F14" s="667"/>
      <c r="G14" s="667"/>
      <c r="H14" s="667"/>
      <c r="I14" s="667"/>
      <c r="J14" s="667"/>
      <c r="K14" s="667"/>
      <c r="L14" s="668"/>
    </row>
    <row r="15" spans="1:19" ht="16.5" customHeight="1" x14ac:dyDescent="0.25">
      <c r="A15" s="124"/>
      <c r="B15" s="104"/>
      <c r="C15" s="677" t="s">
        <v>272</v>
      </c>
      <c r="D15" s="677"/>
      <c r="E15" s="678"/>
      <c r="F15" s="678"/>
      <c r="G15" s="105" t="s">
        <v>145</v>
      </c>
      <c r="H15" s="679"/>
      <c r="I15" s="679"/>
      <c r="J15" s="104"/>
      <c r="K15" s="104"/>
      <c r="L15" s="125"/>
    </row>
    <row r="16" spans="1:19" ht="11.25" customHeight="1" x14ac:dyDescent="0.25">
      <c r="A16" s="82"/>
      <c r="C16" s="101"/>
      <c r="D16" s="678"/>
      <c r="E16" s="678"/>
      <c r="F16" s="56"/>
      <c r="G16" s="102"/>
      <c r="H16" s="102"/>
      <c r="I16" s="102"/>
      <c r="J16" s="102"/>
      <c r="K16" s="102"/>
      <c r="L16" s="103"/>
    </row>
    <row r="17" spans="1:36" ht="18.75" customHeight="1" x14ac:dyDescent="0.25">
      <c r="A17" s="683" t="s">
        <v>276</v>
      </c>
      <c r="B17" s="684"/>
      <c r="C17" s="684"/>
      <c r="D17" s="684"/>
      <c r="E17" s="685"/>
      <c r="F17" s="686" t="s">
        <v>273</v>
      </c>
      <c r="G17" s="687"/>
      <c r="H17" s="268" t="s">
        <v>274</v>
      </c>
      <c r="I17" s="686" t="s">
        <v>275</v>
      </c>
      <c r="J17" s="688"/>
      <c r="K17" s="688"/>
      <c r="L17" s="689"/>
    </row>
    <row r="18" spans="1:36" ht="18.75" customHeight="1" x14ac:dyDescent="0.25">
      <c r="A18" s="126" t="s">
        <v>179</v>
      </c>
      <c r="B18" s="221"/>
      <c r="C18" s="690"/>
      <c r="D18" s="690"/>
      <c r="E18" s="691"/>
      <c r="F18" s="692"/>
      <c r="G18" s="692"/>
      <c r="H18" s="220"/>
      <c r="I18" s="693"/>
      <c r="J18" s="693"/>
      <c r="K18" s="694"/>
      <c r="L18" s="695"/>
    </row>
    <row r="19" spans="1:36" ht="18.75" customHeight="1" x14ac:dyDescent="0.25">
      <c r="A19" s="126" t="s">
        <v>38</v>
      </c>
      <c r="B19" s="221"/>
      <c r="C19" s="90"/>
      <c r="D19" s="90"/>
      <c r="E19" s="91"/>
      <c r="F19" s="692"/>
      <c r="G19" s="692"/>
      <c r="H19" s="220"/>
      <c r="I19" s="693"/>
      <c r="J19" s="693"/>
      <c r="K19" s="694"/>
      <c r="L19" s="695"/>
    </row>
    <row r="20" spans="1:36" ht="15" customHeight="1" x14ac:dyDescent="0.25">
      <c r="A20" s="696" t="s">
        <v>138</v>
      </c>
      <c r="B20" s="685"/>
      <c r="C20" s="685"/>
      <c r="D20" s="697"/>
      <c r="E20" s="697"/>
      <c r="F20" s="686" t="s">
        <v>273</v>
      </c>
      <c r="G20" s="687"/>
      <c r="H20" s="268" t="s">
        <v>274</v>
      </c>
      <c r="I20" s="686" t="s">
        <v>275</v>
      </c>
      <c r="J20" s="688"/>
      <c r="K20" s="688"/>
      <c r="L20" s="689"/>
    </row>
    <row r="21" spans="1:36" x14ac:dyDescent="0.25">
      <c r="A21" s="126" t="s">
        <v>179</v>
      </c>
      <c r="B21" s="221"/>
      <c r="C21" s="698"/>
      <c r="D21" s="690"/>
      <c r="E21" s="691"/>
      <c r="F21" s="692"/>
      <c r="G21" s="692"/>
      <c r="H21" s="220"/>
      <c r="I21" s="693"/>
      <c r="J21" s="693"/>
      <c r="K21" s="694"/>
      <c r="L21" s="695"/>
    </row>
    <row r="22" spans="1:36" x14ac:dyDescent="0.25">
      <c r="A22" s="126" t="s">
        <v>38</v>
      </c>
      <c r="B22" s="221"/>
      <c r="C22" s="699"/>
      <c r="D22" s="700"/>
      <c r="E22" s="701"/>
      <c r="F22" s="692"/>
      <c r="G22" s="692"/>
      <c r="H22" s="220"/>
      <c r="I22" s="693"/>
      <c r="J22" s="693"/>
      <c r="K22" s="694"/>
      <c r="L22" s="695"/>
    </row>
    <row r="23" spans="1:36" x14ac:dyDescent="0.25">
      <c r="A23" s="126" t="s">
        <v>39</v>
      </c>
      <c r="B23" s="221"/>
      <c r="C23" s="699"/>
      <c r="D23" s="700"/>
      <c r="E23" s="701"/>
      <c r="F23" s="692"/>
      <c r="G23" s="692"/>
      <c r="H23" s="220"/>
      <c r="I23" s="693"/>
      <c r="J23" s="693"/>
      <c r="K23" s="694"/>
      <c r="L23" s="695"/>
    </row>
    <row r="24" spans="1:36" ht="15" customHeight="1" x14ac:dyDescent="0.25">
      <c r="A24" s="702" t="s">
        <v>277</v>
      </c>
      <c r="B24" s="703"/>
      <c r="C24" s="703"/>
      <c r="D24" s="704"/>
      <c r="E24" s="704"/>
      <c r="F24" s="686" t="s">
        <v>273</v>
      </c>
      <c r="G24" s="687"/>
      <c r="H24" s="268" t="s">
        <v>274</v>
      </c>
      <c r="I24" s="686" t="s">
        <v>275</v>
      </c>
      <c r="J24" s="688"/>
      <c r="K24" s="688"/>
      <c r="L24" s="689"/>
      <c r="AA24" s="222"/>
      <c r="AB24" s="222"/>
      <c r="AC24" s="222"/>
      <c r="AD24" s="222"/>
      <c r="AE24" s="222"/>
      <c r="AF24" s="222"/>
      <c r="AG24" s="222"/>
      <c r="AH24" s="222"/>
      <c r="AI24" s="222"/>
      <c r="AJ24" s="222"/>
    </row>
    <row r="25" spans="1:36" ht="17.25" customHeight="1" x14ac:dyDescent="0.25">
      <c r="A25" s="126" t="s">
        <v>179</v>
      </c>
      <c r="B25" s="221"/>
      <c r="C25" s="698"/>
      <c r="D25" s="690"/>
      <c r="E25" s="691"/>
      <c r="F25" s="692"/>
      <c r="G25" s="692"/>
      <c r="H25" s="220"/>
      <c r="I25" s="693"/>
      <c r="J25" s="693"/>
      <c r="K25" s="694"/>
      <c r="L25" s="695"/>
      <c r="AA25" s="222"/>
      <c r="AB25" s="222"/>
      <c r="AC25" s="222"/>
      <c r="AD25" s="222"/>
      <c r="AE25" s="222"/>
      <c r="AF25" s="222"/>
      <c r="AG25" s="222"/>
      <c r="AH25" s="222"/>
      <c r="AI25" s="222"/>
      <c r="AJ25" s="222"/>
    </row>
    <row r="26" spans="1:36" x14ac:dyDescent="0.25">
      <c r="A26" s="126" t="s">
        <v>38</v>
      </c>
      <c r="B26" s="221"/>
      <c r="C26" s="699"/>
      <c r="D26" s="700"/>
      <c r="E26" s="701"/>
      <c r="F26" s="692"/>
      <c r="G26" s="692"/>
      <c r="H26" s="220"/>
      <c r="I26" s="693"/>
      <c r="J26" s="693"/>
      <c r="K26" s="694"/>
      <c r="L26" s="695"/>
      <c r="AA26" s="222"/>
      <c r="AB26" s="222"/>
      <c r="AC26" s="222"/>
      <c r="AD26" s="222"/>
      <c r="AE26" s="222"/>
      <c r="AF26" s="222"/>
      <c r="AG26" s="222"/>
      <c r="AH26" s="222"/>
      <c r="AI26" s="222"/>
      <c r="AJ26" s="222"/>
    </row>
    <row r="27" spans="1:36" ht="15" customHeight="1" thickBot="1" x14ac:dyDescent="0.3">
      <c r="A27" s="264" t="s">
        <v>39</v>
      </c>
      <c r="B27" s="241"/>
      <c r="C27" s="705"/>
      <c r="D27" s="706"/>
      <c r="E27" s="707"/>
      <c r="F27" s="708"/>
      <c r="G27" s="708"/>
      <c r="H27" s="265"/>
      <c r="I27" s="709"/>
      <c r="J27" s="709"/>
      <c r="K27" s="710"/>
      <c r="L27" s="711"/>
      <c r="AA27" s="222"/>
      <c r="AB27" s="223"/>
      <c r="AC27" s="224"/>
      <c r="AD27" s="222"/>
      <c r="AE27" s="225"/>
      <c r="AF27" s="226"/>
      <c r="AG27" s="222"/>
      <c r="AH27" s="223"/>
      <c r="AI27" s="222"/>
      <c r="AJ27" s="222"/>
    </row>
    <row r="28" spans="1:36" ht="9" customHeight="1" x14ac:dyDescent="0.25">
      <c r="A28" s="253"/>
      <c r="B28" s="266"/>
      <c r="C28" s="254"/>
      <c r="D28" s="254"/>
      <c r="E28" s="254"/>
      <c r="F28" s="255"/>
      <c r="G28" s="255"/>
      <c r="H28" s="256"/>
      <c r="I28" s="256"/>
      <c r="J28" s="256"/>
      <c r="K28" s="256"/>
      <c r="L28" s="257"/>
      <c r="AA28" s="222"/>
      <c r="AB28" s="227"/>
      <c r="AC28" s="228"/>
      <c r="AD28" s="222"/>
      <c r="AE28" s="225"/>
      <c r="AF28" s="226"/>
      <c r="AG28" s="222"/>
      <c r="AH28" s="227"/>
      <c r="AI28" s="222"/>
      <c r="AJ28" s="222"/>
    </row>
    <row r="29" spans="1:36" ht="9" customHeight="1" thickBot="1" x14ac:dyDescent="0.3">
      <c r="A29" s="127"/>
      <c r="B29" s="233"/>
      <c r="C29" s="108"/>
      <c r="D29" s="108"/>
      <c r="E29" s="108"/>
      <c r="F29" s="85"/>
      <c r="G29" s="85"/>
      <c r="H29" s="109"/>
      <c r="I29" s="109"/>
      <c r="J29" s="109"/>
      <c r="K29" s="109"/>
      <c r="L29" s="110"/>
      <c r="AA29" s="222"/>
      <c r="AB29" s="227"/>
      <c r="AC29" s="228"/>
      <c r="AD29" s="222"/>
      <c r="AE29" s="225"/>
      <c r="AF29" s="226"/>
      <c r="AG29" s="222"/>
      <c r="AH29" s="227"/>
      <c r="AI29" s="222"/>
      <c r="AJ29" s="222"/>
    </row>
    <row r="30" spans="1:36" ht="9" customHeight="1" thickBot="1" x14ac:dyDescent="0.3">
      <c r="A30" s="127"/>
      <c r="B30" s="350"/>
      <c r="C30" s="354"/>
      <c r="D30" s="354"/>
      <c r="E30" s="354"/>
      <c r="F30" s="355"/>
      <c r="G30" s="355"/>
      <c r="H30" s="356"/>
      <c r="I30" s="356"/>
      <c r="J30" s="356"/>
      <c r="K30" s="357"/>
      <c r="L30" s="110"/>
      <c r="AA30" s="222"/>
      <c r="AB30" s="227"/>
      <c r="AC30" s="228"/>
      <c r="AD30" s="222"/>
      <c r="AE30" s="225"/>
      <c r="AF30" s="226"/>
      <c r="AG30" s="222"/>
      <c r="AH30" s="227"/>
      <c r="AI30" s="222"/>
      <c r="AJ30" s="222"/>
    </row>
    <row r="31" spans="1:36" ht="15" customHeight="1" thickBot="1" x14ac:dyDescent="0.3">
      <c r="A31" s="82"/>
      <c r="B31" s="351"/>
      <c r="C31" s="712" t="s">
        <v>281</v>
      </c>
      <c r="D31" s="713"/>
      <c r="E31" s="713"/>
      <c r="F31" s="713"/>
      <c r="G31" s="713"/>
      <c r="H31" s="713"/>
      <c r="I31" s="713"/>
      <c r="J31" s="714"/>
      <c r="K31" s="358"/>
      <c r="L31" s="118"/>
      <c r="AA31" s="222"/>
      <c r="AB31" s="227"/>
      <c r="AC31" s="228"/>
      <c r="AD31" s="222"/>
      <c r="AE31" s="225"/>
      <c r="AF31" s="226"/>
      <c r="AG31" s="222"/>
      <c r="AH31" s="227"/>
      <c r="AI31" s="222"/>
      <c r="AJ31" s="222"/>
    </row>
    <row r="32" spans="1:36" ht="24" customHeight="1" thickBot="1" x14ac:dyDescent="0.3">
      <c r="A32" s="127"/>
      <c r="B32" s="352"/>
      <c r="C32" s="715" t="s">
        <v>427</v>
      </c>
      <c r="D32" s="716"/>
      <c r="E32" s="716"/>
      <c r="F32" s="716"/>
      <c r="G32" s="716"/>
      <c r="H32" s="716"/>
      <c r="I32" s="716"/>
      <c r="J32" s="717"/>
      <c r="K32" s="359"/>
      <c r="L32" s="110"/>
      <c r="AA32" s="222"/>
      <c r="AB32" s="227"/>
      <c r="AC32" s="228"/>
      <c r="AD32" s="222"/>
      <c r="AE32" s="225"/>
      <c r="AF32" s="226"/>
      <c r="AG32" s="222"/>
      <c r="AH32" s="227"/>
      <c r="AI32" s="222"/>
      <c r="AJ32" s="222"/>
    </row>
    <row r="33" spans="1:36" ht="15" customHeight="1" thickBot="1" x14ac:dyDescent="0.3">
      <c r="A33" s="127"/>
      <c r="B33" s="353"/>
      <c r="C33" s="361"/>
      <c r="D33" s="361"/>
      <c r="E33" s="361"/>
      <c r="F33" s="362"/>
      <c r="G33" s="362"/>
      <c r="H33" s="363"/>
      <c r="I33" s="799"/>
      <c r="J33" s="799"/>
      <c r="K33" s="360"/>
      <c r="L33" s="110"/>
      <c r="AA33" s="222"/>
      <c r="AB33" s="227"/>
      <c r="AC33" s="228"/>
      <c r="AD33" s="222"/>
      <c r="AE33" s="225"/>
      <c r="AF33" s="226"/>
      <c r="AG33" s="222"/>
      <c r="AH33" s="227"/>
      <c r="AI33" s="222"/>
      <c r="AJ33" s="222"/>
    </row>
    <row r="34" spans="1:36" ht="15" customHeight="1" thickBot="1" x14ac:dyDescent="0.3">
      <c r="A34" s="127"/>
      <c r="B34" s="233"/>
      <c r="C34" s="108"/>
      <c r="D34" s="108"/>
      <c r="E34" s="108"/>
      <c r="F34" s="85"/>
      <c r="G34" s="85"/>
      <c r="H34" s="109"/>
      <c r="I34" s="232"/>
      <c r="J34" s="232"/>
      <c r="K34" s="232"/>
      <c r="L34" s="110"/>
      <c r="AA34" s="222"/>
      <c r="AB34" s="227"/>
      <c r="AC34" s="228"/>
      <c r="AD34" s="222"/>
      <c r="AE34" s="225"/>
      <c r="AF34" s="226"/>
      <c r="AG34" s="222"/>
      <c r="AH34" s="227"/>
      <c r="AI34" s="222"/>
      <c r="AJ34" s="222"/>
    </row>
    <row r="35" spans="1:36" ht="15" customHeight="1" thickBot="1" x14ac:dyDescent="0.3">
      <c r="A35" s="127"/>
      <c r="B35" s="350"/>
      <c r="C35" s="354"/>
      <c r="D35" s="354"/>
      <c r="E35" s="354"/>
      <c r="F35" s="355"/>
      <c r="G35" s="355"/>
      <c r="H35" s="356"/>
      <c r="I35" s="367"/>
      <c r="J35" s="367"/>
      <c r="K35" s="368"/>
      <c r="L35" s="110"/>
      <c r="AA35" s="222"/>
      <c r="AB35" s="227"/>
      <c r="AC35" s="228"/>
      <c r="AD35" s="222"/>
      <c r="AE35" s="225"/>
      <c r="AF35" s="226"/>
      <c r="AG35" s="222"/>
      <c r="AH35" s="227"/>
      <c r="AI35" s="222"/>
      <c r="AJ35" s="222"/>
    </row>
    <row r="36" spans="1:36" ht="19.5" customHeight="1" thickBot="1" x14ac:dyDescent="0.3">
      <c r="A36" s="127"/>
      <c r="B36" s="352"/>
      <c r="C36" s="677" t="s">
        <v>300</v>
      </c>
      <c r="D36" s="677"/>
      <c r="E36" s="677"/>
      <c r="F36" s="677"/>
      <c r="G36" s="677"/>
      <c r="H36" s="677"/>
      <c r="I36" s="718"/>
      <c r="J36" s="719"/>
      <c r="K36" s="369"/>
      <c r="L36" s="74"/>
      <c r="AA36" s="222"/>
      <c r="AB36" s="227"/>
      <c r="AC36" s="228"/>
      <c r="AD36" s="222"/>
      <c r="AE36" s="225"/>
      <c r="AF36" s="226"/>
      <c r="AG36" s="222"/>
      <c r="AH36" s="227"/>
      <c r="AI36" s="222"/>
      <c r="AJ36" s="222"/>
    </row>
    <row r="37" spans="1:36" ht="15" customHeight="1" thickBot="1" x14ac:dyDescent="0.3">
      <c r="A37" s="82"/>
      <c r="B37" s="351"/>
      <c r="C37" s="364"/>
      <c r="D37" s="364"/>
      <c r="E37" s="364"/>
      <c r="F37" s="364"/>
      <c r="G37" s="364"/>
      <c r="H37" s="364"/>
      <c r="I37" s="365"/>
      <c r="J37" s="365"/>
      <c r="K37" s="366"/>
      <c r="L37" s="119"/>
      <c r="AA37" s="222"/>
      <c r="AB37" s="227"/>
      <c r="AC37" s="228"/>
      <c r="AD37" s="222"/>
      <c r="AE37" s="225"/>
      <c r="AF37" s="226"/>
      <c r="AG37" s="222"/>
      <c r="AH37" s="227"/>
      <c r="AI37" s="222"/>
      <c r="AJ37" s="222"/>
    </row>
    <row r="38" spans="1:36" ht="15" customHeight="1" thickBot="1" x14ac:dyDescent="0.3">
      <c r="A38" s="82"/>
      <c r="B38" s="351"/>
      <c r="C38" s="712" t="s">
        <v>282</v>
      </c>
      <c r="D38" s="713"/>
      <c r="E38" s="713"/>
      <c r="F38" s="713"/>
      <c r="G38" s="713"/>
      <c r="H38" s="713"/>
      <c r="I38" s="713"/>
      <c r="J38" s="714"/>
      <c r="K38" s="366"/>
      <c r="L38" s="119"/>
      <c r="AA38" s="222"/>
      <c r="AB38" s="227"/>
      <c r="AC38" s="228"/>
      <c r="AD38" s="222"/>
      <c r="AE38" s="225"/>
      <c r="AF38" s="226"/>
      <c r="AG38" s="222"/>
      <c r="AH38" s="227"/>
      <c r="AI38" s="222"/>
      <c r="AJ38" s="222"/>
    </row>
    <row r="39" spans="1:36" ht="33.75" customHeight="1" thickBot="1" x14ac:dyDescent="0.3">
      <c r="A39" s="127"/>
      <c r="B39" s="352"/>
      <c r="C39" s="720" t="s">
        <v>427</v>
      </c>
      <c r="D39" s="721"/>
      <c r="E39" s="721"/>
      <c r="F39" s="721"/>
      <c r="G39" s="721"/>
      <c r="H39" s="721"/>
      <c r="I39" s="721"/>
      <c r="J39" s="722"/>
      <c r="K39" s="359"/>
      <c r="L39" s="110"/>
      <c r="AA39" s="222"/>
      <c r="AB39" s="227"/>
      <c r="AC39" s="228"/>
      <c r="AD39" s="222"/>
      <c r="AE39" s="225"/>
      <c r="AF39" s="226"/>
      <c r="AG39" s="222"/>
      <c r="AH39" s="227"/>
      <c r="AI39" s="222"/>
      <c r="AJ39" s="222"/>
    </row>
    <row r="40" spans="1:36" ht="15" customHeight="1" thickBot="1" x14ac:dyDescent="0.3">
      <c r="A40" s="127"/>
      <c r="B40" s="353"/>
      <c r="C40" s="361"/>
      <c r="D40" s="361"/>
      <c r="E40" s="361"/>
      <c r="F40" s="362"/>
      <c r="G40" s="362"/>
      <c r="H40" s="363"/>
      <c r="I40" s="363"/>
      <c r="J40" s="363"/>
      <c r="K40" s="370"/>
      <c r="L40" s="110"/>
      <c r="AA40" s="222"/>
      <c r="AB40" s="227"/>
      <c r="AC40" s="228"/>
      <c r="AD40" s="222"/>
      <c r="AE40" s="225"/>
      <c r="AF40" s="226"/>
      <c r="AG40" s="222"/>
      <c r="AH40" s="227"/>
      <c r="AI40" s="222"/>
      <c r="AJ40" s="222"/>
    </row>
    <row r="41" spans="1:36" ht="15" customHeight="1" thickBot="1" x14ac:dyDescent="0.3">
      <c r="A41" s="127"/>
      <c r="B41" s="233"/>
      <c r="C41" s="108"/>
      <c r="D41" s="108"/>
      <c r="E41" s="108"/>
      <c r="F41" s="85"/>
      <c r="G41" s="85"/>
      <c r="H41" s="109"/>
      <c r="I41" s="109"/>
      <c r="J41" s="109"/>
      <c r="K41" s="109"/>
      <c r="L41" s="110"/>
      <c r="AA41" s="222"/>
      <c r="AB41" s="227"/>
      <c r="AC41" s="228"/>
      <c r="AD41" s="222"/>
      <c r="AE41" s="225"/>
      <c r="AF41" s="226"/>
      <c r="AG41" s="222"/>
      <c r="AH41" s="227"/>
      <c r="AI41" s="222"/>
      <c r="AJ41" s="222"/>
    </row>
    <row r="42" spans="1:36" ht="61.5" customHeight="1" thickBot="1" x14ac:dyDescent="0.3">
      <c r="A42" s="723" t="s">
        <v>283</v>
      </c>
      <c r="B42" s="724"/>
      <c r="C42" s="724"/>
      <c r="D42" s="724"/>
      <c r="E42" s="724"/>
      <c r="F42" s="724"/>
      <c r="G42" s="724"/>
      <c r="H42" s="724"/>
      <c r="I42" s="724"/>
      <c r="J42" s="724"/>
      <c r="K42" s="724"/>
      <c r="L42" s="725"/>
      <c r="P42" s="263"/>
      <c r="AA42" s="222"/>
      <c r="AB42" s="227"/>
      <c r="AC42" s="228"/>
      <c r="AD42" s="222"/>
      <c r="AE42" s="225"/>
      <c r="AF42" s="226"/>
      <c r="AG42" s="222"/>
      <c r="AH42" s="227"/>
      <c r="AI42" s="222"/>
      <c r="AJ42" s="222"/>
    </row>
    <row r="43" spans="1:36" ht="15" customHeight="1" thickBot="1" x14ac:dyDescent="0.3">
      <c r="A43" s="258"/>
      <c r="B43" s="267"/>
      <c r="C43" s="259"/>
      <c r="D43" s="259"/>
      <c r="E43" s="259"/>
      <c r="F43" s="260"/>
      <c r="G43" s="260"/>
      <c r="H43" s="261"/>
      <c r="I43" s="261"/>
      <c r="J43" s="261"/>
      <c r="K43" s="261"/>
      <c r="L43" s="262"/>
      <c r="AA43" s="222"/>
      <c r="AB43" s="227"/>
      <c r="AC43" s="228"/>
      <c r="AD43" s="222"/>
      <c r="AE43" s="225"/>
      <c r="AF43" s="226"/>
      <c r="AG43" s="222"/>
      <c r="AH43" s="227"/>
      <c r="AI43" s="222"/>
      <c r="AJ43" s="222"/>
    </row>
    <row r="44" spans="1:36" ht="39" customHeight="1" x14ac:dyDescent="0.25">
      <c r="A44" s="334" t="s">
        <v>440</v>
      </c>
      <c r="B44" s="726" t="s">
        <v>137</v>
      </c>
      <c r="C44" s="727"/>
      <c r="D44" s="727"/>
      <c r="E44" s="728"/>
      <c r="F44" s="729" t="s">
        <v>478</v>
      </c>
      <c r="G44" s="729"/>
      <c r="H44" s="729" t="s">
        <v>333</v>
      </c>
      <c r="I44" s="729"/>
      <c r="J44" s="729"/>
      <c r="K44" s="729"/>
      <c r="L44" s="730"/>
      <c r="AA44" s="222"/>
      <c r="AB44" s="227"/>
      <c r="AC44" s="228"/>
      <c r="AD44" s="222"/>
      <c r="AE44" s="225"/>
      <c r="AF44" s="226"/>
      <c r="AG44" s="222"/>
      <c r="AH44" s="227"/>
      <c r="AI44" s="222"/>
      <c r="AJ44" s="222"/>
    </row>
    <row r="45" spans="1:36" ht="20.25" customHeight="1" x14ac:dyDescent="0.25">
      <c r="A45" s="111" t="s">
        <v>37</v>
      </c>
      <c r="B45" s="731"/>
      <c r="C45" s="732"/>
      <c r="D45" s="732"/>
      <c r="E45" s="733"/>
      <c r="F45" s="734"/>
      <c r="G45" s="734"/>
      <c r="H45" s="735"/>
      <c r="I45" s="735"/>
      <c r="J45" s="735"/>
      <c r="K45" s="735"/>
      <c r="L45" s="736"/>
      <c r="AA45" s="222"/>
      <c r="AB45" s="227"/>
      <c r="AC45" s="228"/>
      <c r="AD45" s="222"/>
      <c r="AE45" s="225"/>
      <c r="AF45" s="226"/>
      <c r="AG45" s="229"/>
      <c r="AH45" s="230"/>
      <c r="AI45" s="222"/>
      <c r="AJ45" s="222"/>
    </row>
    <row r="46" spans="1:36" ht="20.25" customHeight="1" x14ac:dyDescent="0.25">
      <c r="A46" s="111" t="s">
        <v>38</v>
      </c>
      <c r="B46" s="731"/>
      <c r="C46" s="732"/>
      <c r="D46" s="732"/>
      <c r="E46" s="733"/>
      <c r="F46" s="734"/>
      <c r="G46" s="734"/>
      <c r="H46" s="734"/>
      <c r="I46" s="734"/>
      <c r="J46" s="734"/>
      <c r="K46" s="734"/>
      <c r="L46" s="737"/>
      <c r="AA46" s="222"/>
      <c r="AB46" s="230"/>
      <c r="AC46" s="228"/>
      <c r="AD46" s="222"/>
      <c r="AE46" s="225"/>
      <c r="AF46" s="226"/>
      <c r="AG46" s="222"/>
      <c r="AH46" s="231"/>
      <c r="AI46" s="222"/>
      <c r="AJ46" s="222"/>
    </row>
    <row r="47" spans="1:36" ht="24" customHeight="1" x14ac:dyDescent="0.25">
      <c r="A47" s="111" t="s">
        <v>39</v>
      </c>
      <c r="B47" s="731"/>
      <c r="C47" s="732"/>
      <c r="D47" s="732"/>
      <c r="E47" s="733"/>
      <c r="F47" s="734"/>
      <c r="G47" s="734"/>
      <c r="H47" s="734"/>
      <c r="I47" s="734"/>
      <c r="J47" s="734"/>
      <c r="K47" s="734"/>
      <c r="L47" s="737"/>
      <c r="AA47" s="222"/>
      <c r="AB47" s="222"/>
      <c r="AC47" s="222"/>
      <c r="AD47" s="222"/>
      <c r="AE47" s="222"/>
      <c r="AF47" s="222"/>
      <c r="AG47" s="222"/>
      <c r="AH47" s="222"/>
      <c r="AI47" s="222"/>
      <c r="AJ47" s="222"/>
    </row>
    <row r="48" spans="1:36" ht="12" customHeight="1" x14ac:dyDescent="0.25">
      <c r="A48" s="111" t="s">
        <v>130</v>
      </c>
      <c r="B48" s="731"/>
      <c r="C48" s="732"/>
      <c r="D48" s="732"/>
      <c r="E48" s="733"/>
      <c r="F48" s="734"/>
      <c r="G48" s="734"/>
      <c r="H48" s="734"/>
      <c r="I48" s="734"/>
      <c r="J48" s="734"/>
      <c r="K48" s="734"/>
      <c r="L48" s="737"/>
      <c r="AA48" s="222"/>
      <c r="AB48" s="222"/>
      <c r="AC48" s="222"/>
      <c r="AD48" s="222"/>
      <c r="AE48" s="222"/>
      <c r="AF48" s="222"/>
      <c r="AG48" s="222"/>
      <c r="AH48" s="222"/>
      <c r="AI48" s="222"/>
      <c r="AJ48" s="222"/>
    </row>
    <row r="49" spans="1:36" x14ac:dyDescent="0.25">
      <c r="A49" s="111" t="s">
        <v>129</v>
      </c>
      <c r="B49" s="731"/>
      <c r="C49" s="732"/>
      <c r="D49" s="732"/>
      <c r="E49" s="733"/>
      <c r="F49" s="734"/>
      <c r="G49" s="734"/>
      <c r="H49" s="734"/>
      <c r="I49" s="734"/>
      <c r="J49" s="734"/>
      <c r="K49" s="734"/>
      <c r="L49" s="737"/>
      <c r="AA49" s="222"/>
      <c r="AB49" s="222"/>
      <c r="AC49" s="222"/>
      <c r="AD49" s="222"/>
      <c r="AE49" s="222"/>
      <c r="AF49" s="222"/>
      <c r="AG49" s="222"/>
      <c r="AH49" s="222"/>
      <c r="AI49" s="222"/>
      <c r="AJ49" s="222"/>
    </row>
    <row r="50" spans="1:36" x14ac:dyDescent="0.25">
      <c r="A50" s="111" t="s">
        <v>128</v>
      </c>
      <c r="B50" s="731"/>
      <c r="C50" s="732"/>
      <c r="D50" s="732"/>
      <c r="E50" s="733"/>
      <c r="F50" s="734"/>
      <c r="G50" s="734"/>
      <c r="H50" s="734"/>
      <c r="I50" s="734"/>
      <c r="J50" s="734"/>
      <c r="K50" s="734"/>
      <c r="L50" s="737"/>
      <c r="AA50" s="222"/>
      <c r="AB50" s="222"/>
      <c r="AC50" s="222"/>
      <c r="AD50" s="222"/>
      <c r="AE50" s="222"/>
      <c r="AF50" s="222"/>
      <c r="AG50" s="222"/>
      <c r="AH50" s="222"/>
      <c r="AI50" s="222"/>
      <c r="AJ50" s="222"/>
    </row>
    <row r="51" spans="1:36" x14ac:dyDescent="0.25">
      <c r="A51" s="111" t="s">
        <v>127</v>
      </c>
      <c r="B51" s="731"/>
      <c r="C51" s="732"/>
      <c r="D51" s="732"/>
      <c r="E51" s="733"/>
      <c r="F51" s="734"/>
      <c r="G51" s="734"/>
      <c r="H51" s="734"/>
      <c r="I51" s="734"/>
      <c r="J51" s="734"/>
      <c r="K51" s="734"/>
      <c r="L51" s="737"/>
      <c r="AA51" s="222"/>
      <c r="AB51" s="222"/>
      <c r="AC51" s="222"/>
      <c r="AD51" s="222"/>
      <c r="AE51" s="222"/>
      <c r="AF51" s="222"/>
      <c r="AG51" s="222"/>
      <c r="AH51" s="222"/>
      <c r="AI51" s="222"/>
      <c r="AJ51" s="222"/>
    </row>
    <row r="52" spans="1:36" x14ac:dyDescent="0.25">
      <c r="A52" s="111" t="s">
        <v>126</v>
      </c>
      <c r="B52" s="731"/>
      <c r="C52" s="732"/>
      <c r="D52" s="732"/>
      <c r="E52" s="733"/>
      <c r="F52" s="734"/>
      <c r="G52" s="734"/>
      <c r="H52" s="734"/>
      <c r="I52" s="734"/>
      <c r="J52" s="734"/>
      <c r="K52" s="734"/>
      <c r="L52" s="737"/>
      <c r="AA52" s="222"/>
      <c r="AB52" s="222"/>
      <c r="AC52" s="222"/>
      <c r="AD52" s="222"/>
      <c r="AE52" s="222"/>
      <c r="AF52" s="222"/>
      <c r="AG52" s="222"/>
      <c r="AH52" s="222"/>
      <c r="AI52" s="222"/>
      <c r="AJ52" s="222"/>
    </row>
    <row r="53" spans="1:36" x14ac:dyDescent="0.25">
      <c r="A53" s="111" t="s">
        <v>125</v>
      </c>
      <c r="B53" s="731"/>
      <c r="C53" s="732"/>
      <c r="D53" s="732"/>
      <c r="E53" s="733"/>
      <c r="F53" s="734"/>
      <c r="G53" s="734"/>
      <c r="H53" s="734"/>
      <c r="I53" s="734"/>
      <c r="J53" s="734"/>
      <c r="K53" s="734"/>
      <c r="L53" s="737"/>
      <c r="AA53" s="222"/>
      <c r="AB53" s="222"/>
      <c r="AC53" s="222"/>
      <c r="AD53" s="222"/>
      <c r="AE53" s="222"/>
      <c r="AF53" s="222"/>
      <c r="AG53" s="222"/>
      <c r="AH53" s="222"/>
      <c r="AI53" s="222"/>
      <c r="AJ53" s="222"/>
    </row>
    <row r="54" spans="1:36" x14ac:dyDescent="0.25">
      <c r="A54" s="111" t="s">
        <v>124</v>
      </c>
      <c r="B54" s="731"/>
      <c r="C54" s="732"/>
      <c r="D54" s="732"/>
      <c r="E54" s="733"/>
      <c r="F54" s="734"/>
      <c r="G54" s="734"/>
      <c r="H54" s="734"/>
      <c r="I54" s="734"/>
      <c r="J54" s="734"/>
      <c r="K54" s="734"/>
      <c r="L54" s="737"/>
      <c r="AA54" s="222"/>
      <c r="AB54" s="222"/>
      <c r="AC54" s="222"/>
      <c r="AD54" s="222"/>
      <c r="AE54" s="222"/>
      <c r="AF54" s="222"/>
      <c r="AG54" s="222"/>
      <c r="AH54" s="222"/>
      <c r="AI54" s="222"/>
      <c r="AJ54" s="222"/>
    </row>
    <row r="55" spans="1:36" x14ac:dyDescent="0.25">
      <c r="A55" s="111" t="s">
        <v>123</v>
      </c>
      <c r="B55" s="731"/>
      <c r="C55" s="732"/>
      <c r="D55" s="732"/>
      <c r="E55" s="733"/>
      <c r="F55" s="734"/>
      <c r="G55" s="734"/>
      <c r="H55" s="734"/>
      <c r="I55" s="734"/>
      <c r="J55" s="734"/>
      <c r="K55" s="734"/>
      <c r="L55" s="737"/>
      <c r="AA55" s="222"/>
      <c r="AB55" s="222"/>
      <c r="AC55" s="222"/>
      <c r="AD55" s="222"/>
      <c r="AE55" s="222"/>
      <c r="AF55" s="222"/>
      <c r="AG55" s="222"/>
      <c r="AH55" s="222"/>
      <c r="AI55" s="222"/>
      <c r="AJ55" s="222"/>
    </row>
    <row r="56" spans="1:36" x14ac:dyDescent="0.25">
      <c r="A56" s="111" t="s">
        <v>122</v>
      </c>
      <c r="B56" s="731"/>
      <c r="C56" s="732"/>
      <c r="D56" s="732"/>
      <c r="E56" s="733"/>
      <c r="F56" s="734"/>
      <c r="G56" s="734"/>
      <c r="H56" s="734"/>
      <c r="I56" s="734"/>
      <c r="J56" s="734"/>
      <c r="K56" s="734"/>
      <c r="L56" s="737"/>
    </row>
    <row r="57" spans="1:36" x14ac:dyDescent="0.25">
      <c r="A57" s="111" t="s">
        <v>121</v>
      </c>
      <c r="B57" s="731"/>
      <c r="C57" s="732"/>
      <c r="D57" s="732"/>
      <c r="E57" s="733"/>
      <c r="F57" s="734"/>
      <c r="G57" s="734"/>
      <c r="H57" s="734"/>
      <c r="I57" s="734"/>
      <c r="J57" s="734"/>
      <c r="K57" s="734"/>
      <c r="L57" s="737"/>
    </row>
    <row r="58" spans="1:36" x14ac:dyDescent="0.25">
      <c r="A58" s="111" t="s">
        <v>120</v>
      </c>
      <c r="B58" s="731"/>
      <c r="C58" s="732"/>
      <c r="D58" s="732"/>
      <c r="E58" s="733"/>
      <c r="F58" s="734"/>
      <c r="G58" s="734"/>
      <c r="H58" s="734"/>
      <c r="I58" s="734"/>
      <c r="J58" s="734"/>
      <c r="K58" s="734"/>
      <c r="L58" s="737"/>
    </row>
    <row r="59" spans="1:36" x14ac:dyDescent="0.25">
      <c r="A59" s="111" t="s">
        <v>136</v>
      </c>
      <c r="B59" s="731"/>
      <c r="C59" s="732"/>
      <c r="D59" s="732"/>
      <c r="E59" s="733"/>
      <c r="F59" s="734"/>
      <c r="G59" s="734"/>
      <c r="H59" s="734"/>
      <c r="I59" s="734"/>
      <c r="J59" s="734"/>
      <c r="K59" s="734"/>
      <c r="L59" s="737"/>
    </row>
    <row r="60" spans="1:36" x14ac:dyDescent="0.25">
      <c r="A60" s="111" t="s">
        <v>147</v>
      </c>
      <c r="B60" s="731"/>
      <c r="C60" s="732"/>
      <c r="D60" s="732"/>
      <c r="E60" s="733"/>
      <c r="F60" s="734"/>
      <c r="G60" s="734"/>
      <c r="H60" s="734"/>
      <c r="I60" s="734"/>
      <c r="J60" s="734"/>
      <c r="K60" s="734"/>
      <c r="L60" s="737"/>
    </row>
    <row r="61" spans="1:36" x14ac:dyDescent="0.25">
      <c r="A61" s="111" t="s">
        <v>148</v>
      </c>
      <c r="B61" s="731"/>
      <c r="C61" s="732"/>
      <c r="D61" s="732"/>
      <c r="E61" s="733"/>
      <c r="F61" s="734"/>
      <c r="G61" s="734"/>
      <c r="H61" s="734"/>
      <c r="I61" s="734"/>
      <c r="J61" s="734"/>
      <c r="K61" s="734"/>
      <c r="L61" s="737"/>
    </row>
    <row r="62" spans="1:36" x14ac:dyDescent="0.25">
      <c r="A62" s="111" t="s">
        <v>149</v>
      </c>
      <c r="B62" s="731"/>
      <c r="C62" s="732"/>
      <c r="D62" s="732"/>
      <c r="E62" s="733"/>
      <c r="F62" s="734"/>
      <c r="G62" s="734"/>
      <c r="H62" s="734"/>
      <c r="I62" s="734"/>
      <c r="J62" s="734"/>
      <c r="K62" s="734"/>
      <c r="L62" s="737"/>
    </row>
    <row r="63" spans="1:36" x14ac:dyDescent="0.25">
      <c r="A63" s="111" t="s">
        <v>150</v>
      </c>
      <c r="B63" s="731"/>
      <c r="C63" s="732"/>
      <c r="D63" s="732"/>
      <c r="E63" s="733"/>
      <c r="F63" s="734"/>
      <c r="G63" s="734"/>
      <c r="H63" s="734"/>
      <c r="I63" s="734"/>
      <c r="J63" s="734"/>
      <c r="K63" s="734"/>
      <c r="L63" s="737"/>
    </row>
    <row r="64" spans="1:36" x14ac:dyDescent="0.25">
      <c r="A64" s="111" t="s">
        <v>151</v>
      </c>
      <c r="B64" s="731"/>
      <c r="C64" s="732"/>
      <c r="D64" s="732"/>
      <c r="E64" s="733"/>
      <c r="F64" s="734"/>
      <c r="G64" s="734"/>
      <c r="H64" s="734"/>
      <c r="I64" s="734"/>
      <c r="J64" s="734"/>
      <c r="K64" s="734"/>
      <c r="L64" s="737"/>
    </row>
    <row r="65" spans="1:12" x14ac:dyDescent="0.25">
      <c r="A65" s="111" t="s">
        <v>152</v>
      </c>
      <c r="B65" s="731"/>
      <c r="C65" s="732"/>
      <c r="D65" s="732"/>
      <c r="E65" s="733"/>
      <c r="F65" s="734"/>
      <c r="G65" s="734"/>
      <c r="H65" s="734"/>
      <c r="I65" s="734"/>
      <c r="J65" s="734"/>
      <c r="K65" s="734"/>
      <c r="L65" s="737"/>
    </row>
    <row r="66" spans="1:12" x14ac:dyDescent="0.25">
      <c r="A66" s="111" t="s">
        <v>153</v>
      </c>
      <c r="B66" s="731"/>
      <c r="C66" s="732"/>
      <c r="D66" s="732"/>
      <c r="E66" s="733"/>
      <c r="F66" s="734"/>
      <c r="G66" s="734"/>
      <c r="H66" s="734"/>
      <c r="I66" s="734"/>
      <c r="J66" s="734"/>
      <c r="K66" s="734"/>
      <c r="L66" s="737"/>
    </row>
    <row r="67" spans="1:12" x14ac:dyDescent="0.25">
      <c r="A67" s="111">
        <v>23</v>
      </c>
      <c r="B67" s="731"/>
      <c r="C67" s="732"/>
      <c r="D67" s="732"/>
      <c r="E67" s="733"/>
      <c r="F67" s="734"/>
      <c r="G67" s="734"/>
      <c r="H67" s="734"/>
      <c r="I67" s="734"/>
      <c r="J67" s="734"/>
      <c r="K67" s="734"/>
      <c r="L67" s="737"/>
    </row>
    <row r="68" spans="1:12" x14ac:dyDescent="0.25">
      <c r="A68" s="111" t="s">
        <v>154</v>
      </c>
      <c r="B68" s="731"/>
      <c r="C68" s="732"/>
      <c r="D68" s="732"/>
      <c r="E68" s="733"/>
      <c r="F68" s="734"/>
      <c r="G68" s="734"/>
      <c r="H68" s="734"/>
      <c r="I68" s="734"/>
      <c r="J68" s="734"/>
      <c r="K68" s="734"/>
      <c r="L68" s="737"/>
    </row>
    <row r="69" spans="1:12" x14ac:dyDescent="0.25">
      <c r="A69" s="111" t="s">
        <v>155</v>
      </c>
      <c r="B69" s="731"/>
      <c r="C69" s="732"/>
      <c r="D69" s="732"/>
      <c r="E69" s="733"/>
      <c r="F69" s="734"/>
      <c r="G69" s="734"/>
      <c r="H69" s="734"/>
      <c r="I69" s="734"/>
      <c r="J69" s="734"/>
      <c r="K69" s="734"/>
      <c r="L69" s="737"/>
    </row>
    <row r="70" spans="1:12" x14ac:dyDescent="0.25">
      <c r="A70" s="111" t="s">
        <v>156</v>
      </c>
      <c r="B70" s="731"/>
      <c r="C70" s="732"/>
      <c r="D70" s="732"/>
      <c r="E70" s="733"/>
      <c r="F70" s="734"/>
      <c r="G70" s="734"/>
      <c r="H70" s="734"/>
      <c r="I70" s="734"/>
      <c r="J70" s="734"/>
      <c r="K70" s="734"/>
      <c r="L70" s="737"/>
    </row>
    <row r="71" spans="1:12" x14ac:dyDescent="0.25">
      <c r="A71" s="111">
        <v>27</v>
      </c>
      <c r="B71" s="731"/>
      <c r="C71" s="732"/>
      <c r="D71" s="732"/>
      <c r="E71" s="733"/>
      <c r="F71" s="734"/>
      <c r="G71" s="734"/>
      <c r="H71" s="734"/>
      <c r="I71" s="734"/>
      <c r="J71" s="734"/>
      <c r="K71" s="734"/>
      <c r="L71" s="737"/>
    </row>
    <row r="72" spans="1:12" x14ac:dyDescent="0.25">
      <c r="A72" s="111" t="s">
        <v>157</v>
      </c>
      <c r="B72" s="731"/>
      <c r="C72" s="732"/>
      <c r="D72" s="732"/>
      <c r="E72" s="733"/>
      <c r="F72" s="734"/>
      <c r="G72" s="734"/>
      <c r="H72" s="734"/>
      <c r="I72" s="734"/>
      <c r="J72" s="734"/>
      <c r="K72" s="734"/>
      <c r="L72" s="737"/>
    </row>
    <row r="73" spans="1:12" x14ac:dyDescent="0.25">
      <c r="A73" s="111" t="s">
        <v>158</v>
      </c>
      <c r="B73" s="731"/>
      <c r="C73" s="732"/>
      <c r="D73" s="732"/>
      <c r="E73" s="733"/>
      <c r="F73" s="734"/>
      <c r="G73" s="734"/>
      <c r="H73" s="734"/>
      <c r="I73" s="734"/>
      <c r="J73" s="734"/>
      <c r="K73" s="734"/>
      <c r="L73" s="737"/>
    </row>
    <row r="74" spans="1:12" x14ac:dyDescent="0.25">
      <c r="A74" s="111" t="s">
        <v>159</v>
      </c>
      <c r="B74" s="731"/>
      <c r="C74" s="732"/>
      <c r="D74" s="732"/>
      <c r="E74" s="733"/>
      <c r="F74" s="734"/>
      <c r="G74" s="734"/>
      <c r="H74" s="734"/>
      <c r="I74" s="734"/>
      <c r="J74" s="734"/>
      <c r="K74" s="734"/>
      <c r="L74" s="737"/>
    </row>
    <row r="75" spans="1:12" x14ac:dyDescent="0.25">
      <c r="A75" s="111" t="s">
        <v>160</v>
      </c>
      <c r="B75" s="731"/>
      <c r="C75" s="732"/>
      <c r="D75" s="732"/>
      <c r="E75" s="733"/>
      <c r="F75" s="734"/>
      <c r="G75" s="734"/>
      <c r="H75" s="734"/>
      <c r="I75" s="734"/>
      <c r="J75" s="734"/>
      <c r="K75" s="734"/>
      <c r="L75" s="737"/>
    </row>
    <row r="76" spans="1:12" x14ac:dyDescent="0.25">
      <c r="A76" s="111" t="s">
        <v>161</v>
      </c>
      <c r="B76" s="731"/>
      <c r="C76" s="732"/>
      <c r="D76" s="732"/>
      <c r="E76" s="733"/>
      <c r="F76" s="734"/>
      <c r="G76" s="734"/>
      <c r="H76" s="734"/>
      <c r="I76" s="734"/>
      <c r="J76" s="734"/>
      <c r="K76" s="734"/>
      <c r="L76" s="737"/>
    </row>
    <row r="77" spans="1:12" x14ac:dyDescent="0.25">
      <c r="A77" s="111" t="s">
        <v>162</v>
      </c>
      <c r="B77" s="731"/>
      <c r="C77" s="732"/>
      <c r="D77" s="732"/>
      <c r="E77" s="733"/>
      <c r="F77" s="734"/>
      <c r="G77" s="734"/>
      <c r="H77" s="734"/>
      <c r="I77" s="734"/>
      <c r="J77" s="734"/>
      <c r="K77" s="734"/>
      <c r="L77" s="737"/>
    </row>
    <row r="78" spans="1:12" x14ac:dyDescent="0.25">
      <c r="A78" s="111" t="s">
        <v>163</v>
      </c>
      <c r="B78" s="731"/>
      <c r="C78" s="732"/>
      <c r="D78" s="732"/>
      <c r="E78" s="733"/>
      <c r="F78" s="734"/>
      <c r="G78" s="734"/>
      <c r="H78" s="734"/>
      <c r="I78" s="734"/>
      <c r="J78" s="734"/>
      <c r="K78" s="734"/>
      <c r="L78" s="737"/>
    </row>
    <row r="79" spans="1:12" x14ac:dyDescent="0.25">
      <c r="A79" s="111" t="s">
        <v>164</v>
      </c>
      <c r="B79" s="731"/>
      <c r="C79" s="732"/>
      <c r="D79" s="732"/>
      <c r="E79" s="733"/>
      <c r="F79" s="734"/>
      <c r="G79" s="734"/>
      <c r="H79" s="734"/>
      <c r="I79" s="734"/>
      <c r="J79" s="734"/>
      <c r="K79" s="734"/>
      <c r="L79" s="737"/>
    </row>
    <row r="80" spans="1:12" x14ac:dyDescent="0.25">
      <c r="A80" s="111" t="s">
        <v>165</v>
      </c>
      <c r="B80" s="731"/>
      <c r="C80" s="732"/>
      <c r="D80" s="732"/>
      <c r="E80" s="733"/>
      <c r="F80" s="734"/>
      <c r="G80" s="734"/>
      <c r="H80" s="734"/>
      <c r="I80" s="734"/>
      <c r="J80" s="734"/>
      <c r="K80" s="734"/>
      <c r="L80" s="737"/>
    </row>
    <row r="81" spans="1:12" x14ac:dyDescent="0.25">
      <c r="A81" s="111" t="s">
        <v>166</v>
      </c>
      <c r="B81" s="731"/>
      <c r="C81" s="732"/>
      <c r="D81" s="732"/>
      <c r="E81" s="733"/>
      <c r="F81" s="734"/>
      <c r="G81" s="734"/>
      <c r="H81" s="734"/>
      <c r="I81" s="734"/>
      <c r="J81" s="734"/>
      <c r="K81" s="734"/>
      <c r="L81" s="737"/>
    </row>
    <row r="82" spans="1:12" x14ac:dyDescent="0.25">
      <c r="A82" s="111" t="s">
        <v>167</v>
      </c>
      <c r="B82" s="731"/>
      <c r="C82" s="732"/>
      <c r="D82" s="732"/>
      <c r="E82" s="733"/>
      <c r="F82" s="734"/>
      <c r="G82" s="734"/>
      <c r="H82" s="734"/>
      <c r="I82" s="734"/>
      <c r="J82" s="734"/>
      <c r="K82" s="734"/>
      <c r="L82" s="737"/>
    </row>
    <row r="83" spans="1:12" x14ac:dyDescent="0.25">
      <c r="A83" s="111" t="s">
        <v>168</v>
      </c>
      <c r="B83" s="731"/>
      <c r="C83" s="732"/>
      <c r="D83" s="732"/>
      <c r="E83" s="733"/>
      <c r="F83" s="734"/>
      <c r="G83" s="734"/>
      <c r="H83" s="734"/>
      <c r="I83" s="734"/>
      <c r="J83" s="734"/>
      <c r="K83" s="734"/>
      <c r="L83" s="737"/>
    </row>
    <row r="84" spans="1:12" x14ac:dyDescent="0.25">
      <c r="A84" s="111" t="s">
        <v>169</v>
      </c>
      <c r="B84" s="731"/>
      <c r="C84" s="732"/>
      <c r="D84" s="732"/>
      <c r="E84" s="733"/>
      <c r="F84" s="734"/>
      <c r="G84" s="734"/>
      <c r="H84" s="734"/>
      <c r="I84" s="734"/>
      <c r="J84" s="734"/>
      <c r="K84" s="734"/>
      <c r="L84" s="737"/>
    </row>
    <row r="85" spans="1:12" x14ac:dyDescent="0.25">
      <c r="A85" s="111" t="s">
        <v>170</v>
      </c>
      <c r="B85" s="731"/>
      <c r="C85" s="732"/>
      <c r="D85" s="732"/>
      <c r="E85" s="733"/>
      <c r="F85" s="734"/>
      <c r="G85" s="734"/>
      <c r="H85" s="734"/>
      <c r="I85" s="734"/>
      <c r="J85" s="734"/>
      <c r="K85" s="734"/>
      <c r="L85" s="737"/>
    </row>
    <row r="86" spans="1:12" x14ac:dyDescent="0.25">
      <c r="A86" s="111" t="s">
        <v>171</v>
      </c>
      <c r="B86" s="731"/>
      <c r="C86" s="732"/>
      <c r="D86" s="732"/>
      <c r="E86" s="733"/>
      <c r="F86" s="734"/>
      <c r="G86" s="734"/>
      <c r="H86" s="734"/>
      <c r="I86" s="734"/>
      <c r="J86" s="734"/>
      <c r="K86" s="734"/>
      <c r="L86" s="737"/>
    </row>
    <row r="87" spans="1:12" x14ac:dyDescent="0.25">
      <c r="A87" s="111" t="s">
        <v>172</v>
      </c>
      <c r="B87" s="731"/>
      <c r="C87" s="732"/>
      <c r="D87" s="732"/>
      <c r="E87" s="733"/>
      <c r="F87" s="734"/>
      <c r="G87" s="734"/>
      <c r="H87" s="734"/>
      <c r="I87" s="734"/>
      <c r="J87" s="734"/>
      <c r="K87" s="734"/>
      <c r="L87" s="737"/>
    </row>
    <row r="88" spans="1:12" x14ac:dyDescent="0.25">
      <c r="A88" s="111" t="s">
        <v>173</v>
      </c>
      <c r="B88" s="731"/>
      <c r="C88" s="732"/>
      <c r="D88" s="732"/>
      <c r="E88" s="733"/>
      <c r="F88" s="734"/>
      <c r="G88" s="734"/>
      <c r="H88" s="734"/>
      <c r="I88" s="734"/>
      <c r="J88" s="734"/>
      <c r="K88" s="734"/>
      <c r="L88" s="737"/>
    </row>
    <row r="89" spans="1:12" x14ac:dyDescent="0.25">
      <c r="A89" s="111" t="s">
        <v>174</v>
      </c>
      <c r="B89" s="731"/>
      <c r="C89" s="732"/>
      <c r="D89" s="732"/>
      <c r="E89" s="733"/>
      <c r="F89" s="734"/>
      <c r="G89" s="734"/>
      <c r="H89" s="734"/>
      <c r="I89" s="734"/>
      <c r="J89" s="734"/>
      <c r="K89" s="734"/>
      <c r="L89" s="737"/>
    </row>
    <row r="90" spans="1:12" x14ac:dyDescent="0.25">
      <c r="A90" s="111" t="s">
        <v>175</v>
      </c>
      <c r="B90" s="731"/>
      <c r="C90" s="732"/>
      <c r="D90" s="732"/>
      <c r="E90" s="733"/>
      <c r="F90" s="734"/>
      <c r="G90" s="734"/>
      <c r="H90" s="734"/>
      <c r="I90" s="734"/>
      <c r="J90" s="734"/>
      <c r="K90" s="734"/>
      <c r="L90" s="737"/>
    </row>
    <row r="91" spans="1:12" x14ac:dyDescent="0.25">
      <c r="A91" s="111" t="s">
        <v>176</v>
      </c>
      <c r="B91" s="731"/>
      <c r="C91" s="732"/>
      <c r="D91" s="732"/>
      <c r="E91" s="733"/>
      <c r="F91" s="734"/>
      <c r="G91" s="734"/>
      <c r="H91" s="734"/>
      <c r="I91" s="734"/>
      <c r="J91" s="734"/>
      <c r="K91" s="734"/>
      <c r="L91" s="737"/>
    </row>
    <row r="92" spans="1:12" x14ac:dyDescent="0.25">
      <c r="A92" s="111" t="s">
        <v>177</v>
      </c>
      <c r="B92" s="731"/>
      <c r="C92" s="732"/>
      <c r="D92" s="732"/>
      <c r="E92" s="733"/>
      <c r="F92" s="734"/>
      <c r="G92" s="734"/>
      <c r="H92" s="734"/>
      <c r="I92" s="734"/>
      <c r="J92" s="734"/>
      <c r="K92" s="734"/>
      <c r="L92" s="737"/>
    </row>
    <row r="93" spans="1:12" x14ac:dyDescent="0.25">
      <c r="A93" s="111">
        <v>49</v>
      </c>
      <c r="B93" s="731"/>
      <c r="C93" s="732"/>
      <c r="D93" s="732"/>
      <c r="E93" s="733"/>
      <c r="F93" s="734"/>
      <c r="G93" s="734"/>
      <c r="H93" s="734"/>
      <c r="I93" s="734"/>
      <c r="J93" s="734"/>
      <c r="K93" s="734"/>
      <c r="L93" s="737"/>
    </row>
    <row r="94" spans="1:12" x14ac:dyDescent="0.25">
      <c r="A94" s="111" t="s">
        <v>178</v>
      </c>
      <c r="B94" s="731"/>
      <c r="C94" s="732"/>
      <c r="D94" s="732"/>
      <c r="E94" s="733"/>
      <c r="F94" s="734"/>
      <c r="G94" s="734"/>
      <c r="H94" s="734"/>
      <c r="I94" s="734"/>
      <c r="J94" s="734"/>
      <c r="K94" s="734"/>
      <c r="L94" s="737"/>
    </row>
    <row r="95" spans="1:12" ht="15.75" thickBot="1" x14ac:dyDescent="0.3">
      <c r="A95" s="738" t="s">
        <v>135</v>
      </c>
      <c r="B95" s="739"/>
      <c r="C95" s="739"/>
      <c r="D95" s="739"/>
      <c r="E95" s="740"/>
      <c r="F95" s="741"/>
      <c r="G95" s="742"/>
      <c r="H95" s="742"/>
      <c r="I95" s="742"/>
      <c r="J95" s="742"/>
      <c r="K95" s="742"/>
      <c r="L95" s="743"/>
    </row>
    <row r="96" spans="1:12" ht="42.75" customHeight="1" x14ac:dyDescent="0.25">
      <c r="A96" s="744" t="s">
        <v>426</v>
      </c>
      <c r="B96" s="745"/>
      <c r="C96" s="745"/>
      <c r="D96" s="745"/>
      <c r="E96" s="745"/>
      <c r="F96" s="745"/>
      <c r="G96" s="745"/>
      <c r="H96" s="745"/>
      <c r="I96" s="745"/>
      <c r="J96" s="745"/>
      <c r="K96" s="745"/>
      <c r="L96" s="746"/>
    </row>
    <row r="97" spans="1:12" ht="6.75" customHeight="1" x14ac:dyDescent="0.25">
      <c r="A97" s="128"/>
      <c r="B97" s="113"/>
      <c r="C97" s="113"/>
      <c r="D97" s="113"/>
      <c r="E97" s="113"/>
      <c r="F97" s="114"/>
      <c r="G97" s="114"/>
      <c r="H97" s="114"/>
      <c r="I97" s="114"/>
      <c r="J97" s="114"/>
      <c r="K97" s="114"/>
      <c r="L97" s="115"/>
    </row>
    <row r="98" spans="1:12" ht="75.75" customHeight="1" x14ac:dyDescent="0.25">
      <c r="A98" s="129"/>
      <c r="B98" s="242"/>
      <c r="C98" s="747"/>
      <c r="D98" s="748"/>
      <c r="E98" s="748"/>
      <c r="F98" s="748"/>
      <c r="G98" s="748"/>
      <c r="H98" s="748"/>
      <c r="I98" s="748"/>
      <c r="J98" s="749"/>
      <c r="K98" s="233"/>
      <c r="L98" s="46"/>
    </row>
    <row r="99" spans="1:12" ht="9.75" customHeight="1" thickBot="1" x14ac:dyDescent="0.3">
      <c r="A99" s="130"/>
      <c r="B99" s="11"/>
      <c r="C99" s="11"/>
      <c r="D99" s="11"/>
      <c r="E99" s="11"/>
      <c r="F99" s="11"/>
      <c r="G99" s="11"/>
      <c r="H99" s="11"/>
      <c r="I99" s="11"/>
      <c r="J99" s="11"/>
      <c r="K99" s="11"/>
      <c r="L99" s="46"/>
    </row>
    <row r="100" spans="1:12" ht="24.75" customHeight="1" thickBot="1" x14ac:dyDescent="0.3">
      <c r="A100" s="712" t="s">
        <v>185</v>
      </c>
      <c r="B100" s="713"/>
      <c r="C100" s="713"/>
      <c r="D100" s="750"/>
      <c r="E100" s="750"/>
      <c r="F100" s="750"/>
      <c r="G100" s="750"/>
      <c r="H100" s="750"/>
      <c r="I100" s="750"/>
      <c r="J100" s="750"/>
      <c r="K100" s="750"/>
      <c r="L100" s="751"/>
    </row>
    <row r="101" spans="1:12" ht="19.5" customHeight="1" x14ac:dyDescent="0.25">
      <c r="A101" s="45" t="s">
        <v>180</v>
      </c>
      <c r="B101" s="243"/>
      <c r="C101" s="752" t="s">
        <v>134</v>
      </c>
      <c r="D101" s="753"/>
      <c r="E101" s="753"/>
      <c r="F101" s="753"/>
      <c r="G101" s="753"/>
      <c r="H101" s="754"/>
      <c r="I101" s="10" t="s">
        <v>133</v>
      </c>
      <c r="J101" s="10" t="s">
        <v>102</v>
      </c>
      <c r="K101" s="234"/>
      <c r="L101" s="39" t="s">
        <v>132</v>
      </c>
    </row>
    <row r="102" spans="1:12" ht="46.5" customHeight="1" x14ac:dyDescent="0.25">
      <c r="A102" s="44" t="s">
        <v>37</v>
      </c>
      <c r="B102" s="93"/>
      <c r="C102" s="116" t="s">
        <v>241</v>
      </c>
      <c r="D102" s="755" t="s">
        <v>238</v>
      </c>
      <c r="E102" s="756"/>
      <c r="F102" s="756"/>
      <c r="G102" s="756"/>
      <c r="H102" s="757"/>
      <c r="I102" s="8"/>
      <c r="J102" s="8"/>
      <c r="K102" s="235"/>
      <c r="L102" s="9"/>
    </row>
    <row r="103" spans="1:12" ht="30.75" customHeight="1" x14ac:dyDescent="0.25">
      <c r="A103" s="44" t="s">
        <v>38</v>
      </c>
      <c r="B103" s="93"/>
      <c r="C103" s="93"/>
      <c r="D103" s="758" t="s">
        <v>131</v>
      </c>
      <c r="E103" s="759"/>
      <c r="F103" s="759"/>
      <c r="G103" s="759"/>
      <c r="H103" s="760"/>
      <c r="I103" s="8"/>
      <c r="J103" s="8"/>
      <c r="K103" s="235"/>
      <c r="L103" s="9"/>
    </row>
    <row r="104" spans="1:12" ht="114" customHeight="1" x14ac:dyDescent="0.25">
      <c r="A104" s="47" t="s">
        <v>39</v>
      </c>
      <c r="B104" s="94"/>
      <c r="C104" s="94"/>
      <c r="D104" s="758" t="s">
        <v>213</v>
      </c>
      <c r="E104" s="759"/>
      <c r="F104" s="759"/>
      <c r="G104" s="759"/>
      <c r="H104" s="760"/>
      <c r="I104" s="8"/>
      <c r="J104" s="8"/>
      <c r="K104" s="235"/>
      <c r="L104" s="9"/>
    </row>
    <row r="105" spans="1:12" ht="174" customHeight="1" x14ac:dyDescent="0.25">
      <c r="A105" s="55" t="s">
        <v>130</v>
      </c>
      <c r="B105" s="244"/>
      <c r="C105" s="116" t="s">
        <v>240</v>
      </c>
      <c r="D105" s="761" t="s">
        <v>479</v>
      </c>
      <c r="E105" s="761"/>
      <c r="F105" s="761"/>
      <c r="G105" s="761"/>
      <c r="H105" s="761"/>
      <c r="I105" s="8"/>
      <c r="J105" s="8"/>
      <c r="K105" s="235"/>
      <c r="L105" s="9"/>
    </row>
    <row r="106" spans="1:12" ht="27.75" customHeight="1" x14ac:dyDescent="0.25">
      <c r="A106" s="762" t="s">
        <v>129</v>
      </c>
      <c r="B106" s="245"/>
      <c r="C106" s="765" t="s">
        <v>239</v>
      </c>
      <c r="D106" s="766" t="s">
        <v>186</v>
      </c>
      <c r="E106" s="767"/>
      <c r="F106" s="767"/>
      <c r="G106" s="767"/>
      <c r="H106" s="768"/>
      <c r="I106" s="769"/>
      <c r="J106" s="770"/>
      <c r="K106" s="236"/>
      <c r="L106" s="775"/>
    </row>
    <row r="107" spans="1:12" ht="30.75" customHeight="1" x14ac:dyDescent="0.25">
      <c r="A107" s="763"/>
      <c r="B107" s="246"/>
      <c r="C107" s="765"/>
      <c r="D107" s="384" t="s">
        <v>114</v>
      </c>
      <c r="E107" s="443" t="s">
        <v>586</v>
      </c>
      <c r="F107" s="385" t="s">
        <v>280</v>
      </c>
      <c r="G107" s="386"/>
      <c r="H107" s="387"/>
      <c r="I107" s="769"/>
      <c r="J107" s="769"/>
      <c r="K107" s="237"/>
      <c r="L107" s="776"/>
    </row>
    <row r="108" spans="1:12" ht="27" customHeight="1" x14ac:dyDescent="0.25">
      <c r="A108" s="764"/>
      <c r="B108" s="246"/>
      <c r="C108" s="765"/>
      <c r="D108" s="766"/>
      <c r="E108" s="767"/>
      <c r="F108" s="767"/>
      <c r="G108" s="767"/>
      <c r="H108" s="768"/>
      <c r="I108" s="769"/>
      <c r="J108" s="771"/>
      <c r="K108" s="238"/>
      <c r="L108" s="777"/>
    </row>
    <row r="109" spans="1:12" ht="63.75" customHeight="1" x14ac:dyDescent="0.25">
      <c r="A109" s="54" t="s">
        <v>128</v>
      </c>
      <c r="B109" s="247"/>
      <c r="C109" s="116" t="s">
        <v>242</v>
      </c>
      <c r="D109" s="778" t="s">
        <v>279</v>
      </c>
      <c r="E109" s="778"/>
      <c r="F109" s="778"/>
      <c r="G109" s="778"/>
      <c r="H109" s="778"/>
      <c r="I109" s="8"/>
      <c r="J109" s="8"/>
      <c r="K109" s="235"/>
      <c r="L109" s="9"/>
    </row>
    <row r="110" spans="1:12" ht="21" customHeight="1" x14ac:dyDescent="0.25">
      <c r="A110" s="779" t="s">
        <v>146</v>
      </c>
      <c r="B110" s="780"/>
      <c r="C110" s="780"/>
      <c r="D110" s="781"/>
      <c r="E110" s="781"/>
      <c r="F110" s="781"/>
      <c r="G110" s="781"/>
      <c r="H110" s="782"/>
      <c r="I110" s="8"/>
      <c r="J110" s="8"/>
      <c r="K110" s="235"/>
      <c r="L110" s="9"/>
    </row>
    <row r="111" spans="1:12" ht="45" customHeight="1" x14ac:dyDescent="0.25">
      <c r="A111" s="117" t="s">
        <v>127</v>
      </c>
      <c r="B111" s="248"/>
      <c r="C111" s="116" t="s">
        <v>244</v>
      </c>
      <c r="D111" s="783" t="s">
        <v>187</v>
      </c>
      <c r="E111" s="783"/>
      <c r="F111" s="783"/>
      <c r="G111" s="783"/>
      <c r="H111" s="783"/>
      <c r="I111" s="8"/>
      <c r="J111" s="8"/>
      <c r="K111" s="235"/>
      <c r="L111" s="9"/>
    </row>
    <row r="112" spans="1:12" ht="31.5" customHeight="1" x14ac:dyDescent="0.25">
      <c r="A112" s="47" t="s">
        <v>126</v>
      </c>
      <c r="B112" s="94"/>
      <c r="C112" s="116" t="s">
        <v>245</v>
      </c>
      <c r="D112" s="783" t="s">
        <v>284</v>
      </c>
      <c r="E112" s="783"/>
      <c r="F112" s="783"/>
      <c r="G112" s="783"/>
      <c r="H112" s="783"/>
      <c r="I112" s="8"/>
      <c r="J112" s="8"/>
      <c r="K112" s="235"/>
      <c r="L112" s="9"/>
    </row>
    <row r="113" spans="1:12" ht="15.75" customHeight="1" x14ac:dyDescent="0.25">
      <c r="A113" s="47" t="s">
        <v>125</v>
      </c>
      <c r="B113" s="94"/>
      <c r="C113" s="116" t="s">
        <v>243</v>
      </c>
      <c r="D113" s="783" t="s">
        <v>214</v>
      </c>
      <c r="E113" s="783"/>
      <c r="F113" s="783"/>
      <c r="G113" s="783"/>
      <c r="H113" s="783"/>
      <c r="I113" s="8"/>
      <c r="J113" s="8"/>
      <c r="K113" s="235"/>
      <c r="L113" s="9"/>
    </row>
    <row r="114" spans="1:12" ht="48" customHeight="1" x14ac:dyDescent="0.25">
      <c r="A114" s="47" t="s">
        <v>124</v>
      </c>
      <c r="B114" s="94"/>
      <c r="C114" s="116" t="s">
        <v>243</v>
      </c>
      <c r="D114" s="784" t="s">
        <v>188</v>
      </c>
      <c r="E114" s="784"/>
      <c r="F114" s="784"/>
      <c r="G114" s="784"/>
      <c r="H114" s="784"/>
      <c r="I114" s="8"/>
      <c r="J114" s="8"/>
      <c r="K114" s="235"/>
      <c r="L114" s="9"/>
    </row>
    <row r="115" spans="1:12" ht="33.75" customHeight="1" x14ac:dyDescent="0.25">
      <c r="A115" s="779" t="s">
        <v>215</v>
      </c>
      <c r="B115" s="780"/>
      <c r="C115" s="780"/>
      <c r="D115" s="785"/>
      <c r="E115" s="785"/>
      <c r="F115" s="785"/>
      <c r="G115" s="785"/>
      <c r="H115" s="786"/>
      <c r="I115" s="8"/>
      <c r="J115" s="8"/>
      <c r="K115" s="235"/>
      <c r="L115" s="9"/>
    </row>
    <row r="116" spans="1:12" ht="22.5" hidden="1" x14ac:dyDescent="0.25">
      <c r="A116" s="219" t="s">
        <v>123</v>
      </c>
      <c r="B116" s="249"/>
      <c r="C116" s="218" t="s">
        <v>247</v>
      </c>
      <c r="D116" s="811" t="s">
        <v>217</v>
      </c>
      <c r="E116" s="811"/>
      <c r="F116" s="811"/>
      <c r="G116" s="811"/>
      <c r="H116" s="811"/>
      <c r="I116" s="8"/>
      <c r="J116" s="8"/>
      <c r="K116" s="235"/>
      <c r="L116" s="9"/>
    </row>
    <row r="117" spans="1:12" ht="26.25" customHeight="1" x14ac:dyDescent="0.25">
      <c r="A117" s="117" t="s">
        <v>123</v>
      </c>
      <c r="B117" s="248"/>
      <c r="C117" s="116" t="s">
        <v>248</v>
      </c>
      <c r="D117" s="783" t="s">
        <v>216</v>
      </c>
      <c r="E117" s="783"/>
      <c r="F117" s="783"/>
      <c r="G117" s="783"/>
      <c r="H117" s="783"/>
      <c r="I117" s="8"/>
      <c r="J117" s="8"/>
      <c r="K117" s="235"/>
      <c r="L117" s="9"/>
    </row>
    <row r="118" spans="1:12" ht="55.5" customHeight="1" x14ac:dyDescent="0.25">
      <c r="A118" s="117" t="s">
        <v>122</v>
      </c>
      <c r="B118" s="248"/>
      <c r="C118" s="116" t="s">
        <v>249</v>
      </c>
      <c r="D118" s="812" t="s">
        <v>480</v>
      </c>
      <c r="E118" s="812"/>
      <c r="F118" s="812"/>
      <c r="G118" s="812"/>
      <c r="H118" s="812"/>
      <c r="I118" s="8"/>
      <c r="J118" s="8"/>
      <c r="K118" s="235"/>
      <c r="L118" s="9"/>
    </row>
    <row r="119" spans="1:12" ht="21" customHeight="1" x14ac:dyDescent="0.25">
      <c r="A119" s="47" t="s">
        <v>121</v>
      </c>
      <c r="B119" s="94"/>
      <c r="C119" s="116" t="s">
        <v>250</v>
      </c>
      <c r="D119" s="783" t="s">
        <v>218</v>
      </c>
      <c r="E119" s="783"/>
      <c r="F119" s="783"/>
      <c r="G119" s="783"/>
      <c r="H119" s="783"/>
      <c r="I119" s="8"/>
      <c r="J119" s="8"/>
      <c r="K119" s="235"/>
      <c r="L119" s="9"/>
    </row>
    <row r="120" spans="1:12" ht="52.5" customHeight="1" x14ac:dyDescent="0.25">
      <c r="A120" s="47" t="s">
        <v>120</v>
      </c>
      <c r="B120" s="94"/>
      <c r="C120" s="116" t="s">
        <v>250</v>
      </c>
      <c r="D120" s="813" t="s">
        <v>189</v>
      </c>
      <c r="E120" s="813"/>
      <c r="F120" s="813"/>
      <c r="G120" s="813"/>
      <c r="H120" s="813"/>
      <c r="I120" s="8"/>
      <c r="J120" s="8"/>
      <c r="K120" s="235"/>
      <c r="L120" s="9"/>
    </row>
    <row r="121" spans="1:12" ht="32.25" customHeight="1" x14ac:dyDescent="0.25">
      <c r="A121" s="779" t="s">
        <v>251</v>
      </c>
      <c r="B121" s="780"/>
      <c r="C121" s="780"/>
      <c r="D121" s="781"/>
      <c r="E121" s="781"/>
      <c r="F121" s="781"/>
      <c r="G121" s="781"/>
      <c r="H121" s="782"/>
      <c r="I121" s="8"/>
      <c r="J121" s="8"/>
      <c r="K121" s="235"/>
      <c r="L121" s="9"/>
    </row>
    <row r="122" spans="1:12" ht="28.5" customHeight="1" x14ac:dyDescent="0.25">
      <c r="A122" s="117" t="s">
        <v>136</v>
      </c>
      <c r="B122" s="248"/>
      <c r="C122" s="116" t="s">
        <v>246</v>
      </c>
      <c r="D122" s="783" t="s">
        <v>219</v>
      </c>
      <c r="E122" s="783"/>
      <c r="F122" s="783"/>
      <c r="G122" s="783"/>
      <c r="H122" s="783"/>
      <c r="I122" s="8"/>
      <c r="J122" s="8"/>
      <c r="K122" s="235"/>
      <c r="L122" s="9"/>
    </row>
    <row r="123" spans="1:12" ht="15" customHeight="1" x14ac:dyDescent="0.25">
      <c r="A123" s="40" t="s">
        <v>147</v>
      </c>
      <c r="B123" s="250"/>
      <c r="C123" s="116" t="s">
        <v>243</v>
      </c>
      <c r="D123" s="783" t="s">
        <v>218</v>
      </c>
      <c r="E123" s="783"/>
      <c r="F123" s="783"/>
      <c r="G123" s="783"/>
      <c r="H123" s="783"/>
      <c r="I123" s="8"/>
      <c r="J123" s="8"/>
      <c r="K123" s="235"/>
      <c r="L123" s="9"/>
    </row>
    <row r="124" spans="1:12" ht="43.5" customHeight="1" x14ac:dyDescent="0.25">
      <c r="A124" s="47" t="s">
        <v>148</v>
      </c>
      <c r="B124" s="94"/>
      <c r="C124" s="116" t="s">
        <v>243</v>
      </c>
      <c r="D124" s="813" t="s">
        <v>189</v>
      </c>
      <c r="E124" s="813"/>
      <c r="F124" s="813"/>
      <c r="G124" s="813"/>
      <c r="H124" s="813"/>
      <c r="I124" s="8"/>
      <c r="J124" s="8"/>
      <c r="K124" s="235"/>
      <c r="L124" s="9"/>
    </row>
    <row r="125" spans="1:12" ht="20.25" customHeight="1" x14ac:dyDescent="0.25">
      <c r="A125" s="815" t="s">
        <v>119</v>
      </c>
      <c r="B125" s="816"/>
      <c r="C125" s="816"/>
      <c r="D125" s="816"/>
      <c r="E125" s="816"/>
      <c r="F125" s="816"/>
      <c r="G125" s="816"/>
      <c r="H125" s="816"/>
      <c r="I125" s="816"/>
      <c r="J125" s="816"/>
      <c r="K125" s="816"/>
      <c r="L125" s="817"/>
    </row>
    <row r="126" spans="1:12" ht="141.75" customHeight="1" x14ac:dyDescent="0.25">
      <c r="A126" s="772" t="s">
        <v>407</v>
      </c>
      <c r="B126" s="773"/>
      <c r="C126" s="773"/>
      <c r="D126" s="773"/>
      <c r="E126" s="773"/>
      <c r="F126" s="773"/>
      <c r="G126" s="773"/>
      <c r="H126" s="773"/>
      <c r="I126" s="773"/>
      <c r="J126" s="773"/>
      <c r="K126" s="773"/>
      <c r="L126" s="774"/>
    </row>
    <row r="127" spans="1:12" ht="64.5" customHeight="1" x14ac:dyDescent="0.25">
      <c r="A127" s="772" t="s">
        <v>408</v>
      </c>
      <c r="B127" s="773"/>
      <c r="C127" s="773"/>
      <c r="D127" s="773"/>
      <c r="E127" s="773"/>
      <c r="F127" s="773"/>
      <c r="G127" s="773"/>
      <c r="H127" s="773"/>
      <c r="I127" s="773"/>
      <c r="J127" s="773"/>
      <c r="K127" s="773"/>
      <c r="L127" s="774"/>
    </row>
    <row r="128" spans="1:12" ht="73.5" customHeight="1" x14ac:dyDescent="0.25">
      <c r="A128" s="772" t="s">
        <v>306</v>
      </c>
      <c r="B128" s="773"/>
      <c r="C128" s="773"/>
      <c r="D128" s="773"/>
      <c r="E128" s="773"/>
      <c r="F128" s="773"/>
      <c r="G128" s="773"/>
      <c r="H128" s="773"/>
      <c r="I128" s="773"/>
      <c r="J128" s="773"/>
      <c r="K128" s="773"/>
      <c r="L128" s="774"/>
    </row>
    <row r="129" spans="1:12" ht="63.75" customHeight="1" thickBot="1" x14ac:dyDescent="0.3">
      <c r="A129" s="800" t="s">
        <v>511</v>
      </c>
      <c r="B129" s="801"/>
      <c r="C129" s="801"/>
      <c r="D129" s="802"/>
      <c r="E129" s="802"/>
      <c r="F129" s="802"/>
      <c r="G129" s="802"/>
      <c r="H129" s="802"/>
      <c r="I129" s="802"/>
      <c r="J129" s="802"/>
      <c r="K129" s="802"/>
      <c r="L129" s="803"/>
    </row>
    <row r="130" spans="1:12" ht="63.75" customHeight="1" thickBot="1" x14ac:dyDescent="0.3">
      <c r="A130" s="787" t="s">
        <v>512</v>
      </c>
      <c r="B130" s="788"/>
      <c r="C130" s="788"/>
      <c r="D130" s="788"/>
      <c r="E130" s="788"/>
      <c r="F130" s="788"/>
      <c r="G130" s="788"/>
      <c r="H130" s="788"/>
      <c r="I130" s="788"/>
      <c r="J130" s="788"/>
      <c r="K130" s="788"/>
      <c r="L130" s="789"/>
    </row>
    <row r="131" spans="1:12" ht="48" customHeight="1" x14ac:dyDescent="0.25">
      <c r="A131" s="804" t="s">
        <v>285</v>
      </c>
      <c r="B131" s="805"/>
      <c r="C131" s="805"/>
      <c r="D131" s="805"/>
      <c r="E131" s="805"/>
      <c r="F131" s="805"/>
      <c r="G131" s="805"/>
      <c r="H131" s="805"/>
      <c r="I131" s="805"/>
      <c r="J131" s="805"/>
      <c r="K131" s="805"/>
      <c r="L131" s="806"/>
    </row>
    <row r="132" spans="1:12" ht="22.5" customHeight="1" x14ac:dyDescent="0.25">
      <c r="A132" s="807" t="s">
        <v>118</v>
      </c>
      <c r="B132" s="808"/>
      <c r="C132" s="808"/>
      <c r="D132" s="808"/>
      <c r="E132" s="808"/>
      <c r="F132" s="808"/>
      <c r="G132" s="808"/>
      <c r="H132" s="808"/>
      <c r="I132" s="808"/>
      <c r="J132" s="808"/>
      <c r="K132" s="808"/>
      <c r="L132" s="809"/>
    </row>
    <row r="133" spans="1:12" ht="17.25" customHeight="1" x14ac:dyDescent="0.25">
      <c r="A133" s="810"/>
      <c r="B133" s="792"/>
      <c r="C133" s="792"/>
      <c r="D133" s="792"/>
      <c r="E133" s="792"/>
      <c r="F133" s="792"/>
      <c r="G133" s="792"/>
      <c r="H133" s="792"/>
      <c r="I133" s="792"/>
      <c r="J133" s="792"/>
      <c r="K133" s="792"/>
      <c r="L133" s="793"/>
    </row>
    <row r="134" spans="1:12" ht="21.75" customHeight="1" x14ac:dyDescent="0.25">
      <c r="A134" s="86"/>
      <c r="B134" s="95"/>
      <c r="C134" s="95"/>
      <c r="D134" s="814"/>
      <c r="E134" s="814"/>
      <c r="F134" s="814"/>
      <c r="G134" s="814"/>
      <c r="H134" s="814"/>
      <c r="I134" s="123"/>
      <c r="J134" s="87"/>
      <c r="K134" s="87"/>
      <c r="L134" s="7"/>
    </row>
    <row r="135" spans="1:12" ht="18" customHeight="1" x14ac:dyDescent="0.25">
      <c r="A135" s="790" t="s">
        <v>286</v>
      </c>
      <c r="B135" s="791"/>
      <c r="C135" s="791"/>
      <c r="D135" s="792"/>
      <c r="E135" s="792"/>
      <c r="F135" s="792"/>
      <c r="G135" s="792"/>
      <c r="H135" s="792"/>
      <c r="I135" s="792"/>
      <c r="J135" s="792"/>
      <c r="K135" s="792"/>
      <c r="L135" s="793"/>
    </row>
    <row r="136" spans="1:12" ht="20.25" customHeight="1" x14ac:dyDescent="0.25">
      <c r="A136" s="790" t="s">
        <v>287</v>
      </c>
      <c r="B136" s="791"/>
      <c r="C136" s="791"/>
      <c r="D136" s="792"/>
      <c r="E136" s="792"/>
      <c r="F136" s="792"/>
      <c r="G136" s="792"/>
      <c r="H136" s="792"/>
      <c r="I136" s="792"/>
      <c r="J136" s="792"/>
      <c r="K136" s="792"/>
      <c r="L136" s="793"/>
    </row>
    <row r="137" spans="1:12" ht="20.25" customHeight="1" thickBot="1" x14ac:dyDescent="0.3">
      <c r="A137" s="86"/>
      <c r="B137" s="95"/>
      <c r="C137" s="95"/>
      <c r="D137" s="87"/>
      <c r="E137" s="87"/>
      <c r="F137" s="87"/>
      <c r="G137" s="87"/>
      <c r="H137" s="87"/>
      <c r="I137" s="87"/>
      <c r="J137" s="87"/>
      <c r="K137" s="87"/>
      <c r="L137" s="88"/>
    </row>
    <row r="138" spans="1:12" x14ac:dyDescent="0.25">
      <c r="A138" s="794" t="s">
        <v>288</v>
      </c>
      <c r="B138" s="795"/>
      <c r="C138" s="795"/>
      <c r="D138" s="795"/>
      <c r="E138" s="795"/>
      <c r="F138" s="795"/>
      <c r="G138" s="795"/>
      <c r="H138" s="795"/>
      <c r="I138" s="795"/>
      <c r="J138" s="795"/>
      <c r="K138" s="795"/>
      <c r="L138" s="796"/>
    </row>
    <row r="139" spans="1:12" x14ac:dyDescent="0.25">
      <c r="A139" s="41"/>
      <c r="B139" s="251"/>
      <c r="C139" s="3" t="s">
        <v>117</v>
      </c>
      <c r="D139" s="5"/>
      <c r="E139" s="3"/>
      <c r="F139" s="3" t="s">
        <v>115</v>
      </c>
      <c r="H139" s="122" t="s">
        <v>114</v>
      </c>
      <c r="I139" s="797" t="s">
        <v>587</v>
      </c>
      <c r="J139" s="797"/>
      <c r="K139" s="239"/>
      <c r="L139" s="121"/>
    </row>
    <row r="140" spans="1:12" x14ac:dyDescent="0.25">
      <c r="A140" s="42"/>
      <c r="B140" s="252"/>
      <c r="C140" s="3" t="s">
        <v>116</v>
      </c>
      <c r="D140" s="6"/>
      <c r="E140" s="3"/>
      <c r="F140" s="3" t="s">
        <v>115</v>
      </c>
      <c r="G140" s="6"/>
      <c r="H140" s="122" t="s">
        <v>114</v>
      </c>
      <c r="I140" s="797" t="s">
        <v>587</v>
      </c>
      <c r="J140" s="797"/>
      <c r="K140" s="239"/>
      <c r="L140" s="121"/>
    </row>
    <row r="141" spans="1:12" x14ac:dyDescent="0.25">
      <c r="A141" s="42"/>
      <c r="B141" s="252"/>
      <c r="C141" s="3" t="s">
        <v>113</v>
      </c>
      <c r="D141" s="6"/>
      <c r="E141" s="3"/>
      <c r="F141" s="3" t="s">
        <v>112</v>
      </c>
      <c r="G141" s="798"/>
      <c r="H141" s="798"/>
      <c r="I141" s="798"/>
      <c r="J141" s="798"/>
      <c r="K141" s="240"/>
      <c r="L141" s="121"/>
    </row>
    <row r="142" spans="1:12" ht="15.75" thickBot="1" x14ac:dyDescent="0.3">
      <c r="A142" s="43"/>
      <c r="B142" s="15"/>
      <c r="C142" s="15"/>
      <c r="D142" s="15"/>
      <c r="E142" s="4"/>
      <c r="F142" s="4"/>
      <c r="G142" s="4"/>
      <c r="H142" s="4"/>
      <c r="I142" s="4"/>
      <c r="J142" s="15"/>
      <c r="K142" s="15"/>
      <c r="L142" s="120"/>
    </row>
    <row r="143" spans="1:12" x14ac:dyDescent="0.25">
      <c r="A143" s="2"/>
      <c r="B143" s="2"/>
      <c r="C143" s="2"/>
      <c r="D143" s="2"/>
      <c r="H143" s="2"/>
      <c r="I143" s="2"/>
    </row>
  </sheetData>
  <mergeCells count="265">
    <mergeCell ref="A130:L130"/>
    <mergeCell ref="A136:L136"/>
    <mergeCell ref="A138:L138"/>
    <mergeCell ref="I139:J139"/>
    <mergeCell ref="I140:J140"/>
    <mergeCell ref="G141:J141"/>
    <mergeCell ref="I33:J33"/>
    <mergeCell ref="A129:L129"/>
    <mergeCell ref="A131:L131"/>
    <mergeCell ref="A132:L132"/>
    <mergeCell ref="A133:L133"/>
    <mergeCell ref="D116:H116"/>
    <mergeCell ref="D117:H117"/>
    <mergeCell ref="D118:H118"/>
    <mergeCell ref="D119:H119"/>
    <mergeCell ref="D120:H120"/>
    <mergeCell ref="A121:H121"/>
    <mergeCell ref="D122:H122"/>
    <mergeCell ref="D134:H134"/>
    <mergeCell ref="A135:L135"/>
    <mergeCell ref="D123:H123"/>
    <mergeCell ref="D124:H124"/>
    <mergeCell ref="A125:L125"/>
    <mergeCell ref="A126:L126"/>
    <mergeCell ref="A127:L127"/>
    <mergeCell ref="A128:L128"/>
    <mergeCell ref="L106:L108"/>
    <mergeCell ref="D108:H108"/>
    <mergeCell ref="D109:H109"/>
    <mergeCell ref="A110:H110"/>
    <mergeCell ref="D111:H111"/>
    <mergeCell ref="D112:H112"/>
    <mergeCell ref="D113:H113"/>
    <mergeCell ref="D114:H114"/>
    <mergeCell ref="A115:H115"/>
    <mergeCell ref="D102:H102"/>
    <mergeCell ref="D103:H103"/>
    <mergeCell ref="D104:H104"/>
    <mergeCell ref="D105:H105"/>
    <mergeCell ref="A106:A108"/>
    <mergeCell ref="C106:C108"/>
    <mergeCell ref="D106:H106"/>
    <mergeCell ref="I106:I108"/>
    <mergeCell ref="J106:J108"/>
    <mergeCell ref="B94:E94"/>
    <mergeCell ref="F94:G94"/>
    <mergeCell ref="H94:L94"/>
    <mergeCell ref="A95:E95"/>
    <mergeCell ref="F95:L95"/>
    <mergeCell ref="A96:L96"/>
    <mergeCell ref="C98:J98"/>
    <mergeCell ref="A100:L100"/>
    <mergeCell ref="C101:H101"/>
    <mergeCell ref="B91:E91"/>
    <mergeCell ref="F91:G91"/>
    <mergeCell ref="H91:L91"/>
    <mergeCell ref="B92:E92"/>
    <mergeCell ref="F92:G92"/>
    <mergeCell ref="H92:L92"/>
    <mergeCell ref="B93:E93"/>
    <mergeCell ref="F93:G93"/>
    <mergeCell ref="H93:L93"/>
    <mergeCell ref="B88:E88"/>
    <mergeCell ref="F88:G88"/>
    <mergeCell ref="H88:L88"/>
    <mergeCell ref="B89:E89"/>
    <mergeCell ref="F89:G89"/>
    <mergeCell ref="H89:L89"/>
    <mergeCell ref="B90:E90"/>
    <mergeCell ref="F90:G90"/>
    <mergeCell ref="H90:L90"/>
    <mergeCell ref="B85:E85"/>
    <mergeCell ref="F85:G85"/>
    <mergeCell ref="H85:L85"/>
    <mergeCell ref="B86:E86"/>
    <mergeCell ref="F86:G86"/>
    <mergeCell ref="H86:L86"/>
    <mergeCell ref="B87:E87"/>
    <mergeCell ref="F87:G87"/>
    <mergeCell ref="H87:L87"/>
    <mergeCell ref="B82:E82"/>
    <mergeCell ref="F82:G82"/>
    <mergeCell ref="H82:L82"/>
    <mergeCell ref="B83:E83"/>
    <mergeCell ref="F83:G83"/>
    <mergeCell ref="H83:L83"/>
    <mergeCell ref="B84:E84"/>
    <mergeCell ref="F84:G84"/>
    <mergeCell ref="H84:L84"/>
    <mergeCell ref="B79:E79"/>
    <mergeCell ref="F79:G79"/>
    <mergeCell ref="H79:L79"/>
    <mergeCell ref="B80:E80"/>
    <mergeCell ref="F80:G80"/>
    <mergeCell ref="H80:L80"/>
    <mergeCell ref="B81:E81"/>
    <mergeCell ref="F81:G81"/>
    <mergeCell ref="H81:L81"/>
    <mergeCell ref="B76:E76"/>
    <mergeCell ref="F76:G76"/>
    <mergeCell ref="H76:L76"/>
    <mergeCell ref="B77:E77"/>
    <mergeCell ref="F77:G77"/>
    <mergeCell ref="H77:L77"/>
    <mergeCell ref="B78:E78"/>
    <mergeCell ref="F78:G78"/>
    <mergeCell ref="H78:L78"/>
    <mergeCell ref="B73:E73"/>
    <mergeCell ref="F73:G73"/>
    <mergeCell ref="H73:L73"/>
    <mergeCell ref="B74:E74"/>
    <mergeCell ref="F74:G74"/>
    <mergeCell ref="H74:L74"/>
    <mergeCell ref="B75:E75"/>
    <mergeCell ref="F75:G75"/>
    <mergeCell ref="H75:L75"/>
    <mergeCell ref="B70:E70"/>
    <mergeCell ref="F70:G70"/>
    <mergeCell ref="H70:L70"/>
    <mergeCell ref="B71:E71"/>
    <mergeCell ref="F71:G71"/>
    <mergeCell ref="H71:L71"/>
    <mergeCell ref="B72:E72"/>
    <mergeCell ref="F72:G72"/>
    <mergeCell ref="H72:L72"/>
    <mergeCell ref="B67:E67"/>
    <mergeCell ref="F67:G67"/>
    <mergeCell ref="H67:L67"/>
    <mergeCell ref="B68:E68"/>
    <mergeCell ref="F68:G68"/>
    <mergeCell ref="H68:L68"/>
    <mergeCell ref="B69:E69"/>
    <mergeCell ref="F69:G69"/>
    <mergeCell ref="H69:L69"/>
    <mergeCell ref="B64:E64"/>
    <mergeCell ref="F64:G64"/>
    <mergeCell ref="H64:L64"/>
    <mergeCell ref="B65:E65"/>
    <mergeCell ref="F65:G65"/>
    <mergeCell ref="H65:L65"/>
    <mergeCell ref="B66:E66"/>
    <mergeCell ref="F66:G66"/>
    <mergeCell ref="H66:L66"/>
    <mergeCell ref="B61:E61"/>
    <mergeCell ref="F61:G61"/>
    <mergeCell ref="H61:L61"/>
    <mergeCell ref="B62:E62"/>
    <mergeCell ref="F62:G62"/>
    <mergeCell ref="H62:L62"/>
    <mergeCell ref="B63:E63"/>
    <mergeCell ref="F63:G63"/>
    <mergeCell ref="H63:L63"/>
    <mergeCell ref="B58:E58"/>
    <mergeCell ref="F58:G58"/>
    <mergeCell ref="H58:L58"/>
    <mergeCell ref="B59:E59"/>
    <mergeCell ref="F59:G59"/>
    <mergeCell ref="H59:L59"/>
    <mergeCell ref="B60:E60"/>
    <mergeCell ref="F60:G60"/>
    <mergeCell ref="H60:L60"/>
    <mergeCell ref="B55:E55"/>
    <mergeCell ref="F55:G55"/>
    <mergeCell ref="H55:L55"/>
    <mergeCell ref="B56:E56"/>
    <mergeCell ref="F56:G56"/>
    <mergeCell ref="H56:L56"/>
    <mergeCell ref="B57:E57"/>
    <mergeCell ref="F57:G57"/>
    <mergeCell ref="H57:L57"/>
    <mergeCell ref="B52:E52"/>
    <mergeCell ref="F52:G52"/>
    <mergeCell ref="H52:L52"/>
    <mergeCell ref="B53:E53"/>
    <mergeCell ref="F53:G53"/>
    <mergeCell ref="H53:L53"/>
    <mergeCell ref="B54:E54"/>
    <mergeCell ref="F54:G54"/>
    <mergeCell ref="H54:L54"/>
    <mergeCell ref="B49:E49"/>
    <mergeCell ref="F49:G49"/>
    <mergeCell ref="H49:L49"/>
    <mergeCell ref="B50:E50"/>
    <mergeCell ref="F50:G50"/>
    <mergeCell ref="H50:L50"/>
    <mergeCell ref="B51:E51"/>
    <mergeCell ref="F51:G51"/>
    <mergeCell ref="H51:L51"/>
    <mergeCell ref="B46:E46"/>
    <mergeCell ref="F46:G46"/>
    <mergeCell ref="H46:L46"/>
    <mergeCell ref="B47:E47"/>
    <mergeCell ref="F47:G47"/>
    <mergeCell ref="H47:L47"/>
    <mergeCell ref="B48:E48"/>
    <mergeCell ref="F48:G48"/>
    <mergeCell ref="H48:L48"/>
    <mergeCell ref="C36:H36"/>
    <mergeCell ref="I36:J36"/>
    <mergeCell ref="C38:J38"/>
    <mergeCell ref="C39:J39"/>
    <mergeCell ref="A42:L42"/>
    <mergeCell ref="B44:E44"/>
    <mergeCell ref="F44:G44"/>
    <mergeCell ref="H44:L44"/>
    <mergeCell ref="B45:E45"/>
    <mergeCell ref="F45:G45"/>
    <mergeCell ref="H45:L45"/>
    <mergeCell ref="C27:E27"/>
    <mergeCell ref="F27:G27"/>
    <mergeCell ref="I27:L27"/>
    <mergeCell ref="C31:J31"/>
    <mergeCell ref="C32:J32"/>
    <mergeCell ref="C25:E25"/>
    <mergeCell ref="F25:G25"/>
    <mergeCell ref="I25:L25"/>
    <mergeCell ref="C26:E26"/>
    <mergeCell ref="F26:G26"/>
    <mergeCell ref="C21:E21"/>
    <mergeCell ref="F21:G21"/>
    <mergeCell ref="I21:L21"/>
    <mergeCell ref="C22:E22"/>
    <mergeCell ref="F22:G22"/>
    <mergeCell ref="I22:L22"/>
    <mergeCell ref="I26:L26"/>
    <mergeCell ref="C23:E23"/>
    <mergeCell ref="F23:G23"/>
    <mergeCell ref="I23:L23"/>
    <mergeCell ref="A24:E24"/>
    <mergeCell ref="F24:G24"/>
    <mergeCell ref="I24:L24"/>
    <mergeCell ref="A17:E17"/>
    <mergeCell ref="F17:G17"/>
    <mergeCell ref="I17:L17"/>
    <mergeCell ref="C18:E18"/>
    <mergeCell ref="F18:G18"/>
    <mergeCell ref="I18:L18"/>
    <mergeCell ref="F19:G19"/>
    <mergeCell ref="I19:L19"/>
    <mergeCell ref="A20:E20"/>
    <mergeCell ref="F20:G20"/>
    <mergeCell ref="I20:L20"/>
    <mergeCell ref="A14:L14"/>
    <mergeCell ref="B11:D11"/>
    <mergeCell ref="A8:F8"/>
    <mergeCell ref="A7:F7"/>
    <mergeCell ref="C15:D15"/>
    <mergeCell ref="E15:F15"/>
    <mergeCell ref="H15:I15"/>
    <mergeCell ref="D16:E16"/>
    <mergeCell ref="B10:D10"/>
    <mergeCell ref="H10:J10"/>
    <mergeCell ref="H11:J11"/>
    <mergeCell ref="J7:K7"/>
    <mergeCell ref="J8:K8"/>
    <mergeCell ref="G8:H8"/>
    <mergeCell ref="A1:C3"/>
    <mergeCell ref="D1:F1"/>
    <mergeCell ref="G1:L1"/>
    <mergeCell ref="D2:L2"/>
    <mergeCell ref="D3:E3"/>
    <mergeCell ref="F3:G3"/>
    <mergeCell ref="H3:L3"/>
    <mergeCell ref="A5:L5"/>
    <mergeCell ref="A6:D6"/>
  </mergeCells>
  <dataValidations count="3">
    <dataValidation type="list" allowBlank="1" showInputMessage="1" showErrorMessage="1" sqref="C32:J32" xr:uid="{A8258FDD-F0A7-4635-8D23-12C9F37AC70B}">
      <formula1>RIO</formula1>
    </dataValidation>
    <dataValidation type="list" allowBlank="1" showInputMessage="1" showErrorMessage="1" sqref="K32" xr:uid="{E355D52B-7903-4671-AEFE-89ACD4FDE8F3}">
      <formula1>#REF!</formula1>
    </dataValidation>
    <dataValidation type="list" allowBlank="1" showInputMessage="1" showErrorMessage="1" sqref="C39:J39" xr:uid="{E66F769D-E10E-4750-AC4A-78A2D09D5B7F}">
      <formula1>RUO</formula1>
    </dataValidation>
  </dataValidations>
  <printOptions horizontalCentered="1"/>
  <pageMargins left="0.59055118110236227" right="0.19685039370078741" top="0.55118110236220474" bottom="0.55118110236220474" header="0.11811023622047245" footer="0.19685039370078741"/>
  <pageSetup scale="68" orientation="portrait" r:id="rId1"/>
  <headerFooter>
    <oddFooter>&amp;R&amp;"Arial,Normal"&amp;10Pagína &amp;P de &amp;N</oddFooter>
  </headerFooter>
  <rowBreaks count="3" manualBreakCount="3">
    <brk id="43" max="11" man="1"/>
    <brk id="99" max="11" man="1"/>
    <brk id="124"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9939105-EB9D-4803-AD15-4871499951A9}">
          <x14:formula1>
            <xm:f>'NO BORRAR'!AC$2:AC$11</xm:f>
          </x14:formula1>
          <xm:sqref>A8:F8</xm:sqref>
        </x14:dataValidation>
        <x14:dataValidation type="list" allowBlank="1" showInputMessage="1" showErrorMessage="1" xr:uid="{A76C478B-109F-4D21-AAF8-3039A61B6D16}">
          <x14:formula1>
            <xm:f>'NO BORRAR'!X$3:X$8</xm:f>
          </x14:formula1>
          <xm:sqref>J8:K8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7"/>
  <sheetViews>
    <sheetView topLeftCell="A14" zoomScale="70" zoomScaleNormal="70" workbookViewId="0">
      <selection activeCell="B19" sqref="B19"/>
    </sheetView>
  </sheetViews>
  <sheetFormatPr baseColWidth="10" defaultColWidth="58.42578125" defaultRowHeight="15" x14ac:dyDescent="0.25"/>
  <cols>
    <col min="1" max="1" width="101.5703125" customWidth="1"/>
  </cols>
  <sheetData>
    <row r="1" spans="1:1" ht="15.75" thickBot="1" x14ac:dyDescent="0.3"/>
    <row r="2" spans="1:1" x14ac:dyDescent="0.25">
      <c r="A2" s="269" t="s">
        <v>427</v>
      </c>
    </row>
    <row r="3" spans="1:1" x14ac:dyDescent="0.25">
      <c r="A3" s="270" t="s">
        <v>207</v>
      </c>
    </row>
    <row r="4" spans="1:1" x14ac:dyDescent="0.25">
      <c r="A4" s="271" t="s">
        <v>278</v>
      </c>
    </row>
    <row r="5" spans="1:1" x14ac:dyDescent="0.25">
      <c r="A5" s="271" t="s">
        <v>208</v>
      </c>
    </row>
    <row r="6" spans="1:1" ht="15.75" thickBot="1" x14ac:dyDescent="0.3">
      <c r="A6" s="272" t="s">
        <v>209</v>
      </c>
    </row>
    <row r="8" spans="1:1" ht="27" customHeight="1" x14ac:dyDescent="0.25">
      <c r="A8" s="107" t="s">
        <v>210</v>
      </c>
    </row>
    <row r="9" spans="1:1" ht="15.75" thickBot="1" x14ac:dyDescent="0.3">
      <c r="A9" s="107"/>
    </row>
    <row r="10" spans="1:1" x14ac:dyDescent="0.25">
      <c r="A10" s="269" t="s">
        <v>427</v>
      </c>
    </row>
    <row r="11" spans="1:1" ht="26.25" thickBot="1" x14ac:dyDescent="0.3">
      <c r="A11" s="371" t="s">
        <v>409</v>
      </c>
    </row>
    <row r="12" spans="1:1" ht="26.25" thickBot="1" x14ac:dyDescent="0.3">
      <c r="A12" s="372" t="s">
        <v>410</v>
      </c>
    </row>
    <row r="13" spans="1:1" ht="26.25" thickBot="1" x14ac:dyDescent="0.3">
      <c r="A13" s="373" t="s">
        <v>411</v>
      </c>
    </row>
    <row r="14" spans="1:1" ht="26.25" thickBot="1" x14ac:dyDescent="0.3">
      <c r="A14" s="374" t="s">
        <v>412</v>
      </c>
    </row>
    <row r="15" spans="1:1" ht="45" customHeight="1" thickBot="1" x14ac:dyDescent="0.3">
      <c r="A15" s="375" t="s">
        <v>413</v>
      </c>
    </row>
    <row r="16" spans="1:1" ht="33.75" customHeight="1" thickBot="1" x14ac:dyDescent="0.3">
      <c r="A16" s="376" t="s">
        <v>414</v>
      </c>
    </row>
    <row r="17" spans="1:1" ht="33.75" customHeight="1" thickBot="1" x14ac:dyDescent="0.3">
      <c r="A17" s="377" t="s">
        <v>415</v>
      </c>
    </row>
    <row r="18" spans="1:1" ht="33.75" customHeight="1" thickBot="1" x14ac:dyDescent="0.3">
      <c r="A18" s="378" t="s">
        <v>416</v>
      </c>
    </row>
    <row r="19" spans="1:1" ht="33.75" customHeight="1" thickBot="1" x14ac:dyDescent="0.3">
      <c r="A19" s="379" t="s">
        <v>417</v>
      </c>
    </row>
    <row r="20" spans="1:1" ht="33.75" customHeight="1" thickBot="1" x14ac:dyDescent="0.3">
      <c r="A20" s="380" t="s">
        <v>418</v>
      </c>
    </row>
    <row r="21" spans="1:1" ht="33.75" customHeight="1" thickBot="1" x14ac:dyDescent="0.3">
      <c r="A21" s="381" t="s">
        <v>419</v>
      </c>
    </row>
    <row r="22" spans="1:1" ht="33.75" customHeight="1" thickBot="1" x14ac:dyDescent="0.3">
      <c r="A22" s="371" t="s">
        <v>420</v>
      </c>
    </row>
    <row r="23" spans="1:1" ht="33.75" customHeight="1" thickBot="1" x14ac:dyDescent="0.3">
      <c r="A23" s="382" t="s">
        <v>421</v>
      </c>
    </row>
    <row r="24" spans="1:1" ht="33.75" customHeight="1" thickBot="1" x14ac:dyDescent="0.3">
      <c r="A24" s="377" t="s">
        <v>422</v>
      </c>
    </row>
    <row r="25" spans="1:1" ht="33.75" customHeight="1" thickBot="1" x14ac:dyDescent="0.3">
      <c r="A25" s="381" t="s">
        <v>423</v>
      </c>
    </row>
    <row r="26" spans="1:1" ht="33.75" customHeight="1" thickBot="1" x14ac:dyDescent="0.3">
      <c r="A26" s="383" t="s">
        <v>424</v>
      </c>
    </row>
    <row r="27" spans="1:1" ht="33.75" customHeight="1" thickBot="1" x14ac:dyDescent="0.3">
      <c r="A27" s="383" t="s">
        <v>425</v>
      </c>
    </row>
  </sheetData>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6"/>
  <sheetViews>
    <sheetView view="pageBreakPreview" topLeftCell="A126" zoomScale="96" zoomScaleNormal="96" zoomScaleSheetLayoutView="96" workbookViewId="0">
      <selection activeCell="J19" sqref="J19:N20"/>
    </sheetView>
  </sheetViews>
  <sheetFormatPr baseColWidth="10" defaultColWidth="11.42578125" defaultRowHeight="15" x14ac:dyDescent="0.25"/>
  <cols>
    <col min="6" max="6" width="7.28515625" customWidth="1"/>
    <col min="7" max="7" width="8" customWidth="1"/>
    <col min="8" max="8" width="6.5703125" customWidth="1"/>
    <col min="9" max="9" width="5" customWidth="1"/>
    <col min="11" max="11" width="7.5703125" customWidth="1"/>
    <col min="12" max="13" width="10" customWidth="1"/>
    <col min="14" max="14" width="11.5703125" customWidth="1"/>
  </cols>
  <sheetData>
    <row r="1" spans="1:15" ht="15" customHeight="1" x14ac:dyDescent="0.25">
      <c r="A1" s="653"/>
      <c r="B1" s="653"/>
      <c r="C1" s="846" t="str">
        <f>INSTRUCTIVO!C1</f>
        <v>ASEGURAMIENTO SANITARIO</v>
      </c>
      <c r="D1" s="846"/>
      <c r="E1" s="846"/>
      <c r="F1" s="846"/>
      <c r="G1" s="846"/>
      <c r="H1" s="846"/>
      <c r="I1" s="846"/>
      <c r="J1" s="656" t="str">
        <f>INSTRUCTIVO!G1</f>
        <v>REGISTROS SANITARIOS Y TRAMITES ASOCIADOS</v>
      </c>
      <c r="K1" s="656"/>
      <c r="L1" s="656"/>
      <c r="M1" s="656"/>
      <c r="N1" s="656"/>
      <c r="O1" s="656"/>
    </row>
    <row r="2" spans="1:15" ht="22.5" customHeight="1" x14ac:dyDescent="0.25">
      <c r="A2" s="653"/>
      <c r="B2" s="653"/>
      <c r="C2" s="657" t="str">
        <f>INSTRUCTIVO!C2</f>
        <v>FORMATO ÚNICO DE DILIGENCIAMIENTO DE REACTIVOS NO IVD</v>
      </c>
      <c r="D2" s="657"/>
      <c r="E2" s="657"/>
      <c r="F2" s="657"/>
      <c r="G2" s="657"/>
      <c r="H2" s="657"/>
      <c r="I2" s="657"/>
      <c r="J2" s="657"/>
      <c r="K2" s="657"/>
      <c r="L2" s="657"/>
      <c r="M2" s="657"/>
      <c r="N2" s="657"/>
      <c r="O2" s="657"/>
    </row>
    <row r="3" spans="1:15" ht="15" customHeight="1" thickBot="1" x14ac:dyDescent="0.3">
      <c r="A3" s="654"/>
      <c r="B3" s="654"/>
      <c r="C3" s="658" t="str">
        <f>INSTRUCTIVO!C3</f>
        <v>Código: ASS-RSA-FM119</v>
      </c>
      <c r="D3" s="658"/>
      <c r="E3" s="658"/>
      <c r="F3" s="658"/>
      <c r="G3" s="658"/>
      <c r="H3" s="658" t="str">
        <f>INSTRUCTIVO!F3</f>
        <v>Versión: 04</v>
      </c>
      <c r="I3" s="658"/>
      <c r="J3" s="658"/>
      <c r="K3" s="658"/>
      <c r="L3" s="659" t="str">
        <f>INSTRUCTIVO!H3</f>
        <v>Fecha de Emisión: 2023-07-28</v>
      </c>
      <c r="M3" s="659"/>
      <c r="N3" s="659"/>
      <c r="O3" s="659"/>
    </row>
    <row r="4" spans="1:15" ht="10.5" customHeight="1" thickTop="1" x14ac:dyDescent="0.25">
      <c r="A4" s="821"/>
      <c r="B4" s="822"/>
      <c r="C4" s="822"/>
      <c r="D4" s="822"/>
      <c r="E4" s="822"/>
      <c r="F4" s="822"/>
      <c r="G4" s="822"/>
      <c r="H4" s="822"/>
      <c r="I4" s="822"/>
      <c r="J4" s="822"/>
      <c r="K4" s="822"/>
      <c r="L4" s="822"/>
      <c r="M4" s="822"/>
      <c r="N4" s="822"/>
      <c r="O4" s="823"/>
    </row>
    <row r="5" spans="1:15" ht="43.5" customHeight="1" x14ac:dyDescent="0.25">
      <c r="A5" s="824" t="s">
        <v>221</v>
      </c>
      <c r="B5" s="825"/>
      <c r="C5" s="825"/>
      <c r="D5" s="825"/>
      <c r="E5" s="825"/>
      <c r="F5" s="825"/>
      <c r="G5" s="825"/>
      <c r="H5" s="825"/>
      <c r="I5" s="825"/>
      <c r="J5" s="825"/>
      <c r="K5" s="825"/>
      <c r="L5" s="825"/>
      <c r="M5" s="825"/>
      <c r="N5" s="825"/>
      <c r="O5" s="826"/>
    </row>
    <row r="6" spans="1:15" ht="7.9" customHeight="1" x14ac:dyDescent="0.25">
      <c r="A6" s="827"/>
      <c r="B6" s="828"/>
      <c r="C6" s="828"/>
      <c r="D6" s="828"/>
      <c r="E6" s="828"/>
      <c r="F6" s="828"/>
      <c r="G6" s="828"/>
      <c r="H6" s="828"/>
      <c r="I6" s="828"/>
      <c r="J6" s="828"/>
      <c r="K6" s="828"/>
      <c r="L6" s="828"/>
      <c r="M6" s="828"/>
      <c r="N6" s="828"/>
      <c r="O6" s="829"/>
    </row>
    <row r="7" spans="1:15" ht="24.75" customHeight="1" x14ac:dyDescent="0.25">
      <c r="A7" s="830" t="s">
        <v>0</v>
      </c>
      <c r="B7" s="831"/>
      <c r="C7" s="831"/>
      <c r="D7" s="831" t="s">
        <v>1</v>
      </c>
      <c r="E7" s="831"/>
      <c r="F7" s="832"/>
      <c r="G7" s="832"/>
      <c r="H7" s="832"/>
      <c r="I7" s="832"/>
      <c r="J7" s="831" t="s">
        <v>98</v>
      </c>
      <c r="K7" s="831"/>
      <c r="L7" s="831"/>
      <c r="M7" s="831"/>
      <c r="N7" s="831"/>
      <c r="O7" s="833"/>
    </row>
    <row r="8" spans="1:15" ht="24" customHeight="1" x14ac:dyDescent="0.25">
      <c r="A8" s="830"/>
      <c r="B8" s="831"/>
      <c r="C8" s="831"/>
      <c r="D8" s="831" t="s">
        <v>2</v>
      </c>
      <c r="E8" s="831"/>
      <c r="F8" s="832"/>
      <c r="G8" s="832"/>
      <c r="H8" s="832"/>
      <c r="I8" s="832"/>
      <c r="J8" s="834"/>
      <c r="K8" s="835"/>
      <c r="L8" s="835"/>
      <c r="M8" s="835"/>
      <c r="N8" s="835"/>
      <c r="O8" s="836"/>
    </row>
    <row r="9" spans="1:15" ht="13.5" customHeight="1" x14ac:dyDescent="0.25">
      <c r="A9" s="837" t="s">
        <v>199</v>
      </c>
      <c r="B9" s="838"/>
      <c r="C9" s="838"/>
      <c r="D9" s="838"/>
      <c r="E9" s="838"/>
      <c r="F9" s="838"/>
      <c r="G9" s="838"/>
      <c r="H9" s="838"/>
      <c r="I9" s="838"/>
      <c r="J9" s="838"/>
      <c r="K9" s="838"/>
      <c r="L9" s="838"/>
      <c r="M9" s="838"/>
      <c r="N9" s="838"/>
      <c r="O9" s="839"/>
    </row>
    <row r="10" spans="1:15" ht="15" customHeight="1" x14ac:dyDescent="0.25">
      <c r="A10" s="840" t="s">
        <v>3</v>
      </c>
      <c r="B10" s="841"/>
      <c r="C10" s="841"/>
      <c r="D10" s="841"/>
      <c r="E10" s="841"/>
      <c r="F10" s="841"/>
      <c r="G10" s="841"/>
      <c r="H10" s="842" t="s">
        <v>8</v>
      </c>
      <c r="I10" s="842"/>
      <c r="J10" s="844" t="s">
        <v>4</v>
      </c>
      <c r="K10" s="844"/>
      <c r="L10" s="844"/>
      <c r="M10" s="844"/>
      <c r="N10" s="844"/>
      <c r="O10" s="845"/>
    </row>
    <row r="11" spans="1:15" ht="13.5" customHeight="1" x14ac:dyDescent="0.25">
      <c r="A11" s="819" t="s">
        <v>5</v>
      </c>
      <c r="B11" s="820" t="s">
        <v>6</v>
      </c>
      <c r="C11" s="820"/>
      <c r="D11" s="820"/>
      <c r="E11" s="820"/>
      <c r="F11" s="820"/>
      <c r="G11" s="168" t="s">
        <v>7</v>
      </c>
      <c r="H11" s="842"/>
      <c r="I11" s="842"/>
      <c r="J11" s="818" t="s">
        <v>9</v>
      </c>
      <c r="K11" s="818"/>
      <c r="L11" s="818"/>
      <c r="M11" s="818"/>
      <c r="N11" s="818"/>
      <c r="O11" s="164" t="s">
        <v>308</v>
      </c>
    </row>
    <row r="12" spans="1:15" ht="13.5" customHeight="1" x14ac:dyDescent="0.25">
      <c r="A12" s="819"/>
      <c r="B12" s="820" t="s">
        <v>198</v>
      </c>
      <c r="C12" s="820"/>
      <c r="D12" s="820"/>
      <c r="E12" s="820"/>
      <c r="F12" s="820"/>
      <c r="G12" s="168" t="s">
        <v>11</v>
      </c>
      <c r="H12" s="842"/>
      <c r="I12" s="842"/>
      <c r="J12" s="818" t="s">
        <v>44</v>
      </c>
      <c r="K12" s="818"/>
      <c r="L12" s="818"/>
      <c r="M12" s="818"/>
      <c r="N12" s="818"/>
      <c r="O12" s="163" t="s">
        <v>309</v>
      </c>
    </row>
    <row r="13" spans="1:15" ht="13.5" customHeight="1" x14ac:dyDescent="0.25">
      <c r="A13" s="819"/>
      <c r="B13" s="820" t="s">
        <v>196</v>
      </c>
      <c r="C13" s="820"/>
      <c r="D13" s="820"/>
      <c r="E13" s="820"/>
      <c r="F13" s="820"/>
      <c r="G13" s="168" t="s">
        <v>13</v>
      </c>
      <c r="H13" s="842"/>
      <c r="I13" s="842"/>
      <c r="J13" s="818" t="s">
        <v>225</v>
      </c>
      <c r="K13" s="818"/>
      <c r="L13" s="818"/>
      <c r="M13" s="818"/>
      <c r="N13" s="818"/>
      <c r="O13" s="163" t="s">
        <v>310</v>
      </c>
    </row>
    <row r="14" spans="1:15" ht="13.5" customHeight="1" x14ac:dyDescent="0.25">
      <c r="A14" s="819" t="s">
        <v>14</v>
      </c>
      <c r="B14" s="820" t="s">
        <v>6</v>
      </c>
      <c r="C14" s="820"/>
      <c r="D14" s="820"/>
      <c r="E14" s="820"/>
      <c r="F14" s="820"/>
      <c r="G14" s="168" t="s">
        <v>15</v>
      </c>
      <c r="H14" s="842"/>
      <c r="I14" s="842"/>
      <c r="J14" s="818" t="s">
        <v>226</v>
      </c>
      <c r="K14" s="818"/>
      <c r="L14" s="818"/>
      <c r="M14" s="818"/>
      <c r="N14" s="818"/>
      <c r="O14" s="163" t="s">
        <v>311</v>
      </c>
    </row>
    <row r="15" spans="1:15" ht="13.5" customHeight="1" x14ac:dyDescent="0.25">
      <c r="A15" s="819"/>
      <c r="B15" s="820" t="s">
        <v>198</v>
      </c>
      <c r="C15" s="820"/>
      <c r="D15" s="820"/>
      <c r="E15" s="820"/>
      <c r="F15" s="820"/>
      <c r="G15" s="168" t="s">
        <v>11</v>
      </c>
      <c r="H15" s="842"/>
      <c r="I15" s="842"/>
      <c r="J15" s="818" t="s">
        <v>227</v>
      </c>
      <c r="K15" s="818"/>
      <c r="L15" s="818"/>
      <c r="M15" s="818"/>
      <c r="N15" s="818"/>
      <c r="O15" s="163" t="s">
        <v>312</v>
      </c>
    </row>
    <row r="16" spans="1:15" ht="13.5" customHeight="1" x14ac:dyDescent="0.25">
      <c r="A16" s="819"/>
      <c r="B16" s="820" t="s">
        <v>196</v>
      </c>
      <c r="C16" s="820"/>
      <c r="D16" s="820"/>
      <c r="E16" s="820"/>
      <c r="F16" s="820"/>
      <c r="G16" s="168" t="s">
        <v>16</v>
      </c>
      <c r="H16" s="842"/>
      <c r="I16" s="842"/>
      <c r="J16" s="818" t="s">
        <v>222</v>
      </c>
      <c r="K16" s="818"/>
      <c r="L16" s="818"/>
      <c r="M16" s="818"/>
      <c r="N16" s="818"/>
      <c r="O16" s="163" t="s">
        <v>313</v>
      </c>
    </row>
    <row r="17" spans="1:15" ht="13.5" customHeight="1" x14ac:dyDescent="0.25">
      <c r="A17" s="819"/>
      <c r="B17" s="820" t="s">
        <v>20</v>
      </c>
      <c r="C17" s="820"/>
      <c r="D17" s="820"/>
      <c r="E17" s="820"/>
      <c r="F17" s="820"/>
      <c r="G17" s="168" t="s">
        <v>181</v>
      </c>
      <c r="H17" s="842"/>
      <c r="I17" s="842"/>
      <c r="J17" s="818" t="s">
        <v>223</v>
      </c>
      <c r="K17" s="818"/>
      <c r="L17" s="818"/>
      <c r="M17" s="818"/>
      <c r="N17" s="818"/>
      <c r="O17" s="163" t="s">
        <v>314</v>
      </c>
    </row>
    <row r="18" spans="1:15" ht="13.5" customHeight="1" x14ac:dyDescent="0.25">
      <c r="A18" s="819"/>
      <c r="B18" s="820" t="s">
        <v>28</v>
      </c>
      <c r="C18" s="820"/>
      <c r="D18" s="820"/>
      <c r="E18" s="820"/>
      <c r="F18" s="820"/>
      <c r="G18" s="168" t="s">
        <v>182</v>
      </c>
      <c r="H18" s="842"/>
      <c r="I18" s="842"/>
      <c r="J18" s="818" t="s">
        <v>224</v>
      </c>
      <c r="K18" s="818"/>
      <c r="L18" s="818"/>
      <c r="M18" s="818"/>
      <c r="N18" s="818"/>
      <c r="O18" s="163" t="s">
        <v>315</v>
      </c>
    </row>
    <row r="19" spans="1:15" ht="13.5" customHeight="1" x14ac:dyDescent="0.25">
      <c r="A19" s="819" t="s">
        <v>24</v>
      </c>
      <c r="B19" s="863" t="s">
        <v>195</v>
      </c>
      <c r="C19" s="864"/>
      <c r="D19" s="864"/>
      <c r="E19" s="864"/>
      <c r="F19" s="865"/>
      <c r="G19" s="847" t="s">
        <v>11</v>
      </c>
      <c r="H19" s="842"/>
      <c r="I19" s="842"/>
      <c r="J19" s="818" t="s">
        <v>18</v>
      </c>
      <c r="K19" s="818"/>
      <c r="L19" s="818"/>
      <c r="M19" s="818"/>
      <c r="N19" s="818"/>
      <c r="O19" s="847" t="s">
        <v>316</v>
      </c>
    </row>
    <row r="20" spans="1:15" ht="13.5" customHeight="1" x14ac:dyDescent="0.25">
      <c r="A20" s="819"/>
      <c r="B20" s="866"/>
      <c r="C20" s="867"/>
      <c r="D20" s="867"/>
      <c r="E20" s="867"/>
      <c r="F20" s="868"/>
      <c r="G20" s="847"/>
      <c r="H20" s="842"/>
      <c r="I20" s="842"/>
      <c r="J20" s="818"/>
      <c r="K20" s="818"/>
      <c r="L20" s="818"/>
      <c r="M20" s="818"/>
      <c r="N20" s="818"/>
      <c r="O20" s="847"/>
    </row>
    <row r="21" spans="1:15" ht="13.5" customHeight="1" x14ac:dyDescent="0.25">
      <c r="A21" s="819"/>
      <c r="B21" s="820" t="s">
        <v>20</v>
      </c>
      <c r="C21" s="820"/>
      <c r="D21" s="820"/>
      <c r="E21" s="820"/>
      <c r="F21" s="820"/>
      <c r="G21" s="168" t="s">
        <v>317</v>
      </c>
      <c r="H21" s="842"/>
      <c r="I21" s="842"/>
      <c r="J21" s="818" t="s">
        <v>22</v>
      </c>
      <c r="K21" s="818"/>
      <c r="L21" s="818"/>
      <c r="M21" s="818"/>
      <c r="N21" s="818"/>
      <c r="O21" s="163" t="s">
        <v>318</v>
      </c>
    </row>
    <row r="22" spans="1:15" ht="13.5" customHeight="1" x14ac:dyDescent="0.25">
      <c r="A22" s="819"/>
      <c r="B22" s="820" t="s">
        <v>28</v>
      </c>
      <c r="C22" s="820"/>
      <c r="D22" s="820"/>
      <c r="E22" s="820"/>
      <c r="F22" s="820"/>
      <c r="G22" s="168" t="s">
        <v>319</v>
      </c>
      <c r="H22" s="842"/>
      <c r="I22" s="842"/>
      <c r="J22" s="818" t="s">
        <v>23</v>
      </c>
      <c r="K22" s="818"/>
      <c r="L22" s="818"/>
      <c r="M22" s="818"/>
      <c r="N22" s="818"/>
      <c r="O22" s="163" t="s">
        <v>320</v>
      </c>
    </row>
    <row r="23" spans="1:15" ht="13.5" customHeight="1" x14ac:dyDescent="0.25">
      <c r="A23" s="819"/>
      <c r="B23" s="820" t="s">
        <v>196</v>
      </c>
      <c r="C23" s="820"/>
      <c r="D23" s="820"/>
      <c r="E23" s="820"/>
      <c r="F23" s="820"/>
      <c r="G23" s="168" t="s">
        <v>26</v>
      </c>
      <c r="H23" s="842"/>
      <c r="I23" s="843"/>
      <c r="J23" s="818" t="s">
        <v>93</v>
      </c>
      <c r="K23" s="818"/>
      <c r="L23" s="818"/>
      <c r="M23" s="818"/>
      <c r="N23" s="818"/>
      <c r="O23" s="847" t="s">
        <v>321</v>
      </c>
    </row>
    <row r="24" spans="1:15" ht="13.5" customHeight="1" x14ac:dyDescent="0.25">
      <c r="A24" s="819" t="s">
        <v>29</v>
      </c>
      <c r="B24" s="820" t="s">
        <v>20</v>
      </c>
      <c r="C24" s="820"/>
      <c r="D24" s="820"/>
      <c r="E24" s="820"/>
      <c r="F24" s="820"/>
      <c r="G24" s="168" t="s">
        <v>322</v>
      </c>
      <c r="H24" s="842"/>
      <c r="I24" s="843"/>
      <c r="J24" s="818"/>
      <c r="K24" s="818"/>
      <c r="L24" s="818"/>
      <c r="M24" s="818"/>
      <c r="N24" s="818"/>
      <c r="O24" s="847"/>
    </row>
    <row r="25" spans="1:15" ht="13.5" customHeight="1" x14ac:dyDescent="0.25">
      <c r="A25" s="819"/>
      <c r="B25" s="820" t="s">
        <v>197</v>
      </c>
      <c r="C25" s="820"/>
      <c r="D25" s="820"/>
      <c r="E25" s="820"/>
      <c r="F25" s="820"/>
      <c r="G25" s="168" t="s">
        <v>323</v>
      </c>
      <c r="H25" s="842"/>
      <c r="I25" s="843"/>
      <c r="J25" s="869" t="s">
        <v>30</v>
      </c>
      <c r="K25" s="869"/>
      <c r="L25" s="869"/>
      <c r="M25" s="869"/>
      <c r="N25" s="869"/>
      <c r="O25" s="1"/>
    </row>
    <row r="26" spans="1:15" ht="13.5" customHeight="1" x14ac:dyDescent="0.25">
      <c r="A26" s="876"/>
      <c r="B26" s="820" t="s">
        <v>196</v>
      </c>
      <c r="C26" s="820"/>
      <c r="D26" s="820"/>
      <c r="E26" s="820"/>
      <c r="F26" s="820"/>
      <c r="G26" s="168" t="s">
        <v>26</v>
      </c>
      <c r="H26" s="842"/>
      <c r="I26" s="843"/>
      <c r="J26" s="859"/>
      <c r="K26" s="859"/>
      <c r="L26" s="859"/>
      <c r="M26" s="859"/>
      <c r="N26" s="859"/>
      <c r="O26" s="859"/>
    </row>
    <row r="27" spans="1:15" ht="13.5" customHeight="1" x14ac:dyDescent="0.25">
      <c r="A27" s="876"/>
      <c r="B27" s="820" t="s">
        <v>195</v>
      </c>
      <c r="C27" s="820"/>
      <c r="D27" s="820"/>
      <c r="E27" s="820"/>
      <c r="F27" s="820"/>
      <c r="G27" s="168" t="s">
        <v>11</v>
      </c>
      <c r="H27" s="842"/>
      <c r="I27" s="843"/>
      <c r="J27" s="859"/>
      <c r="K27" s="859"/>
      <c r="L27" s="859"/>
      <c r="M27" s="859"/>
      <c r="N27" s="859"/>
      <c r="O27" s="859"/>
    </row>
    <row r="28" spans="1:15" x14ac:dyDescent="0.25">
      <c r="A28" s="872" t="s">
        <v>31</v>
      </c>
      <c r="B28" s="870"/>
      <c r="C28" s="870"/>
      <c r="D28" s="870"/>
      <c r="E28" s="870"/>
      <c r="F28" s="870"/>
      <c r="G28" s="870"/>
      <c r="H28" s="870"/>
      <c r="I28" s="870"/>
      <c r="J28" s="870"/>
      <c r="K28" s="870"/>
      <c r="L28" s="870"/>
      <c r="M28" s="870"/>
      <c r="N28" s="870"/>
      <c r="O28" s="871"/>
    </row>
    <row r="29" spans="1:15" ht="33" customHeight="1" x14ac:dyDescent="0.25">
      <c r="A29" s="873" t="s">
        <v>324</v>
      </c>
      <c r="B29" s="874"/>
      <c r="C29" s="874"/>
      <c r="D29" s="874"/>
      <c r="E29" s="874"/>
      <c r="F29" s="874"/>
      <c r="G29" s="874"/>
      <c r="H29" s="874"/>
      <c r="I29" s="874"/>
      <c r="J29" s="874"/>
      <c r="K29" s="874"/>
      <c r="L29" s="874"/>
      <c r="M29" s="874"/>
      <c r="N29" s="874"/>
      <c r="O29" s="875"/>
    </row>
    <row r="30" spans="1:15" x14ac:dyDescent="0.25">
      <c r="A30" s="169" t="s">
        <v>32</v>
      </c>
      <c r="B30" s="860" t="s">
        <v>33</v>
      </c>
      <c r="C30" s="861"/>
      <c r="D30" s="861"/>
      <c r="E30" s="861"/>
      <c r="F30" s="861"/>
      <c r="G30" s="861"/>
      <c r="H30" s="862"/>
      <c r="I30" s="870" t="s">
        <v>228</v>
      </c>
      <c r="J30" s="870"/>
      <c r="K30" s="870"/>
      <c r="L30" s="870"/>
      <c r="M30" s="870"/>
      <c r="N30" s="870"/>
      <c r="O30" s="871"/>
    </row>
    <row r="31" spans="1:15" x14ac:dyDescent="0.25">
      <c r="A31" s="170"/>
      <c r="B31" s="860"/>
      <c r="C31" s="861"/>
      <c r="D31" s="861"/>
      <c r="E31" s="861"/>
      <c r="F31" s="861"/>
      <c r="G31" s="861"/>
      <c r="H31" s="862"/>
      <c r="I31" s="870"/>
      <c r="J31" s="870"/>
      <c r="K31" s="870"/>
      <c r="L31" s="870"/>
      <c r="M31" s="870"/>
      <c r="N31" s="870"/>
      <c r="O31" s="871"/>
    </row>
    <row r="32" spans="1:15" x14ac:dyDescent="0.25">
      <c r="A32" s="170"/>
      <c r="B32" s="860"/>
      <c r="C32" s="861"/>
      <c r="D32" s="861"/>
      <c r="E32" s="861"/>
      <c r="F32" s="861"/>
      <c r="G32" s="861"/>
      <c r="H32" s="862"/>
      <c r="I32" s="870"/>
      <c r="J32" s="870"/>
      <c r="K32" s="870"/>
      <c r="L32" s="870"/>
      <c r="M32" s="870"/>
      <c r="N32" s="870"/>
      <c r="O32" s="871"/>
    </row>
    <row r="33" spans="1:15" x14ac:dyDescent="0.25">
      <c r="A33" s="170"/>
      <c r="B33" s="860"/>
      <c r="C33" s="861"/>
      <c r="D33" s="861"/>
      <c r="E33" s="861"/>
      <c r="F33" s="861"/>
      <c r="G33" s="861"/>
      <c r="H33" s="862"/>
      <c r="I33" s="870"/>
      <c r="J33" s="870"/>
      <c r="K33" s="870"/>
      <c r="L33" s="870"/>
      <c r="M33" s="870"/>
      <c r="N33" s="870"/>
      <c r="O33" s="871"/>
    </row>
    <row r="34" spans="1:15" x14ac:dyDescent="0.25">
      <c r="A34" s="170"/>
      <c r="B34" s="860"/>
      <c r="C34" s="861"/>
      <c r="D34" s="861"/>
      <c r="E34" s="861"/>
      <c r="F34" s="861"/>
      <c r="G34" s="861"/>
      <c r="H34" s="862"/>
      <c r="I34" s="870"/>
      <c r="J34" s="870"/>
      <c r="K34" s="870"/>
      <c r="L34" s="870"/>
      <c r="M34" s="870"/>
      <c r="N34" s="870"/>
      <c r="O34" s="871"/>
    </row>
    <row r="35" spans="1:15" x14ac:dyDescent="0.25">
      <c r="A35" s="170"/>
      <c r="B35" s="860"/>
      <c r="C35" s="861"/>
      <c r="D35" s="861"/>
      <c r="E35" s="861"/>
      <c r="F35" s="861"/>
      <c r="G35" s="861"/>
      <c r="H35" s="862"/>
      <c r="I35" s="870"/>
      <c r="J35" s="870"/>
      <c r="K35" s="870"/>
      <c r="L35" s="870"/>
      <c r="M35" s="870"/>
      <c r="N35" s="870"/>
      <c r="O35" s="871"/>
    </row>
    <row r="36" spans="1:15" ht="15.75" thickBot="1" x14ac:dyDescent="0.3">
      <c r="A36" s="171"/>
      <c r="B36" s="860"/>
      <c r="C36" s="861"/>
      <c r="D36" s="861"/>
      <c r="E36" s="861"/>
      <c r="F36" s="861"/>
      <c r="G36" s="861"/>
      <c r="H36" s="862"/>
      <c r="I36" s="857"/>
      <c r="J36" s="857"/>
      <c r="K36" s="857"/>
      <c r="L36" s="857"/>
      <c r="M36" s="857"/>
      <c r="N36" s="857"/>
      <c r="O36" s="858"/>
    </row>
    <row r="37" spans="1:15" x14ac:dyDescent="0.25">
      <c r="A37" s="848" t="s">
        <v>34</v>
      </c>
      <c r="B37" s="849"/>
      <c r="C37" s="849"/>
      <c r="D37" s="849"/>
      <c r="E37" s="849"/>
      <c r="F37" s="849"/>
      <c r="G37" s="849"/>
      <c r="H37" s="849"/>
      <c r="I37" s="849"/>
      <c r="J37" s="849"/>
      <c r="K37" s="849"/>
      <c r="L37" s="849"/>
      <c r="M37" s="849"/>
      <c r="N37" s="849"/>
      <c r="O37" s="850"/>
    </row>
    <row r="38" spans="1:15" x14ac:dyDescent="0.25">
      <c r="A38" s="851" t="s">
        <v>229</v>
      </c>
      <c r="B38" s="852"/>
      <c r="C38" s="852"/>
      <c r="D38" s="852"/>
      <c r="E38" s="852"/>
      <c r="F38" s="852"/>
      <c r="G38" s="852"/>
      <c r="H38" s="852"/>
      <c r="I38" s="852"/>
      <c r="J38" s="852"/>
      <c r="K38" s="852"/>
      <c r="L38" s="852"/>
      <c r="M38" s="852"/>
      <c r="N38" s="852"/>
      <c r="O38" s="853"/>
    </row>
    <row r="39" spans="1:15" x14ac:dyDescent="0.25">
      <c r="A39" s="851"/>
      <c r="B39" s="852"/>
      <c r="C39" s="852"/>
      <c r="D39" s="852"/>
      <c r="E39" s="852"/>
      <c r="F39" s="852"/>
      <c r="G39" s="852"/>
      <c r="H39" s="852"/>
      <c r="I39" s="852"/>
      <c r="J39" s="852"/>
      <c r="K39" s="852"/>
      <c r="L39" s="852"/>
      <c r="M39" s="852"/>
      <c r="N39" s="852"/>
      <c r="O39" s="853"/>
    </row>
    <row r="40" spans="1:15" ht="9" customHeight="1" x14ac:dyDescent="0.25">
      <c r="A40" s="851"/>
      <c r="B40" s="852"/>
      <c r="C40" s="852"/>
      <c r="D40" s="852"/>
      <c r="E40" s="852"/>
      <c r="F40" s="852"/>
      <c r="G40" s="852"/>
      <c r="H40" s="852"/>
      <c r="I40" s="852"/>
      <c r="J40" s="852"/>
      <c r="K40" s="852"/>
      <c r="L40" s="852"/>
      <c r="M40" s="852"/>
      <c r="N40" s="852"/>
      <c r="O40" s="853"/>
    </row>
    <row r="41" spans="1:15" ht="5.45" customHeight="1" thickBot="1" x14ac:dyDescent="0.3">
      <c r="A41" s="854"/>
      <c r="B41" s="855"/>
      <c r="C41" s="855"/>
      <c r="D41" s="855"/>
      <c r="E41" s="855"/>
      <c r="F41" s="855"/>
      <c r="G41" s="855"/>
      <c r="H41" s="855"/>
      <c r="I41" s="855"/>
      <c r="J41" s="855"/>
      <c r="K41" s="855"/>
      <c r="L41" s="855"/>
      <c r="M41" s="855"/>
      <c r="N41" s="855"/>
      <c r="O41" s="856"/>
    </row>
    <row r="42" spans="1:15" x14ac:dyDescent="0.25">
      <c r="A42" s="877" t="s">
        <v>35</v>
      </c>
      <c r="B42" s="878"/>
      <c r="C42" s="878"/>
      <c r="D42" s="878"/>
      <c r="E42" s="878"/>
      <c r="F42" s="878"/>
      <c r="G42" s="878"/>
      <c r="H42" s="878"/>
      <c r="I42" s="878"/>
      <c r="J42" s="878"/>
      <c r="K42" s="878"/>
      <c r="L42" s="878"/>
      <c r="M42" s="878"/>
      <c r="N42" s="878"/>
      <c r="O42" s="879"/>
    </row>
    <row r="43" spans="1:15" ht="15" customHeight="1" x14ac:dyDescent="0.25">
      <c r="A43" s="880" t="s">
        <v>45</v>
      </c>
      <c r="B43" s="881"/>
      <c r="C43" s="881"/>
      <c r="D43" s="881"/>
      <c r="E43" s="881"/>
      <c r="F43" s="881"/>
      <c r="G43" s="881"/>
      <c r="H43" s="881"/>
      <c r="I43" s="881"/>
      <c r="J43" s="881"/>
      <c r="K43" s="881"/>
      <c r="L43" s="881"/>
      <c r="M43" s="881"/>
      <c r="N43" s="881"/>
      <c r="O43" s="882"/>
    </row>
    <row r="44" spans="1:15" ht="36" customHeight="1" x14ac:dyDescent="0.25">
      <c r="A44" s="206" t="s">
        <v>37</v>
      </c>
      <c r="B44" s="883" t="s">
        <v>325</v>
      </c>
      <c r="C44" s="884"/>
      <c r="D44" s="884"/>
      <c r="E44" s="884"/>
      <c r="F44" s="884"/>
      <c r="G44" s="884"/>
      <c r="H44" s="884"/>
      <c r="I44" s="884"/>
      <c r="J44" s="884"/>
      <c r="K44" s="884"/>
      <c r="L44" s="884"/>
      <c r="M44" s="884"/>
      <c r="N44" s="884"/>
      <c r="O44" s="885"/>
    </row>
    <row r="45" spans="1:15" ht="15" customHeight="1" x14ac:dyDescent="0.25">
      <c r="A45" s="206" t="s">
        <v>38</v>
      </c>
      <c r="B45" s="884" t="s">
        <v>200</v>
      </c>
      <c r="C45" s="884"/>
      <c r="D45" s="884"/>
      <c r="E45" s="884"/>
      <c r="F45" s="884"/>
      <c r="G45" s="884"/>
      <c r="H45" s="884"/>
      <c r="I45" s="884"/>
      <c r="J45" s="884"/>
      <c r="K45" s="884"/>
      <c r="L45" s="884"/>
      <c r="M45" s="884"/>
      <c r="N45" s="884"/>
      <c r="O45" s="885"/>
    </row>
    <row r="46" spans="1:15" ht="15" customHeight="1" thickBot="1" x14ac:dyDescent="0.3">
      <c r="A46" s="207" t="s">
        <v>39</v>
      </c>
      <c r="B46" s="886" t="s">
        <v>40</v>
      </c>
      <c r="C46" s="886"/>
      <c r="D46" s="886"/>
      <c r="E46" s="886"/>
      <c r="F46" s="886"/>
      <c r="G46" s="886"/>
      <c r="H46" s="886"/>
      <c r="I46" s="886"/>
      <c r="J46" s="886"/>
      <c r="K46" s="886"/>
      <c r="L46" s="886"/>
      <c r="M46" s="886"/>
      <c r="N46" s="886"/>
      <c r="O46" s="887"/>
    </row>
    <row r="47" spans="1:15" s="165" customFormat="1" ht="15" customHeight="1" x14ac:dyDescent="0.2">
      <c r="A47" s="902" t="s">
        <v>32</v>
      </c>
      <c r="B47" s="904" t="s">
        <v>55</v>
      </c>
      <c r="C47" s="906" t="s">
        <v>59</v>
      </c>
      <c r="D47" s="906"/>
      <c r="E47" s="906"/>
      <c r="F47" s="906"/>
      <c r="G47" s="906"/>
      <c r="H47" s="906"/>
      <c r="I47" s="906"/>
      <c r="J47" s="906"/>
      <c r="K47" s="906"/>
      <c r="L47" s="906"/>
      <c r="M47" s="907" t="s">
        <v>36</v>
      </c>
      <c r="N47" s="907" t="s">
        <v>46</v>
      </c>
      <c r="O47" s="888" t="s">
        <v>47</v>
      </c>
    </row>
    <row r="48" spans="1:15" s="165" customFormat="1" ht="15" customHeight="1" thickBot="1" x14ac:dyDescent="0.25">
      <c r="A48" s="903"/>
      <c r="B48" s="905"/>
      <c r="C48" s="890" t="s">
        <v>48</v>
      </c>
      <c r="D48" s="891"/>
      <c r="E48" s="890" t="s">
        <v>49</v>
      </c>
      <c r="F48" s="892"/>
      <c r="G48" s="892"/>
      <c r="H48" s="892"/>
      <c r="I48" s="892"/>
      <c r="J48" s="892"/>
      <c r="K48" s="892"/>
      <c r="L48" s="892"/>
      <c r="M48" s="908"/>
      <c r="N48" s="908"/>
      <c r="O48" s="889"/>
    </row>
    <row r="49" spans="1:15" s="165" customFormat="1" ht="133.5" customHeight="1" x14ac:dyDescent="0.2">
      <c r="A49" s="916" t="s">
        <v>7</v>
      </c>
      <c r="B49" s="917" t="s">
        <v>515</v>
      </c>
      <c r="C49" s="900" t="s">
        <v>326</v>
      </c>
      <c r="D49" s="901"/>
      <c r="E49" s="893" t="s">
        <v>50</v>
      </c>
      <c r="F49" s="894"/>
      <c r="G49" s="894"/>
      <c r="H49" s="894"/>
      <c r="I49" s="894"/>
      <c r="J49" s="894"/>
      <c r="K49" s="894"/>
      <c r="L49" s="894"/>
      <c r="M49" s="175"/>
      <c r="N49" s="175"/>
      <c r="O49" s="176"/>
    </row>
    <row r="50" spans="1:15" s="165" customFormat="1" ht="33" customHeight="1" x14ac:dyDescent="0.2">
      <c r="A50" s="916"/>
      <c r="B50" s="917"/>
      <c r="C50" s="895" t="s">
        <v>51</v>
      </c>
      <c r="D50" s="896"/>
      <c r="E50" s="897" t="s">
        <v>52</v>
      </c>
      <c r="F50" s="898"/>
      <c r="G50" s="898"/>
      <c r="H50" s="898"/>
      <c r="I50" s="898"/>
      <c r="J50" s="898"/>
      <c r="K50" s="898"/>
      <c r="L50" s="898"/>
      <c r="M50" s="166"/>
      <c r="N50" s="166"/>
      <c r="O50" s="172"/>
    </row>
    <row r="51" spans="1:15" s="165" customFormat="1" ht="34.5" customHeight="1" x14ac:dyDescent="0.2">
      <c r="A51" s="916"/>
      <c r="B51" s="917"/>
      <c r="C51" s="895" t="s">
        <v>53</v>
      </c>
      <c r="D51" s="896"/>
      <c r="E51" s="897" t="s">
        <v>203</v>
      </c>
      <c r="F51" s="898"/>
      <c r="G51" s="898"/>
      <c r="H51" s="898"/>
      <c r="I51" s="898"/>
      <c r="J51" s="898"/>
      <c r="K51" s="898"/>
      <c r="L51" s="898"/>
      <c r="M51" s="166"/>
      <c r="N51" s="166"/>
      <c r="O51" s="172"/>
    </row>
    <row r="52" spans="1:15" s="165" customFormat="1" ht="75" customHeight="1" x14ac:dyDescent="0.2">
      <c r="A52" s="916"/>
      <c r="B52" s="917"/>
      <c r="C52" s="895" t="s">
        <v>54</v>
      </c>
      <c r="D52" s="896"/>
      <c r="E52" s="897" t="s">
        <v>230</v>
      </c>
      <c r="F52" s="898"/>
      <c r="G52" s="898"/>
      <c r="H52" s="898"/>
      <c r="I52" s="898"/>
      <c r="J52" s="898"/>
      <c r="K52" s="898"/>
      <c r="L52" s="909"/>
      <c r="M52" s="166"/>
      <c r="N52" s="166"/>
      <c r="O52" s="172"/>
    </row>
    <row r="53" spans="1:15" s="165" customFormat="1" ht="18.75" customHeight="1" x14ac:dyDescent="0.2">
      <c r="A53" s="910" t="s">
        <v>58</v>
      </c>
      <c r="B53" s="911" t="s">
        <v>516</v>
      </c>
      <c r="C53" s="899" t="s">
        <v>76</v>
      </c>
      <c r="D53" s="899"/>
      <c r="E53" s="899"/>
      <c r="F53" s="899"/>
      <c r="G53" s="899"/>
      <c r="H53" s="899"/>
      <c r="I53" s="899"/>
      <c r="J53" s="899"/>
      <c r="K53" s="899"/>
      <c r="L53" s="899"/>
      <c r="M53" s="899" t="s">
        <v>36</v>
      </c>
      <c r="N53" s="899" t="s">
        <v>46</v>
      </c>
      <c r="O53" s="915" t="s">
        <v>47</v>
      </c>
    </row>
    <row r="54" spans="1:15" s="165" customFormat="1" ht="18.75" customHeight="1" x14ac:dyDescent="0.2">
      <c r="A54" s="910"/>
      <c r="B54" s="911"/>
      <c r="C54" s="923" t="s">
        <v>48</v>
      </c>
      <c r="D54" s="924"/>
      <c r="E54" s="923" t="s">
        <v>49</v>
      </c>
      <c r="F54" s="925"/>
      <c r="G54" s="925"/>
      <c r="H54" s="925"/>
      <c r="I54" s="925"/>
      <c r="J54" s="925"/>
      <c r="K54" s="925"/>
      <c r="L54" s="925"/>
      <c r="M54" s="899"/>
      <c r="N54" s="899"/>
      <c r="O54" s="915"/>
    </row>
    <row r="55" spans="1:15" s="165" customFormat="1" ht="90.75" customHeight="1" x14ac:dyDescent="0.2">
      <c r="A55" s="910"/>
      <c r="B55" s="911"/>
      <c r="C55" s="895" t="s">
        <v>53</v>
      </c>
      <c r="D55" s="896"/>
      <c r="E55" s="897" t="s">
        <v>334</v>
      </c>
      <c r="F55" s="898"/>
      <c r="G55" s="898"/>
      <c r="H55" s="898"/>
      <c r="I55" s="898"/>
      <c r="J55" s="898"/>
      <c r="K55" s="898"/>
      <c r="L55" s="898"/>
      <c r="M55" s="166"/>
      <c r="N55" s="166"/>
      <c r="O55" s="172"/>
    </row>
    <row r="56" spans="1:15" s="165" customFormat="1" ht="108.75" customHeight="1" x14ac:dyDescent="0.2">
      <c r="A56" s="910"/>
      <c r="B56" s="911"/>
      <c r="C56" s="895" t="s">
        <v>56</v>
      </c>
      <c r="D56" s="896"/>
      <c r="E56" s="912" t="s">
        <v>231</v>
      </c>
      <c r="F56" s="913"/>
      <c r="G56" s="913"/>
      <c r="H56" s="913"/>
      <c r="I56" s="913"/>
      <c r="J56" s="913"/>
      <c r="K56" s="913"/>
      <c r="L56" s="913"/>
      <c r="M56" s="166"/>
      <c r="N56" s="166"/>
      <c r="O56" s="172"/>
    </row>
    <row r="57" spans="1:15" s="165" customFormat="1" ht="15" customHeight="1" x14ac:dyDescent="0.2">
      <c r="A57" s="910" t="s">
        <v>13</v>
      </c>
      <c r="B57" s="911" t="s">
        <v>517</v>
      </c>
      <c r="C57" s="918" t="s">
        <v>57</v>
      </c>
      <c r="D57" s="919"/>
      <c r="E57" s="919"/>
      <c r="F57" s="919"/>
      <c r="G57" s="919"/>
      <c r="H57" s="919"/>
      <c r="I57" s="919"/>
      <c r="J57" s="919"/>
      <c r="K57" s="919"/>
      <c r="L57" s="920"/>
      <c r="M57" s="899" t="s">
        <v>36</v>
      </c>
      <c r="N57" s="921" t="s">
        <v>46</v>
      </c>
      <c r="O57" s="914" t="s">
        <v>47</v>
      </c>
    </row>
    <row r="58" spans="1:15" s="165" customFormat="1" ht="11.25" x14ac:dyDescent="0.2">
      <c r="A58" s="910"/>
      <c r="B58" s="911"/>
      <c r="C58" s="918" t="s">
        <v>48</v>
      </c>
      <c r="D58" s="920"/>
      <c r="E58" s="918" t="s">
        <v>49</v>
      </c>
      <c r="F58" s="919"/>
      <c r="G58" s="919"/>
      <c r="H58" s="919"/>
      <c r="I58" s="919"/>
      <c r="J58" s="919"/>
      <c r="K58" s="919"/>
      <c r="L58" s="919"/>
      <c r="M58" s="899"/>
      <c r="N58" s="899"/>
      <c r="O58" s="915"/>
    </row>
    <row r="59" spans="1:15" s="165" customFormat="1" ht="108.75" customHeight="1" x14ac:dyDescent="0.2">
      <c r="A59" s="910"/>
      <c r="B59" s="911"/>
      <c r="C59" s="895" t="s">
        <v>53</v>
      </c>
      <c r="D59" s="896"/>
      <c r="E59" s="922" t="s">
        <v>335</v>
      </c>
      <c r="F59" s="898"/>
      <c r="G59" s="898"/>
      <c r="H59" s="898"/>
      <c r="I59" s="898"/>
      <c r="J59" s="898"/>
      <c r="K59" s="898"/>
      <c r="L59" s="898"/>
      <c r="M59" s="166"/>
      <c r="N59" s="166"/>
      <c r="O59" s="172"/>
    </row>
    <row r="60" spans="1:15" s="165" customFormat="1" ht="15" customHeight="1" x14ac:dyDescent="0.2">
      <c r="A60" s="910" t="s">
        <v>15</v>
      </c>
      <c r="B60" s="911" t="s">
        <v>517</v>
      </c>
      <c r="C60" s="926" t="s">
        <v>60</v>
      </c>
      <c r="D60" s="926"/>
      <c r="E60" s="926"/>
      <c r="F60" s="926"/>
      <c r="G60" s="926"/>
      <c r="H60" s="926"/>
      <c r="I60" s="926"/>
      <c r="J60" s="926"/>
      <c r="K60" s="926"/>
      <c r="L60" s="926"/>
      <c r="M60" s="899" t="s">
        <v>36</v>
      </c>
      <c r="N60" s="899" t="s">
        <v>46</v>
      </c>
      <c r="O60" s="915" t="s">
        <v>47</v>
      </c>
    </row>
    <row r="61" spans="1:15" s="165" customFormat="1" ht="11.25" x14ac:dyDescent="0.2">
      <c r="A61" s="910"/>
      <c r="B61" s="911"/>
      <c r="C61" s="918" t="s">
        <v>48</v>
      </c>
      <c r="D61" s="920"/>
      <c r="E61" s="918" t="s">
        <v>49</v>
      </c>
      <c r="F61" s="919"/>
      <c r="G61" s="919"/>
      <c r="H61" s="919"/>
      <c r="I61" s="919"/>
      <c r="J61" s="919"/>
      <c r="K61" s="919"/>
      <c r="L61" s="919"/>
      <c r="M61" s="899"/>
      <c r="N61" s="899"/>
      <c r="O61" s="915"/>
    </row>
    <row r="62" spans="1:15" s="165" customFormat="1" ht="66" customHeight="1" x14ac:dyDescent="0.2">
      <c r="A62" s="910"/>
      <c r="B62" s="911"/>
      <c r="C62" s="895" t="s">
        <v>232</v>
      </c>
      <c r="D62" s="896"/>
      <c r="E62" s="897" t="s">
        <v>233</v>
      </c>
      <c r="F62" s="898"/>
      <c r="G62" s="898"/>
      <c r="H62" s="898"/>
      <c r="I62" s="898"/>
      <c r="J62" s="898"/>
      <c r="K62" s="898"/>
      <c r="L62" s="898"/>
      <c r="M62" s="167"/>
      <c r="N62" s="167"/>
      <c r="O62" s="174"/>
    </row>
    <row r="63" spans="1:15" s="165" customFormat="1" ht="99.75" customHeight="1" x14ac:dyDescent="0.2">
      <c r="A63" s="910"/>
      <c r="B63" s="911"/>
      <c r="C63" s="927" t="s">
        <v>201</v>
      </c>
      <c r="D63" s="928"/>
      <c r="E63" s="897" t="s">
        <v>202</v>
      </c>
      <c r="F63" s="898"/>
      <c r="G63" s="898"/>
      <c r="H63" s="898"/>
      <c r="I63" s="898"/>
      <c r="J63" s="898"/>
      <c r="K63" s="898"/>
      <c r="L63" s="898"/>
      <c r="M63" s="166"/>
      <c r="N63" s="166"/>
      <c r="O63" s="172"/>
    </row>
    <row r="64" spans="1:15" s="165" customFormat="1" ht="135.75" customHeight="1" x14ac:dyDescent="0.2">
      <c r="A64" s="910"/>
      <c r="B64" s="911"/>
      <c r="C64" s="895" t="s">
        <v>61</v>
      </c>
      <c r="D64" s="896"/>
      <c r="E64" s="922" t="s">
        <v>234</v>
      </c>
      <c r="F64" s="898"/>
      <c r="G64" s="898"/>
      <c r="H64" s="898"/>
      <c r="I64" s="898"/>
      <c r="J64" s="898"/>
      <c r="K64" s="898"/>
      <c r="L64" s="898"/>
      <c r="M64" s="166"/>
      <c r="N64" s="166"/>
      <c r="O64" s="172"/>
    </row>
    <row r="65" spans="1:15" s="165" customFormat="1" ht="66" customHeight="1" x14ac:dyDescent="0.2">
      <c r="A65" s="910"/>
      <c r="B65" s="911"/>
      <c r="C65" s="895" t="s">
        <v>62</v>
      </c>
      <c r="D65" s="896"/>
      <c r="E65" s="929" t="s">
        <v>235</v>
      </c>
      <c r="F65" s="898"/>
      <c r="G65" s="898"/>
      <c r="H65" s="898"/>
      <c r="I65" s="898"/>
      <c r="J65" s="898"/>
      <c r="K65" s="898"/>
      <c r="L65" s="898"/>
      <c r="M65" s="166"/>
      <c r="N65" s="166"/>
      <c r="O65" s="172"/>
    </row>
    <row r="66" spans="1:15" s="165" customFormat="1" ht="99" customHeight="1" x14ac:dyDescent="0.2">
      <c r="A66" s="910"/>
      <c r="B66" s="911"/>
      <c r="C66" s="895" t="s">
        <v>63</v>
      </c>
      <c r="D66" s="896"/>
      <c r="E66" s="897" t="s">
        <v>236</v>
      </c>
      <c r="F66" s="898"/>
      <c r="G66" s="898"/>
      <c r="H66" s="898"/>
      <c r="I66" s="898"/>
      <c r="J66" s="898"/>
      <c r="K66" s="898"/>
      <c r="L66" s="898"/>
      <c r="M66" s="166"/>
      <c r="N66" s="166"/>
      <c r="O66" s="172"/>
    </row>
    <row r="67" spans="1:15" s="165" customFormat="1" ht="193.5" customHeight="1" x14ac:dyDescent="0.2">
      <c r="A67" s="910"/>
      <c r="B67" s="911"/>
      <c r="C67" s="895" t="s">
        <v>237</v>
      </c>
      <c r="D67" s="896"/>
      <c r="E67" s="897" t="s">
        <v>336</v>
      </c>
      <c r="F67" s="898"/>
      <c r="G67" s="898"/>
      <c r="H67" s="898"/>
      <c r="I67" s="898"/>
      <c r="J67" s="898"/>
      <c r="K67" s="898"/>
      <c r="L67" s="898"/>
      <c r="M67" s="166"/>
      <c r="N67" s="166"/>
      <c r="O67" s="172"/>
    </row>
    <row r="68" spans="1:15" s="165" customFormat="1" ht="15" customHeight="1" x14ac:dyDescent="0.2">
      <c r="A68" s="910" t="s">
        <v>16</v>
      </c>
      <c r="B68" s="911" t="s">
        <v>517</v>
      </c>
      <c r="C68" s="926" t="s">
        <v>65</v>
      </c>
      <c r="D68" s="926"/>
      <c r="E68" s="926"/>
      <c r="F68" s="926"/>
      <c r="G68" s="926"/>
      <c r="H68" s="926"/>
      <c r="I68" s="926"/>
      <c r="J68" s="926"/>
      <c r="K68" s="926"/>
      <c r="L68" s="926"/>
      <c r="M68" s="899" t="s">
        <v>36</v>
      </c>
      <c r="N68" s="921" t="s">
        <v>46</v>
      </c>
      <c r="O68" s="914" t="s">
        <v>47</v>
      </c>
    </row>
    <row r="69" spans="1:15" s="165" customFormat="1" ht="11.25" x14ac:dyDescent="0.2">
      <c r="A69" s="910"/>
      <c r="B69" s="911"/>
      <c r="C69" s="918" t="s">
        <v>48</v>
      </c>
      <c r="D69" s="920"/>
      <c r="E69" s="918" t="s">
        <v>49</v>
      </c>
      <c r="F69" s="919"/>
      <c r="G69" s="919"/>
      <c r="H69" s="919"/>
      <c r="I69" s="919"/>
      <c r="J69" s="919"/>
      <c r="K69" s="919"/>
      <c r="L69" s="919"/>
      <c r="M69" s="899"/>
      <c r="N69" s="899"/>
      <c r="O69" s="915"/>
    </row>
    <row r="70" spans="1:15" s="165" customFormat="1" ht="92.25" customHeight="1" x14ac:dyDescent="0.2">
      <c r="A70" s="910"/>
      <c r="B70" s="911"/>
      <c r="C70" s="895" t="s">
        <v>53</v>
      </c>
      <c r="D70" s="896"/>
      <c r="E70" s="897" t="s">
        <v>337</v>
      </c>
      <c r="F70" s="898"/>
      <c r="G70" s="898"/>
      <c r="H70" s="898"/>
      <c r="I70" s="898"/>
      <c r="J70" s="898"/>
      <c r="K70" s="898"/>
      <c r="L70" s="898"/>
      <c r="M70" s="166"/>
      <c r="N70" s="166"/>
      <c r="O70" s="172"/>
    </row>
    <row r="71" spans="1:15" s="165" customFormat="1" ht="48" customHeight="1" x14ac:dyDescent="0.2">
      <c r="A71" s="910"/>
      <c r="B71" s="911"/>
      <c r="C71" s="895" t="s">
        <v>61</v>
      </c>
      <c r="D71" s="896"/>
      <c r="E71" s="922" t="s">
        <v>187</v>
      </c>
      <c r="F71" s="898"/>
      <c r="G71" s="898"/>
      <c r="H71" s="898"/>
      <c r="I71" s="898"/>
      <c r="J71" s="898"/>
      <c r="K71" s="898"/>
      <c r="L71" s="898"/>
      <c r="M71" s="166"/>
      <c r="N71" s="166"/>
      <c r="O71" s="172"/>
    </row>
    <row r="72" spans="1:15" s="165" customFormat="1" ht="74.25" customHeight="1" x14ac:dyDescent="0.2">
      <c r="A72" s="910"/>
      <c r="B72" s="911"/>
      <c r="C72" s="895" t="s">
        <v>77</v>
      </c>
      <c r="D72" s="896"/>
      <c r="E72" s="897" t="s">
        <v>204</v>
      </c>
      <c r="F72" s="898"/>
      <c r="G72" s="898"/>
      <c r="H72" s="898"/>
      <c r="I72" s="898"/>
      <c r="J72" s="898"/>
      <c r="K72" s="898"/>
      <c r="L72" s="898"/>
      <c r="M72" s="166"/>
      <c r="N72" s="166"/>
      <c r="O72" s="172"/>
    </row>
    <row r="73" spans="1:15" s="165" customFormat="1" ht="86.25" customHeight="1" x14ac:dyDescent="0.2">
      <c r="A73" s="910"/>
      <c r="B73" s="911"/>
      <c r="C73" s="895" t="s">
        <v>63</v>
      </c>
      <c r="D73" s="896"/>
      <c r="E73" s="897" t="s">
        <v>205</v>
      </c>
      <c r="F73" s="898"/>
      <c r="G73" s="898"/>
      <c r="H73" s="898"/>
      <c r="I73" s="898"/>
      <c r="J73" s="898"/>
      <c r="K73" s="898"/>
      <c r="L73" s="898"/>
      <c r="M73" s="166"/>
      <c r="N73" s="166"/>
      <c r="O73" s="172"/>
    </row>
    <row r="74" spans="1:15" s="165" customFormat="1" ht="15" customHeight="1" x14ac:dyDescent="0.2">
      <c r="A74" s="933" t="s">
        <v>21</v>
      </c>
      <c r="B74" s="936" t="s">
        <v>517</v>
      </c>
      <c r="C74" s="939" t="s">
        <v>66</v>
      </c>
      <c r="D74" s="939"/>
      <c r="E74" s="939"/>
      <c r="F74" s="939"/>
      <c r="G74" s="939"/>
      <c r="H74" s="939"/>
      <c r="I74" s="939"/>
      <c r="J74" s="939"/>
      <c r="K74" s="939"/>
      <c r="L74" s="939"/>
      <c r="M74" s="899" t="s">
        <v>36</v>
      </c>
      <c r="N74" s="899" t="s">
        <v>46</v>
      </c>
      <c r="O74" s="915" t="s">
        <v>47</v>
      </c>
    </row>
    <row r="75" spans="1:15" s="165" customFormat="1" ht="15" customHeight="1" x14ac:dyDescent="0.2">
      <c r="A75" s="934"/>
      <c r="B75" s="937"/>
      <c r="C75" s="918" t="s">
        <v>48</v>
      </c>
      <c r="D75" s="920"/>
      <c r="E75" s="918" t="s">
        <v>49</v>
      </c>
      <c r="F75" s="919"/>
      <c r="G75" s="919"/>
      <c r="H75" s="919"/>
      <c r="I75" s="919"/>
      <c r="J75" s="919"/>
      <c r="K75" s="919"/>
      <c r="L75" s="919"/>
      <c r="M75" s="899"/>
      <c r="N75" s="899"/>
      <c r="O75" s="915"/>
    </row>
    <row r="76" spans="1:15" s="165" customFormat="1" ht="75.75" customHeight="1" x14ac:dyDescent="0.2">
      <c r="A76" s="934"/>
      <c r="B76" s="937"/>
      <c r="C76" s="895" t="s">
        <v>53</v>
      </c>
      <c r="D76" s="896"/>
      <c r="E76" s="897" t="s">
        <v>338</v>
      </c>
      <c r="F76" s="898"/>
      <c r="G76" s="898"/>
      <c r="H76" s="898"/>
      <c r="I76" s="898"/>
      <c r="J76" s="898"/>
      <c r="K76" s="898"/>
      <c r="L76" s="898"/>
      <c r="M76" s="166"/>
      <c r="N76" s="166"/>
      <c r="O76" s="172"/>
    </row>
    <row r="77" spans="1:15" s="165" customFormat="1" ht="57" customHeight="1" x14ac:dyDescent="0.2">
      <c r="A77" s="934"/>
      <c r="B77" s="937"/>
      <c r="C77" s="895" t="s">
        <v>61</v>
      </c>
      <c r="D77" s="896"/>
      <c r="E77" s="922" t="s">
        <v>187</v>
      </c>
      <c r="F77" s="898"/>
      <c r="G77" s="898"/>
      <c r="H77" s="898"/>
      <c r="I77" s="898"/>
      <c r="J77" s="898"/>
      <c r="K77" s="898"/>
      <c r="L77" s="898"/>
      <c r="M77" s="166"/>
      <c r="N77" s="166"/>
      <c r="O77" s="172"/>
    </row>
    <row r="78" spans="1:15" s="165" customFormat="1" ht="102.75" customHeight="1" x14ac:dyDescent="0.2">
      <c r="A78" s="934"/>
      <c r="B78" s="937"/>
      <c r="C78" s="927" t="s">
        <v>201</v>
      </c>
      <c r="D78" s="928"/>
      <c r="E78" s="897" t="s">
        <v>202</v>
      </c>
      <c r="F78" s="898"/>
      <c r="G78" s="898"/>
      <c r="H78" s="898"/>
      <c r="I78" s="898"/>
      <c r="J78" s="898"/>
      <c r="K78" s="898"/>
      <c r="L78" s="898"/>
      <c r="M78" s="166"/>
      <c r="N78" s="166"/>
      <c r="O78" s="172"/>
    </row>
    <row r="79" spans="1:15" s="165" customFormat="1" ht="83.25" customHeight="1" x14ac:dyDescent="0.2">
      <c r="A79" s="934"/>
      <c r="B79" s="937"/>
      <c r="C79" s="895" t="s">
        <v>62</v>
      </c>
      <c r="D79" s="896"/>
      <c r="E79" s="897" t="s">
        <v>194</v>
      </c>
      <c r="F79" s="898"/>
      <c r="G79" s="898"/>
      <c r="H79" s="898"/>
      <c r="I79" s="898"/>
      <c r="J79" s="898"/>
      <c r="K79" s="898"/>
      <c r="L79" s="898"/>
      <c r="M79" s="166"/>
      <c r="N79" s="166"/>
      <c r="O79" s="172"/>
    </row>
    <row r="80" spans="1:15" s="165" customFormat="1" ht="119.25" customHeight="1" x14ac:dyDescent="0.2">
      <c r="A80" s="934"/>
      <c r="B80" s="937"/>
      <c r="C80" s="895" t="s">
        <v>67</v>
      </c>
      <c r="D80" s="896"/>
      <c r="E80" s="897" t="s">
        <v>193</v>
      </c>
      <c r="F80" s="898"/>
      <c r="G80" s="898"/>
      <c r="H80" s="898"/>
      <c r="I80" s="898"/>
      <c r="J80" s="898"/>
      <c r="K80" s="898"/>
      <c r="L80" s="898"/>
      <c r="M80" s="166"/>
      <c r="N80" s="166"/>
      <c r="O80" s="172"/>
    </row>
    <row r="81" spans="1:15" s="165" customFormat="1" ht="181.5" customHeight="1" x14ac:dyDescent="0.2">
      <c r="A81" s="934"/>
      <c r="B81" s="937"/>
      <c r="C81" s="930" t="s">
        <v>64</v>
      </c>
      <c r="D81" s="931"/>
      <c r="E81" s="912" t="s">
        <v>339</v>
      </c>
      <c r="F81" s="913"/>
      <c r="G81" s="913"/>
      <c r="H81" s="913"/>
      <c r="I81" s="913"/>
      <c r="J81" s="913"/>
      <c r="K81" s="913"/>
      <c r="L81" s="932"/>
      <c r="M81" s="166"/>
      <c r="N81" s="166"/>
      <c r="O81" s="172"/>
    </row>
    <row r="82" spans="1:15" s="165" customFormat="1" ht="21.75" customHeight="1" x14ac:dyDescent="0.2">
      <c r="A82" s="935"/>
      <c r="B82" s="938"/>
      <c r="C82" s="940" t="s">
        <v>68</v>
      </c>
      <c r="D82" s="940"/>
      <c r="E82" s="941" t="s">
        <v>69</v>
      </c>
      <c r="F82" s="942"/>
      <c r="G82" s="942"/>
      <c r="H82" s="942"/>
      <c r="I82" s="942"/>
      <c r="J82" s="942"/>
      <c r="K82" s="942"/>
      <c r="L82" s="942"/>
      <c r="M82" s="166"/>
      <c r="N82" s="166"/>
      <c r="O82" s="172"/>
    </row>
    <row r="83" spans="1:15" s="165" customFormat="1" ht="21.75" customHeight="1" x14ac:dyDescent="0.2">
      <c r="A83" s="933" t="s">
        <v>25</v>
      </c>
      <c r="B83" s="936" t="s">
        <v>517</v>
      </c>
      <c r="C83" s="943" t="s">
        <v>70</v>
      </c>
      <c r="D83" s="943"/>
      <c r="E83" s="943"/>
      <c r="F83" s="943"/>
      <c r="G83" s="943"/>
      <c r="H83" s="943"/>
      <c r="I83" s="943"/>
      <c r="J83" s="943"/>
      <c r="K83" s="943"/>
      <c r="L83" s="943"/>
      <c r="M83" s="899" t="s">
        <v>36</v>
      </c>
      <c r="N83" s="899" t="s">
        <v>46</v>
      </c>
      <c r="O83" s="915" t="s">
        <v>47</v>
      </c>
    </row>
    <row r="84" spans="1:15" s="165" customFormat="1" ht="21.75" customHeight="1" x14ac:dyDescent="0.2">
      <c r="A84" s="934"/>
      <c r="B84" s="937"/>
      <c r="C84" s="899" t="s">
        <v>48</v>
      </c>
      <c r="D84" s="899"/>
      <c r="E84" s="899" t="s">
        <v>49</v>
      </c>
      <c r="F84" s="899"/>
      <c r="G84" s="899"/>
      <c r="H84" s="899"/>
      <c r="I84" s="899"/>
      <c r="J84" s="899"/>
      <c r="K84" s="899"/>
      <c r="L84" s="899"/>
      <c r="M84" s="899"/>
      <c r="N84" s="899"/>
      <c r="O84" s="915"/>
    </row>
    <row r="85" spans="1:15" s="165" customFormat="1" ht="66.75" customHeight="1" x14ac:dyDescent="0.2">
      <c r="A85" s="934"/>
      <c r="B85" s="937"/>
      <c r="C85" s="940" t="s">
        <v>71</v>
      </c>
      <c r="D85" s="940"/>
      <c r="E85" s="897" t="s">
        <v>252</v>
      </c>
      <c r="F85" s="898"/>
      <c r="G85" s="898"/>
      <c r="H85" s="898"/>
      <c r="I85" s="898"/>
      <c r="J85" s="898"/>
      <c r="K85" s="898"/>
      <c r="L85" s="898"/>
      <c r="M85" s="167"/>
      <c r="N85" s="167"/>
      <c r="O85" s="174"/>
    </row>
    <row r="86" spans="1:15" s="165" customFormat="1" ht="33" customHeight="1" x14ac:dyDescent="0.2">
      <c r="A86" s="934"/>
      <c r="B86" s="937"/>
      <c r="C86" s="895" t="s">
        <v>53</v>
      </c>
      <c r="D86" s="896"/>
      <c r="E86" s="897" t="s">
        <v>253</v>
      </c>
      <c r="F86" s="898"/>
      <c r="G86" s="898"/>
      <c r="H86" s="898"/>
      <c r="I86" s="898"/>
      <c r="J86" s="898"/>
      <c r="K86" s="898"/>
      <c r="L86" s="898"/>
      <c r="M86" s="167"/>
      <c r="N86" s="167"/>
      <c r="O86" s="174"/>
    </row>
    <row r="87" spans="1:15" s="165" customFormat="1" ht="54.75" customHeight="1" x14ac:dyDescent="0.2">
      <c r="A87" s="934"/>
      <c r="B87" s="937"/>
      <c r="C87" s="900" t="s">
        <v>74</v>
      </c>
      <c r="D87" s="901"/>
      <c r="E87" s="897" t="s">
        <v>82</v>
      </c>
      <c r="F87" s="898"/>
      <c r="G87" s="898"/>
      <c r="H87" s="898"/>
      <c r="I87" s="898"/>
      <c r="J87" s="898"/>
      <c r="K87" s="898"/>
      <c r="L87" s="898"/>
      <c r="M87" s="167"/>
      <c r="N87" s="167"/>
      <c r="O87" s="174"/>
    </row>
    <row r="88" spans="1:15" s="165" customFormat="1" ht="48.75" customHeight="1" x14ac:dyDescent="0.2">
      <c r="A88" s="934"/>
      <c r="B88" s="937"/>
      <c r="C88" s="895" t="s">
        <v>73</v>
      </c>
      <c r="D88" s="896"/>
      <c r="E88" s="897" t="s">
        <v>254</v>
      </c>
      <c r="F88" s="898"/>
      <c r="G88" s="898"/>
      <c r="H88" s="898"/>
      <c r="I88" s="898"/>
      <c r="J88" s="898"/>
      <c r="K88" s="898"/>
      <c r="L88" s="898"/>
      <c r="M88" s="167"/>
      <c r="N88" s="167"/>
      <c r="O88" s="174"/>
    </row>
    <row r="89" spans="1:15" s="165" customFormat="1" ht="96.75" customHeight="1" x14ac:dyDescent="0.2">
      <c r="A89" s="935"/>
      <c r="B89" s="938"/>
      <c r="C89" s="940" t="s">
        <v>54</v>
      </c>
      <c r="D89" s="940"/>
      <c r="E89" s="944" t="s">
        <v>255</v>
      </c>
      <c r="F89" s="944"/>
      <c r="G89" s="944"/>
      <c r="H89" s="944"/>
      <c r="I89" s="944"/>
      <c r="J89" s="944"/>
      <c r="K89" s="944"/>
      <c r="L89" s="944"/>
      <c r="M89" s="166"/>
      <c r="N89" s="166"/>
      <c r="O89" s="173"/>
    </row>
    <row r="90" spans="1:15" s="165" customFormat="1" ht="21.75" customHeight="1" x14ac:dyDescent="0.2">
      <c r="A90" s="933" t="s">
        <v>26</v>
      </c>
      <c r="B90" s="936" t="s">
        <v>517</v>
      </c>
      <c r="C90" s="943" t="s">
        <v>94</v>
      </c>
      <c r="D90" s="943"/>
      <c r="E90" s="943"/>
      <c r="F90" s="943"/>
      <c r="G90" s="943"/>
      <c r="H90" s="943"/>
      <c r="I90" s="943"/>
      <c r="J90" s="943"/>
      <c r="K90" s="943"/>
      <c r="L90" s="943"/>
      <c r="M90" s="899" t="s">
        <v>36</v>
      </c>
      <c r="N90" s="899" t="s">
        <v>46</v>
      </c>
      <c r="O90" s="915" t="s">
        <v>47</v>
      </c>
    </row>
    <row r="91" spans="1:15" s="165" customFormat="1" ht="21.75" customHeight="1" x14ac:dyDescent="0.2">
      <c r="A91" s="934"/>
      <c r="B91" s="937"/>
      <c r="C91" s="899" t="s">
        <v>48</v>
      </c>
      <c r="D91" s="899"/>
      <c r="E91" s="899" t="s">
        <v>49</v>
      </c>
      <c r="F91" s="899"/>
      <c r="G91" s="899"/>
      <c r="H91" s="899"/>
      <c r="I91" s="899"/>
      <c r="J91" s="899"/>
      <c r="K91" s="899"/>
      <c r="L91" s="899"/>
      <c r="M91" s="899"/>
      <c r="N91" s="899"/>
      <c r="O91" s="915"/>
    </row>
    <row r="92" spans="1:15" s="165" customFormat="1" ht="36.75" customHeight="1" x14ac:dyDescent="0.2">
      <c r="A92" s="934"/>
      <c r="B92" s="937"/>
      <c r="C92" s="895" t="s">
        <v>53</v>
      </c>
      <c r="D92" s="896"/>
      <c r="E92" s="897" t="s">
        <v>253</v>
      </c>
      <c r="F92" s="898"/>
      <c r="G92" s="898"/>
      <c r="H92" s="898"/>
      <c r="I92" s="898"/>
      <c r="J92" s="898"/>
      <c r="K92" s="898"/>
      <c r="L92" s="898"/>
      <c r="M92" s="167"/>
      <c r="N92" s="167"/>
      <c r="O92" s="174"/>
    </row>
    <row r="93" spans="1:15" s="165" customFormat="1" ht="63.75" customHeight="1" x14ac:dyDescent="0.2">
      <c r="A93" s="934"/>
      <c r="B93" s="937"/>
      <c r="C93" s="900" t="s">
        <v>74</v>
      </c>
      <c r="D93" s="901"/>
      <c r="E93" s="897" t="s">
        <v>81</v>
      </c>
      <c r="F93" s="898"/>
      <c r="G93" s="898"/>
      <c r="H93" s="898"/>
      <c r="I93" s="898"/>
      <c r="J93" s="898"/>
      <c r="K93" s="898"/>
      <c r="L93" s="898"/>
      <c r="M93" s="167"/>
      <c r="N93" s="167"/>
      <c r="O93" s="174"/>
    </row>
    <row r="94" spans="1:15" s="165" customFormat="1" ht="39" customHeight="1" x14ac:dyDescent="0.2">
      <c r="A94" s="934"/>
      <c r="B94" s="937"/>
      <c r="C94" s="945" t="s">
        <v>73</v>
      </c>
      <c r="D94" s="946"/>
      <c r="E94" s="947" t="s">
        <v>402</v>
      </c>
      <c r="F94" s="948"/>
      <c r="G94" s="948"/>
      <c r="H94" s="948"/>
      <c r="I94" s="948"/>
      <c r="J94" s="948"/>
      <c r="K94" s="948"/>
      <c r="L94" s="948"/>
      <c r="M94" s="177"/>
      <c r="N94" s="177"/>
      <c r="O94" s="178"/>
    </row>
    <row r="95" spans="1:15" s="165" customFormat="1" ht="21.75" customHeight="1" x14ac:dyDescent="0.2">
      <c r="A95" s="910" t="s">
        <v>27</v>
      </c>
      <c r="B95" s="911" t="s">
        <v>517</v>
      </c>
      <c r="C95" s="943" t="s">
        <v>79</v>
      </c>
      <c r="D95" s="943"/>
      <c r="E95" s="943"/>
      <c r="F95" s="943"/>
      <c r="G95" s="943"/>
      <c r="H95" s="943"/>
      <c r="I95" s="943"/>
      <c r="J95" s="943"/>
      <c r="K95" s="943"/>
      <c r="L95" s="943"/>
      <c r="M95" s="899" t="s">
        <v>36</v>
      </c>
      <c r="N95" s="899" t="s">
        <v>46</v>
      </c>
      <c r="O95" s="915" t="s">
        <v>47</v>
      </c>
    </row>
    <row r="96" spans="1:15" s="165" customFormat="1" ht="21.75" customHeight="1" x14ac:dyDescent="0.2">
      <c r="A96" s="910"/>
      <c r="B96" s="911"/>
      <c r="C96" s="943" t="s">
        <v>48</v>
      </c>
      <c r="D96" s="943"/>
      <c r="E96" s="943" t="s">
        <v>49</v>
      </c>
      <c r="F96" s="943"/>
      <c r="G96" s="943"/>
      <c r="H96" s="943"/>
      <c r="I96" s="943"/>
      <c r="J96" s="943"/>
      <c r="K96" s="943"/>
      <c r="L96" s="943"/>
      <c r="M96" s="899"/>
      <c r="N96" s="899"/>
      <c r="O96" s="915"/>
    </row>
    <row r="97" spans="1:15" s="165" customFormat="1" ht="60.75" customHeight="1" x14ac:dyDescent="0.2">
      <c r="A97" s="910"/>
      <c r="B97" s="911"/>
      <c r="C97" s="949" t="s">
        <v>74</v>
      </c>
      <c r="D97" s="949"/>
      <c r="E97" s="950" t="s">
        <v>72</v>
      </c>
      <c r="F97" s="951"/>
      <c r="G97" s="951"/>
      <c r="H97" s="951"/>
      <c r="I97" s="951"/>
      <c r="J97" s="951"/>
      <c r="K97" s="951"/>
      <c r="L97" s="951"/>
      <c r="M97" s="167"/>
      <c r="N97" s="167"/>
      <c r="O97" s="174"/>
    </row>
    <row r="98" spans="1:15" s="165" customFormat="1" ht="28.5" customHeight="1" x14ac:dyDescent="0.2">
      <c r="A98" s="910"/>
      <c r="B98" s="911"/>
      <c r="C98" s="949" t="s">
        <v>71</v>
      </c>
      <c r="D98" s="949"/>
      <c r="E98" s="952" t="s">
        <v>80</v>
      </c>
      <c r="F98" s="952"/>
      <c r="G98" s="952"/>
      <c r="H98" s="952"/>
      <c r="I98" s="952"/>
      <c r="J98" s="952"/>
      <c r="K98" s="952"/>
      <c r="L98" s="952"/>
      <c r="M98" s="167"/>
      <c r="N98" s="167"/>
      <c r="O98" s="174"/>
    </row>
    <row r="99" spans="1:15" s="165" customFormat="1" ht="28.5" customHeight="1" x14ac:dyDescent="0.2">
      <c r="A99" s="185"/>
      <c r="B99" s="186"/>
      <c r="C99" s="930" t="s">
        <v>68</v>
      </c>
      <c r="D99" s="931"/>
      <c r="E99" s="954" t="s">
        <v>206</v>
      </c>
      <c r="F99" s="955"/>
      <c r="G99" s="955"/>
      <c r="H99" s="955"/>
      <c r="I99" s="955"/>
      <c r="J99" s="955"/>
      <c r="K99" s="955"/>
      <c r="L99" s="956"/>
      <c r="M99" s="167"/>
      <c r="N99" s="167"/>
      <c r="O99" s="174"/>
    </row>
    <row r="100" spans="1:15" s="165" customFormat="1" ht="11.25" customHeight="1" x14ac:dyDescent="0.2">
      <c r="A100" s="910" t="s">
        <v>10</v>
      </c>
      <c r="B100" s="958" t="s">
        <v>518</v>
      </c>
      <c r="C100" s="926" t="s">
        <v>89</v>
      </c>
      <c r="D100" s="926"/>
      <c r="E100" s="926"/>
      <c r="F100" s="926"/>
      <c r="G100" s="926"/>
      <c r="H100" s="926"/>
      <c r="I100" s="926"/>
      <c r="J100" s="926"/>
      <c r="K100" s="926"/>
      <c r="L100" s="926"/>
      <c r="M100" s="899" t="s">
        <v>36</v>
      </c>
      <c r="N100" s="899" t="s">
        <v>46</v>
      </c>
      <c r="O100" s="915" t="s">
        <v>47</v>
      </c>
    </row>
    <row r="101" spans="1:15" s="165" customFormat="1" ht="15" customHeight="1" x14ac:dyDescent="0.2">
      <c r="A101" s="910"/>
      <c r="B101" s="958"/>
      <c r="C101" s="926" t="s">
        <v>48</v>
      </c>
      <c r="D101" s="926"/>
      <c r="E101" s="926" t="s">
        <v>49</v>
      </c>
      <c r="F101" s="926"/>
      <c r="G101" s="926"/>
      <c r="H101" s="926"/>
      <c r="I101" s="926"/>
      <c r="J101" s="926"/>
      <c r="K101" s="926"/>
      <c r="L101" s="926"/>
      <c r="M101" s="899"/>
      <c r="N101" s="899"/>
      <c r="O101" s="915"/>
    </row>
    <row r="102" spans="1:15" s="165" customFormat="1" ht="64.5" customHeight="1" x14ac:dyDescent="0.2">
      <c r="A102" s="910"/>
      <c r="B102" s="958"/>
      <c r="C102" s="940" t="s">
        <v>68</v>
      </c>
      <c r="D102" s="940"/>
      <c r="E102" s="944" t="s">
        <v>192</v>
      </c>
      <c r="F102" s="953"/>
      <c r="G102" s="953"/>
      <c r="H102" s="953"/>
      <c r="I102" s="953"/>
      <c r="J102" s="953"/>
      <c r="K102" s="953"/>
      <c r="L102" s="953"/>
      <c r="M102" s="167"/>
      <c r="N102" s="167"/>
      <c r="O102" s="174"/>
    </row>
    <row r="103" spans="1:15" s="165" customFormat="1" ht="63" customHeight="1" x14ac:dyDescent="0.2">
      <c r="A103" s="910"/>
      <c r="B103" s="958"/>
      <c r="C103" s="940" t="s">
        <v>63</v>
      </c>
      <c r="D103" s="940"/>
      <c r="E103" s="944" t="s">
        <v>191</v>
      </c>
      <c r="F103" s="944"/>
      <c r="G103" s="944"/>
      <c r="H103" s="944"/>
      <c r="I103" s="944"/>
      <c r="J103" s="944"/>
      <c r="K103" s="944"/>
      <c r="L103" s="944"/>
      <c r="M103" s="167"/>
      <c r="N103" s="167"/>
      <c r="O103" s="174"/>
    </row>
    <row r="104" spans="1:15" s="165" customFormat="1" ht="30.75" customHeight="1" x14ac:dyDescent="0.2">
      <c r="A104" s="910"/>
      <c r="B104" s="958"/>
      <c r="C104" s="940" t="s">
        <v>75</v>
      </c>
      <c r="D104" s="940"/>
      <c r="E104" s="944" t="s">
        <v>78</v>
      </c>
      <c r="F104" s="944"/>
      <c r="G104" s="944"/>
      <c r="H104" s="944"/>
      <c r="I104" s="944"/>
      <c r="J104" s="944"/>
      <c r="K104" s="944"/>
      <c r="L104" s="944"/>
      <c r="M104" s="167"/>
      <c r="N104" s="167"/>
      <c r="O104" s="174"/>
    </row>
    <row r="105" spans="1:15" s="165" customFormat="1" ht="11.25" customHeight="1" x14ac:dyDescent="0.2">
      <c r="A105" s="957" t="s">
        <v>12</v>
      </c>
      <c r="B105" s="958" t="s">
        <v>518</v>
      </c>
      <c r="C105" s="939" t="s">
        <v>307</v>
      </c>
      <c r="D105" s="939"/>
      <c r="E105" s="939"/>
      <c r="F105" s="939"/>
      <c r="G105" s="939"/>
      <c r="H105" s="939"/>
      <c r="I105" s="939"/>
      <c r="J105" s="939"/>
      <c r="K105" s="939"/>
      <c r="L105" s="939"/>
      <c r="M105" s="899" t="s">
        <v>36</v>
      </c>
      <c r="N105" s="899" t="s">
        <v>46</v>
      </c>
      <c r="O105" s="915" t="s">
        <v>47</v>
      </c>
    </row>
    <row r="106" spans="1:15" s="165" customFormat="1" ht="15" customHeight="1" x14ac:dyDescent="0.2">
      <c r="A106" s="957"/>
      <c r="B106" s="958"/>
      <c r="C106" s="926" t="s">
        <v>48</v>
      </c>
      <c r="D106" s="926"/>
      <c r="E106" s="926" t="s">
        <v>49</v>
      </c>
      <c r="F106" s="926"/>
      <c r="G106" s="926"/>
      <c r="H106" s="926"/>
      <c r="I106" s="926"/>
      <c r="J106" s="926"/>
      <c r="K106" s="926"/>
      <c r="L106" s="926"/>
      <c r="M106" s="899"/>
      <c r="N106" s="899"/>
      <c r="O106" s="915"/>
    </row>
    <row r="107" spans="1:15" s="165" customFormat="1" ht="60.75" customHeight="1" x14ac:dyDescent="0.2">
      <c r="A107" s="957"/>
      <c r="B107" s="958"/>
      <c r="C107" s="940" t="s">
        <v>63</v>
      </c>
      <c r="D107" s="940"/>
      <c r="E107" s="944" t="s">
        <v>190</v>
      </c>
      <c r="F107" s="944"/>
      <c r="G107" s="944"/>
      <c r="H107" s="944"/>
      <c r="I107" s="944"/>
      <c r="J107" s="944"/>
      <c r="K107" s="944"/>
      <c r="L107" s="944"/>
      <c r="M107" s="166"/>
      <c r="N107" s="166"/>
      <c r="O107" s="172"/>
    </row>
    <row r="108" spans="1:15" s="165" customFormat="1" ht="28.5" customHeight="1" x14ac:dyDescent="0.2">
      <c r="A108" s="957"/>
      <c r="B108" s="958"/>
      <c r="C108" s="940" t="s">
        <v>83</v>
      </c>
      <c r="D108" s="940"/>
      <c r="E108" s="944" t="s">
        <v>90</v>
      </c>
      <c r="F108" s="944"/>
      <c r="G108" s="944"/>
      <c r="H108" s="944"/>
      <c r="I108" s="944"/>
      <c r="J108" s="944"/>
      <c r="K108" s="944"/>
      <c r="L108" s="944"/>
      <c r="M108" s="166"/>
      <c r="N108" s="166"/>
      <c r="O108" s="172"/>
    </row>
    <row r="109" spans="1:15" s="165" customFormat="1" ht="109.5" customHeight="1" x14ac:dyDescent="0.2">
      <c r="A109" s="957"/>
      <c r="B109" s="958"/>
      <c r="C109" s="960" t="s">
        <v>54</v>
      </c>
      <c r="D109" s="960"/>
      <c r="E109" s="961" t="s">
        <v>256</v>
      </c>
      <c r="F109" s="961"/>
      <c r="G109" s="961"/>
      <c r="H109" s="961"/>
      <c r="I109" s="961"/>
      <c r="J109" s="961"/>
      <c r="K109" s="961"/>
      <c r="L109" s="961"/>
      <c r="M109" s="179"/>
      <c r="N109" s="179"/>
      <c r="O109" s="180"/>
    </row>
    <row r="110" spans="1:15" s="165" customFormat="1" ht="15.75" customHeight="1" x14ac:dyDescent="0.2">
      <c r="A110" s="957" t="s">
        <v>17</v>
      </c>
      <c r="B110" s="958" t="s">
        <v>518</v>
      </c>
      <c r="C110" s="923" t="s">
        <v>327</v>
      </c>
      <c r="D110" s="925"/>
      <c r="E110" s="925"/>
      <c r="F110" s="925"/>
      <c r="G110" s="925"/>
      <c r="H110" s="925"/>
      <c r="I110" s="925"/>
      <c r="J110" s="925"/>
      <c r="K110" s="925"/>
      <c r="L110" s="924"/>
      <c r="M110" s="899" t="s">
        <v>36</v>
      </c>
      <c r="N110" s="899" t="s">
        <v>46</v>
      </c>
      <c r="O110" s="915" t="s">
        <v>47</v>
      </c>
    </row>
    <row r="111" spans="1:15" s="165" customFormat="1" ht="18.75" customHeight="1" x14ac:dyDescent="0.2">
      <c r="A111" s="957"/>
      <c r="B111" s="958"/>
      <c r="C111" s="899" t="s">
        <v>48</v>
      </c>
      <c r="D111" s="899"/>
      <c r="E111" s="899" t="s">
        <v>49</v>
      </c>
      <c r="F111" s="899"/>
      <c r="G111" s="899"/>
      <c r="H111" s="899"/>
      <c r="I111" s="899"/>
      <c r="J111" s="899"/>
      <c r="K111" s="899"/>
      <c r="L111" s="899"/>
      <c r="M111" s="899"/>
      <c r="N111" s="899"/>
      <c r="O111" s="915"/>
    </row>
    <row r="112" spans="1:15" s="165" customFormat="1" ht="58.5" customHeight="1" x14ac:dyDescent="0.2">
      <c r="A112" s="957"/>
      <c r="B112" s="958"/>
      <c r="C112" s="940" t="s">
        <v>63</v>
      </c>
      <c r="D112" s="940"/>
      <c r="E112" s="944" t="s">
        <v>328</v>
      </c>
      <c r="F112" s="944"/>
      <c r="G112" s="944"/>
      <c r="H112" s="944"/>
      <c r="I112" s="944"/>
      <c r="J112" s="944"/>
      <c r="K112" s="944"/>
      <c r="L112" s="944"/>
      <c r="M112" s="179"/>
      <c r="N112" s="179"/>
      <c r="O112" s="180"/>
    </row>
    <row r="113" spans="1:15" s="165" customFormat="1" ht="28.5" customHeight="1" x14ac:dyDescent="0.2">
      <c r="A113" s="957"/>
      <c r="B113" s="958"/>
      <c r="C113" s="940" t="s">
        <v>83</v>
      </c>
      <c r="D113" s="940"/>
      <c r="E113" s="944" t="s">
        <v>329</v>
      </c>
      <c r="F113" s="944"/>
      <c r="G113" s="944"/>
      <c r="H113" s="944"/>
      <c r="I113" s="944"/>
      <c r="J113" s="944"/>
      <c r="K113" s="944"/>
      <c r="L113" s="944"/>
      <c r="M113" s="179"/>
      <c r="N113" s="179"/>
      <c r="O113" s="180"/>
    </row>
    <row r="114" spans="1:15" s="165" customFormat="1" ht="105.75" customHeight="1" x14ac:dyDescent="0.2">
      <c r="A114" s="957"/>
      <c r="B114" s="958"/>
      <c r="C114" s="960" t="s">
        <v>54</v>
      </c>
      <c r="D114" s="960"/>
      <c r="E114" s="961" t="s">
        <v>330</v>
      </c>
      <c r="F114" s="961"/>
      <c r="G114" s="961"/>
      <c r="H114" s="961"/>
      <c r="I114" s="961"/>
      <c r="J114" s="961"/>
      <c r="K114" s="961"/>
      <c r="L114" s="961"/>
      <c r="M114" s="179"/>
      <c r="N114" s="179"/>
      <c r="O114" s="180"/>
    </row>
    <row r="115" spans="1:15" s="165" customFormat="1" ht="10.5" customHeight="1" x14ac:dyDescent="0.2">
      <c r="A115" s="957" t="s">
        <v>19</v>
      </c>
      <c r="B115" s="958" t="s">
        <v>518</v>
      </c>
      <c r="C115" s="943" t="s">
        <v>84</v>
      </c>
      <c r="D115" s="943"/>
      <c r="E115" s="943"/>
      <c r="F115" s="943"/>
      <c r="G115" s="943"/>
      <c r="H115" s="943"/>
      <c r="I115" s="943"/>
      <c r="J115" s="943"/>
      <c r="K115" s="943"/>
      <c r="L115" s="943"/>
      <c r="M115" s="899" t="s">
        <v>36</v>
      </c>
      <c r="N115" s="899" t="s">
        <v>46</v>
      </c>
      <c r="O115" s="915" t="s">
        <v>47</v>
      </c>
    </row>
    <row r="116" spans="1:15" s="165" customFormat="1" ht="21" customHeight="1" x14ac:dyDescent="0.2">
      <c r="A116" s="957"/>
      <c r="B116" s="958"/>
      <c r="C116" s="899" t="s">
        <v>48</v>
      </c>
      <c r="D116" s="899"/>
      <c r="E116" s="899" t="s">
        <v>49</v>
      </c>
      <c r="F116" s="899"/>
      <c r="G116" s="899"/>
      <c r="H116" s="899"/>
      <c r="I116" s="899"/>
      <c r="J116" s="899"/>
      <c r="K116" s="899"/>
      <c r="L116" s="899"/>
      <c r="M116" s="899"/>
      <c r="N116" s="899"/>
      <c r="O116" s="915"/>
    </row>
    <row r="117" spans="1:15" s="165" customFormat="1" ht="28.5" customHeight="1" x14ac:dyDescent="0.2">
      <c r="A117" s="957"/>
      <c r="B117" s="958"/>
      <c r="C117" s="962" t="s">
        <v>68</v>
      </c>
      <c r="D117" s="962"/>
      <c r="E117" s="944" t="s">
        <v>91</v>
      </c>
      <c r="F117" s="944"/>
      <c r="G117" s="944"/>
      <c r="H117" s="944"/>
      <c r="I117" s="944"/>
      <c r="J117" s="944"/>
      <c r="K117" s="944"/>
      <c r="L117" s="944"/>
      <c r="M117" s="166"/>
      <c r="N117" s="166"/>
      <c r="O117" s="172"/>
    </row>
    <row r="118" spans="1:15" s="165" customFormat="1" ht="18" customHeight="1" x14ac:dyDescent="0.2">
      <c r="A118" s="957"/>
      <c r="B118" s="958"/>
      <c r="C118" s="959" t="s">
        <v>83</v>
      </c>
      <c r="D118" s="959"/>
      <c r="E118" s="944" t="s">
        <v>85</v>
      </c>
      <c r="F118" s="944"/>
      <c r="G118" s="944"/>
      <c r="H118" s="944"/>
      <c r="I118" s="944"/>
      <c r="J118" s="944"/>
      <c r="K118" s="944"/>
      <c r="L118" s="944"/>
      <c r="M118" s="166"/>
      <c r="N118" s="166"/>
      <c r="O118" s="172"/>
    </row>
    <row r="119" spans="1:15" s="165" customFormat="1" ht="78.75" customHeight="1" x14ac:dyDescent="0.2">
      <c r="A119" s="957"/>
      <c r="B119" s="958"/>
      <c r="C119" s="940" t="s">
        <v>54</v>
      </c>
      <c r="D119" s="940"/>
      <c r="E119" s="944" t="s">
        <v>257</v>
      </c>
      <c r="F119" s="944"/>
      <c r="G119" s="944"/>
      <c r="H119" s="944"/>
      <c r="I119" s="944"/>
      <c r="J119" s="944"/>
      <c r="K119" s="944"/>
      <c r="L119" s="944"/>
      <c r="M119" s="166"/>
      <c r="N119" s="166"/>
      <c r="O119" s="172"/>
    </row>
    <row r="120" spans="1:15" s="165" customFormat="1" ht="21.75" customHeight="1" x14ac:dyDescent="0.2">
      <c r="A120" s="957" t="s">
        <v>331</v>
      </c>
      <c r="B120" s="958" t="s">
        <v>518</v>
      </c>
      <c r="C120" s="943" t="s">
        <v>86</v>
      </c>
      <c r="D120" s="943"/>
      <c r="E120" s="943"/>
      <c r="F120" s="943"/>
      <c r="G120" s="943"/>
      <c r="H120" s="943"/>
      <c r="I120" s="943"/>
      <c r="J120" s="943"/>
      <c r="K120" s="943"/>
      <c r="L120" s="943"/>
      <c r="M120" s="899" t="s">
        <v>36</v>
      </c>
      <c r="N120" s="899" t="s">
        <v>46</v>
      </c>
      <c r="O120" s="915" t="s">
        <v>47</v>
      </c>
    </row>
    <row r="121" spans="1:15" s="165" customFormat="1" ht="18" customHeight="1" x14ac:dyDescent="0.2">
      <c r="A121" s="957"/>
      <c r="B121" s="958"/>
      <c r="C121" s="899" t="s">
        <v>48</v>
      </c>
      <c r="D121" s="899"/>
      <c r="E121" s="899" t="s">
        <v>49</v>
      </c>
      <c r="F121" s="899"/>
      <c r="G121" s="899"/>
      <c r="H121" s="899"/>
      <c r="I121" s="899"/>
      <c r="J121" s="899"/>
      <c r="K121" s="899"/>
      <c r="L121" s="899"/>
      <c r="M121" s="899"/>
      <c r="N121" s="899"/>
      <c r="O121" s="915"/>
    </row>
    <row r="122" spans="1:15" s="165" customFormat="1" ht="44.25" customHeight="1" x14ac:dyDescent="0.2">
      <c r="A122" s="957"/>
      <c r="B122" s="958"/>
      <c r="C122" s="940" t="s">
        <v>68</v>
      </c>
      <c r="D122" s="940"/>
      <c r="E122" s="944" t="s">
        <v>92</v>
      </c>
      <c r="F122" s="944"/>
      <c r="G122" s="944"/>
      <c r="H122" s="944"/>
      <c r="I122" s="944"/>
      <c r="J122" s="944"/>
      <c r="K122" s="944"/>
      <c r="L122" s="944"/>
      <c r="M122" s="166"/>
      <c r="N122" s="166"/>
      <c r="O122" s="172"/>
    </row>
    <row r="123" spans="1:15" s="165" customFormat="1" ht="33.75" customHeight="1" x14ac:dyDescent="0.2">
      <c r="A123" s="957"/>
      <c r="B123" s="958"/>
      <c r="C123" s="959" t="s">
        <v>87</v>
      </c>
      <c r="D123" s="959"/>
      <c r="E123" s="944" t="s">
        <v>88</v>
      </c>
      <c r="F123" s="944"/>
      <c r="G123" s="944"/>
      <c r="H123" s="944"/>
      <c r="I123" s="944"/>
      <c r="J123" s="944"/>
      <c r="K123" s="944"/>
      <c r="L123" s="944"/>
      <c r="M123" s="166"/>
      <c r="N123" s="166"/>
      <c r="O123" s="172"/>
    </row>
    <row r="124" spans="1:15" s="165" customFormat="1" ht="78" customHeight="1" x14ac:dyDescent="0.2">
      <c r="A124" s="957"/>
      <c r="B124" s="958"/>
      <c r="C124" s="940" t="s">
        <v>54</v>
      </c>
      <c r="D124" s="940"/>
      <c r="E124" s="944" t="s">
        <v>258</v>
      </c>
      <c r="F124" s="944"/>
      <c r="G124" s="944"/>
      <c r="H124" s="944"/>
      <c r="I124" s="944"/>
      <c r="J124" s="944"/>
      <c r="K124" s="944"/>
      <c r="L124" s="944"/>
      <c r="M124" s="166"/>
      <c r="N124" s="166"/>
      <c r="O124" s="172"/>
    </row>
    <row r="125" spans="1:15" s="165" customFormat="1" ht="3" customHeight="1" x14ac:dyDescent="0.2">
      <c r="A125" s="48"/>
      <c r="B125" s="49"/>
      <c r="C125" s="50"/>
      <c r="D125" s="50"/>
      <c r="E125" s="51"/>
      <c r="F125" s="51"/>
      <c r="G125" s="51"/>
      <c r="H125" s="51"/>
      <c r="I125" s="51"/>
      <c r="J125" s="51"/>
      <c r="K125" s="51"/>
      <c r="L125" s="51"/>
      <c r="M125" s="52"/>
      <c r="N125" s="52"/>
      <c r="O125" s="53"/>
    </row>
    <row r="126" spans="1:15" ht="166.5" customHeight="1" x14ac:dyDescent="0.25">
      <c r="A126" s="968" t="s">
        <v>519</v>
      </c>
      <c r="B126" s="969"/>
      <c r="C126" s="969"/>
      <c r="D126" s="969"/>
      <c r="E126" s="969"/>
      <c r="F126" s="969"/>
      <c r="G126" s="969"/>
      <c r="H126" s="969"/>
      <c r="I126" s="969"/>
      <c r="J126" s="969"/>
      <c r="K126" s="969"/>
      <c r="L126" s="969"/>
      <c r="M126" s="969"/>
      <c r="N126" s="969"/>
      <c r="O126" s="970"/>
    </row>
    <row r="127" spans="1:15" ht="118.9" customHeight="1" x14ac:dyDescent="0.25">
      <c r="A127" s="971" t="s">
        <v>514</v>
      </c>
      <c r="B127" s="972"/>
      <c r="C127" s="972"/>
      <c r="D127" s="972"/>
      <c r="E127" s="972"/>
      <c r="F127" s="972"/>
      <c r="G127" s="972"/>
      <c r="H127" s="972"/>
      <c r="I127" s="972"/>
      <c r="J127" s="972"/>
      <c r="K127" s="972"/>
      <c r="L127" s="972"/>
      <c r="M127" s="972"/>
      <c r="N127" s="972"/>
      <c r="O127" s="973"/>
    </row>
    <row r="128" spans="1:15" ht="34.9" customHeight="1" x14ac:dyDescent="0.25">
      <c r="A128" s="988" t="s">
        <v>513</v>
      </c>
      <c r="B128" s="989"/>
      <c r="C128" s="989"/>
      <c r="D128" s="989"/>
      <c r="E128" s="989"/>
      <c r="F128" s="989"/>
      <c r="G128" s="989"/>
      <c r="H128" s="989"/>
      <c r="I128" s="989"/>
      <c r="J128" s="989"/>
      <c r="K128" s="989"/>
      <c r="L128" s="989"/>
      <c r="M128" s="989"/>
      <c r="N128" s="989"/>
      <c r="O128" s="990"/>
    </row>
    <row r="129" spans="1:15" ht="74.25" customHeight="1" x14ac:dyDescent="0.25">
      <c r="A129" s="974" t="s">
        <v>41</v>
      </c>
      <c r="B129" s="975"/>
      <c r="C129" s="975"/>
      <c r="D129" s="975"/>
      <c r="E129" s="975"/>
      <c r="F129" s="975"/>
      <c r="G129" s="975"/>
      <c r="H129" s="975"/>
      <c r="I129" s="975"/>
      <c r="J129" s="975"/>
      <c r="K129" s="975"/>
      <c r="L129" s="975"/>
      <c r="M129" s="975"/>
      <c r="N129" s="975"/>
      <c r="O129" s="976"/>
    </row>
    <row r="130" spans="1:15" ht="21.75" customHeight="1" x14ac:dyDescent="0.25">
      <c r="A130" s="977" t="s">
        <v>42</v>
      </c>
      <c r="B130" s="978"/>
      <c r="C130" s="978"/>
      <c r="D130" s="978"/>
      <c r="E130" s="978"/>
      <c r="F130" s="978"/>
      <c r="G130" s="978"/>
      <c r="H130" s="978"/>
      <c r="I130" s="978"/>
      <c r="J130" s="978"/>
      <c r="K130" s="978"/>
      <c r="L130" s="978"/>
      <c r="M130" s="978"/>
      <c r="N130" s="978"/>
      <c r="O130" s="979"/>
    </row>
    <row r="131" spans="1:15" ht="15" customHeight="1" x14ac:dyDescent="0.25">
      <c r="A131" s="980" t="s">
        <v>332</v>
      </c>
      <c r="B131" s="981"/>
      <c r="C131" s="981"/>
      <c r="D131" s="981"/>
      <c r="E131" s="981"/>
      <c r="F131" s="981"/>
      <c r="G131" s="981"/>
      <c r="H131" s="981"/>
      <c r="I131" s="981"/>
      <c r="J131" s="981"/>
      <c r="K131" s="981"/>
      <c r="L131" s="981"/>
      <c r="M131" s="981"/>
      <c r="N131" s="981"/>
      <c r="O131" s="982"/>
    </row>
    <row r="132" spans="1:15" x14ac:dyDescent="0.25">
      <c r="A132" s="980"/>
      <c r="B132" s="981"/>
      <c r="C132" s="981"/>
      <c r="D132" s="981"/>
      <c r="E132" s="981"/>
      <c r="F132" s="981"/>
      <c r="G132" s="981"/>
      <c r="H132" s="981"/>
      <c r="I132" s="981"/>
      <c r="J132" s="981"/>
      <c r="K132" s="981"/>
      <c r="L132" s="981"/>
      <c r="M132" s="981"/>
      <c r="N132" s="981"/>
      <c r="O132" s="982"/>
    </row>
    <row r="133" spans="1:15" x14ac:dyDescent="0.25">
      <c r="A133" s="980"/>
      <c r="B133" s="981"/>
      <c r="C133" s="981"/>
      <c r="D133" s="981"/>
      <c r="E133" s="981"/>
      <c r="F133" s="981"/>
      <c r="G133" s="981"/>
      <c r="H133" s="981"/>
      <c r="I133" s="981"/>
      <c r="J133" s="981"/>
      <c r="K133" s="981"/>
      <c r="L133" s="981"/>
      <c r="M133" s="981"/>
      <c r="N133" s="981"/>
      <c r="O133" s="982"/>
    </row>
    <row r="134" spans="1:15" ht="7.5" customHeight="1" x14ac:dyDescent="0.25">
      <c r="A134" s="983"/>
      <c r="B134" s="984"/>
      <c r="C134" s="984"/>
      <c r="D134" s="984"/>
      <c r="E134" s="984"/>
      <c r="F134" s="984"/>
      <c r="G134" s="984"/>
      <c r="H134" s="984"/>
      <c r="I134" s="984"/>
      <c r="J134" s="984"/>
      <c r="K134" s="984"/>
      <c r="L134" s="984"/>
      <c r="M134" s="984"/>
      <c r="N134" s="984"/>
      <c r="O134" s="985"/>
    </row>
    <row r="135" spans="1:15" x14ac:dyDescent="0.25">
      <c r="A135" s="991" t="s">
        <v>96</v>
      </c>
      <c r="B135" s="992"/>
      <c r="C135" s="992"/>
      <c r="D135" s="992"/>
      <c r="E135" s="992"/>
      <c r="F135" s="992"/>
      <c r="G135" s="993"/>
      <c r="H135" s="986" t="s">
        <v>95</v>
      </c>
      <c r="I135" s="986"/>
      <c r="J135" s="986"/>
      <c r="K135" s="986"/>
      <c r="L135" s="986"/>
      <c r="M135" s="986"/>
      <c r="N135" s="986"/>
      <c r="O135" s="987"/>
    </row>
    <row r="136" spans="1:15" ht="15.75" thickBot="1" x14ac:dyDescent="0.3">
      <c r="A136" s="963" t="s">
        <v>97</v>
      </c>
      <c r="B136" s="964"/>
      <c r="C136" s="964"/>
      <c r="D136" s="964"/>
      <c r="E136" s="964"/>
      <c r="F136" s="964"/>
      <c r="G136" s="965"/>
      <c r="H136" s="966" t="s">
        <v>43</v>
      </c>
      <c r="I136" s="966"/>
      <c r="J136" s="966"/>
      <c r="K136" s="966"/>
      <c r="L136" s="966"/>
      <c r="M136" s="966"/>
      <c r="N136" s="966"/>
      <c r="O136" s="967"/>
    </row>
  </sheetData>
  <protectedRanges>
    <protectedRange sqref="O42" name="Rango1_1_1"/>
  </protectedRanges>
  <mergeCells count="307">
    <mergeCell ref="A136:G136"/>
    <mergeCell ref="H136:O136"/>
    <mergeCell ref="A126:O126"/>
    <mergeCell ref="A127:O127"/>
    <mergeCell ref="A129:O129"/>
    <mergeCell ref="A130:O130"/>
    <mergeCell ref="A131:O133"/>
    <mergeCell ref="A134:O134"/>
    <mergeCell ref="A120:A124"/>
    <mergeCell ref="B120:B124"/>
    <mergeCell ref="C120:L120"/>
    <mergeCell ref="C124:D124"/>
    <mergeCell ref="E124:L124"/>
    <mergeCell ref="H135:O135"/>
    <mergeCell ref="C122:D122"/>
    <mergeCell ref="E122:L122"/>
    <mergeCell ref="A128:O128"/>
    <mergeCell ref="C123:D123"/>
    <mergeCell ref="C121:D121"/>
    <mergeCell ref="E121:L121"/>
    <mergeCell ref="M120:M121"/>
    <mergeCell ref="N120:N121"/>
    <mergeCell ref="A135:G135"/>
    <mergeCell ref="E123:L123"/>
    <mergeCell ref="C115:L115"/>
    <mergeCell ref="O115:O116"/>
    <mergeCell ref="M115:M116"/>
    <mergeCell ref="N115:N116"/>
    <mergeCell ref="C117:D117"/>
    <mergeCell ref="E119:L119"/>
    <mergeCell ref="E117:L117"/>
    <mergeCell ref="E118:L118"/>
    <mergeCell ref="C119:D119"/>
    <mergeCell ref="C109:D109"/>
    <mergeCell ref="E109:L109"/>
    <mergeCell ref="A110:A114"/>
    <mergeCell ref="B110:B114"/>
    <mergeCell ref="C110:L110"/>
    <mergeCell ref="E111:L111"/>
    <mergeCell ref="C111:D111"/>
    <mergeCell ref="C103:D103"/>
    <mergeCell ref="O110:O111"/>
    <mergeCell ref="M110:M111"/>
    <mergeCell ref="N110:N111"/>
    <mergeCell ref="C114:D114"/>
    <mergeCell ref="E114:L114"/>
    <mergeCell ref="E108:L108"/>
    <mergeCell ref="C113:D113"/>
    <mergeCell ref="E113:L113"/>
    <mergeCell ref="A95:A98"/>
    <mergeCell ref="B95:B98"/>
    <mergeCell ref="C95:L95"/>
    <mergeCell ref="O120:O121"/>
    <mergeCell ref="C116:D116"/>
    <mergeCell ref="E116:L116"/>
    <mergeCell ref="A115:A119"/>
    <mergeCell ref="B115:B119"/>
    <mergeCell ref="C118:D118"/>
    <mergeCell ref="A100:A104"/>
    <mergeCell ref="B100:B104"/>
    <mergeCell ref="C107:D107"/>
    <mergeCell ref="E107:L107"/>
    <mergeCell ref="C108:D108"/>
    <mergeCell ref="C112:D112"/>
    <mergeCell ref="E112:L112"/>
    <mergeCell ref="A105:A109"/>
    <mergeCell ref="B105:B109"/>
    <mergeCell ref="C105:L105"/>
    <mergeCell ref="O105:O106"/>
    <mergeCell ref="C106:D106"/>
    <mergeCell ref="E106:L106"/>
    <mergeCell ref="N100:N101"/>
    <mergeCell ref="C102:D102"/>
    <mergeCell ref="E102:L102"/>
    <mergeCell ref="C104:D104"/>
    <mergeCell ref="E104:L104"/>
    <mergeCell ref="M105:M106"/>
    <mergeCell ref="N105:N106"/>
    <mergeCell ref="E103:L103"/>
    <mergeCell ref="N90:N91"/>
    <mergeCell ref="E99:L99"/>
    <mergeCell ref="C100:L100"/>
    <mergeCell ref="O90:O91"/>
    <mergeCell ref="C91:D91"/>
    <mergeCell ref="E91:L91"/>
    <mergeCell ref="O100:O101"/>
    <mergeCell ref="C101:D101"/>
    <mergeCell ref="E101:L101"/>
    <mergeCell ref="M100:M101"/>
    <mergeCell ref="C99:D99"/>
    <mergeCell ref="M95:M96"/>
    <mergeCell ref="N95:N96"/>
    <mergeCell ref="O95:O96"/>
    <mergeCell ref="C96:D96"/>
    <mergeCell ref="E96:L96"/>
    <mergeCell ref="C97:D97"/>
    <mergeCell ref="E97:L97"/>
    <mergeCell ref="C98:D98"/>
    <mergeCell ref="E98:L98"/>
    <mergeCell ref="A90:A94"/>
    <mergeCell ref="B90:B94"/>
    <mergeCell ref="C90:L90"/>
    <mergeCell ref="M90:M91"/>
    <mergeCell ref="C93:D93"/>
    <mergeCell ref="E93:L93"/>
    <mergeCell ref="C94:D94"/>
    <mergeCell ref="E94:L94"/>
    <mergeCell ref="C92:D92"/>
    <mergeCell ref="E92:L92"/>
    <mergeCell ref="A74:A82"/>
    <mergeCell ref="B74:B82"/>
    <mergeCell ref="C74:L74"/>
    <mergeCell ref="C82:D82"/>
    <mergeCell ref="E82:L82"/>
    <mergeCell ref="C76:D76"/>
    <mergeCell ref="E76:L76"/>
    <mergeCell ref="E86:L86"/>
    <mergeCell ref="C84:D84"/>
    <mergeCell ref="E84:L84"/>
    <mergeCell ref="C85:D85"/>
    <mergeCell ref="A83:A89"/>
    <mergeCell ref="B83:B89"/>
    <mergeCell ref="C83:L83"/>
    <mergeCell ref="E85:L85"/>
    <mergeCell ref="C88:D88"/>
    <mergeCell ref="E88:L88"/>
    <mergeCell ref="C89:D89"/>
    <mergeCell ref="E89:L89"/>
    <mergeCell ref="C87:D87"/>
    <mergeCell ref="E87:L87"/>
    <mergeCell ref="C86:D86"/>
    <mergeCell ref="M74:M75"/>
    <mergeCell ref="N74:N75"/>
    <mergeCell ref="O74:O75"/>
    <mergeCell ref="C75:D75"/>
    <mergeCell ref="E75:L75"/>
    <mergeCell ref="M83:M84"/>
    <mergeCell ref="C80:D80"/>
    <mergeCell ref="E80:L80"/>
    <mergeCell ref="C81:D81"/>
    <mergeCell ref="E81:L81"/>
    <mergeCell ref="C77:D77"/>
    <mergeCell ref="E77:L77"/>
    <mergeCell ref="C78:D78"/>
    <mergeCell ref="E78:L78"/>
    <mergeCell ref="C79:D79"/>
    <mergeCell ref="E79:L79"/>
    <mergeCell ref="N83:N84"/>
    <mergeCell ref="O83:O84"/>
    <mergeCell ref="A68:A73"/>
    <mergeCell ref="B68:B73"/>
    <mergeCell ref="C68:L68"/>
    <mergeCell ref="C71:D71"/>
    <mergeCell ref="E71:L71"/>
    <mergeCell ref="C72:D72"/>
    <mergeCell ref="E72:L72"/>
    <mergeCell ref="M68:M69"/>
    <mergeCell ref="N68:N69"/>
    <mergeCell ref="C69:D69"/>
    <mergeCell ref="E69:L69"/>
    <mergeCell ref="C70:D70"/>
    <mergeCell ref="E70:L70"/>
    <mergeCell ref="C73:D73"/>
    <mergeCell ref="E73:L73"/>
    <mergeCell ref="E61:L61"/>
    <mergeCell ref="C62:D62"/>
    <mergeCell ref="E62:L62"/>
    <mergeCell ref="C66:D66"/>
    <mergeCell ref="E66:L66"/>
    <mergeCell ref="A60:A67"/>
    <mergeCell ref="B60:B67"/>
    <mergeCell ref="C60:L60"/>
    <mergeCell ref="C63:D63"/>
    <mergeCell ref="E63:L63"/>
    <mergeCell ref="C64:D64"/>
    <mergeCell ref="E64:L64"/>
    <mergeCell ref="C65:D65"/>
    <mergeCell ref="E65:L65"/>
    <mergeCell ref="C67:D67"/>
    <mergeCell ref="E67:L67"/>
    <mergeCell ref="O68:O69"/>
    <mergeCell ref="A49:A52"/>
    <mergeCell ref="B49:B52"/>
    <mergeCell ref="A57:A59"/>
    <mergeCell ref="B57:B59"/>
    <mergeCell ref="C57:L57"/>
    <mergeCell ref="M57:M58"/>
    <mergeCell ref="N57:N58"/>
    <mergeCell ref="O57:O58"/>
    <mergeCell ref="C58:D58"/>
    <mergeCell ref="E58:L58"/>
    <mergeCell ref="C59:D59"/>
    <mergeCell ref="E59:L59"/>
    <mergeCell ref="O53:O54"/>
    <mergeCell ref="C54:D54"/>
    <mergeCell ref="E54:L54"/>
    <mergeCell ref="C55:D55"/>
    <mergeCell ref="E55:L55"/>
    <mergeCell ref="C53:L53"/>
    <mergeCell ref="C56:D56"/>
    <mergeCell ref="M60:M61"/>
    <mergeCell ref="N60:N61"/>
    <mergeCell ref="O60:O61"/>
    <mergeCell ref="C61:D61"/>
    <mergeCell ref="C50:D50"/>
    <mergeCell ref="E50:L50"/>
    <mergeCell ref="C51:D51"/>
    <mergeCell ref="M53:M54"/>
    <mergeCell ref="E51:L51"/>
    <mergeCell ref="C52:D52"/>
    <mergeCell ref="C49:D49"/>
    <mergeCell ref="N53:N54"/>
    <mergeCell ref="A47:A48"/>
    <mergeCell ref="B47:B48"/>
    <mergeCell ref="C47:L47"/>
    <mergeCell ref="M47:M48"/>
    <mergeCell ref="N47:N48"/>
    <mergeCell ref="E52:L52"/>
    <mergeCell ref="A53:A56"/>
    <mergeCell ref="B53:B56"/>
    <mergeCell ref="E56:L56"/>
    <mergeCell ref="A42:O42"/>
    <mergeCell ref="A43:O43"/>
    <mergeCell ref="B44:O44"/>
    <mergeCell ref="B45:O45"/>
    <mergeCell ref="B46:O46"/>
    <mergeCell ref="O47:O48"/>
    <mergeCell ref="C48:D48"/>
    <mergeCell ref="E48:L48"/>
    <mergeCell ref="E49:L49"/>
    <mergeCell ref="J23:N24"/>
    <mergeCell ref="I32:O32"/>
    <mergeCell ref="I33:O33"/>
    <mergeCell ref="I34:O34"/>
    <mergeCell ref="A28:O28"/>
    <mergeCell ref="A29:O29"/>
    <mergeCell ref="I30:O30"/>
    <mergeCell ref="I31:O31"/>
    <mergeCell ref="A19:A23"/>
    <mergeCell ref="O19:O20"/>
    <mergeCell ref="A24:A27"/>
    <mergeCell ref="B24:F24"/>
    <mergeCell ref="B30:H30"/>
    <mergeCell ref="B21:F21"/>
    <mergeCell ref="J21:N21"/>
    <mergeCell ref="B34:H34"/>
    <mergeCell ref="C2:O2"/>
    <mergeCell ref="C1:I1"/>
    <mergeCell ref="B13:F13"/>
    <mergeCell ref="O23:O24"/>
    <mergeCell ref="A37:O37"/>
    <mergeCell ref="A38:O41"/>
    <mergeCell ref="I36:O36"/>
    <mergeCell ref="B26:F26"/>
    <mergeCell ref="J26:O27"/>
    <mergeCell ref="B27:F27"/>
    <mergeCell ref="B36:H36"/>
    <mergeCell ref="B31:H31"/>
    <mergeCell ref="B32:H32"/>
    <mergeCell ref="B33:H33"/>
    <mergeCell ref="B19:F20"/>
    <mergeCell ref="G19:G20"/>
    <mergeCell ref="J19:N20"/>
    <mergeCell ref="B25:F25"/>
    <mergeCell ref="J25:N25"/>
    <mergeCell ref="B35:H35"/>
    <mergeCell ref="I35:O35"/>
    <mergeCell ref="B22:F22"/>
    <mergeCell ref="J22:N22"/>
    <mergeCell ref="B23:F23"/>
    <mergeCell ref="J1:O1"/>
    <mergeCell ref="H3:K3"/>
    <mergeCell ref="L3:O3"/>
    <mergeCell ref="A4:O4"/>
    <mergeCell ref="A5:O5"/>
    <mergeCell ref="A11:A13"/>
    <mergeCell ref="B11:F11"/>
    <mergeCell ref="A6:O6"/>
    <mergeCell ref="A7:C8"/>
    <mergeCell ref="D7:E7"/>
    <mergeCell ref="F7:I7"/>
    <mergeCell ref="J7:L7"/>
    <mergeCell ref="M7:O7"/>
    <mergeCell ref="D8:E8"/>
    <mergeCell ref="F8:I8"/>
    <mergeCell ref="J8:O8"/>
    <mergeCell ref="A9:O9"/>
    <mergeCell ref="A10:G10"/>
    <mergeCell ref="H10:I27"/>
    <mergeCell ref="J10:O10"/>
    <mergeCell ref="A1:B3"/>
    <mergeCell ref="J11:N11"/>
    <mergeCell ref="B12:F12"/>
    <mergeCell ref="C3:G3"/>
    <mergeCell ref="J12:N12"/>
    <mergeCell ref="A14:A18"/>
    <mergeCell ref="B17:F17"/>
    <mergeCell ref="B14:F14"/>
    <mergeCell ref="J14:N14"/>
    <mergeCell ref="B15:F15"/>
    <mergeCell ref="J15:N15"/>
    <mergeCell ref="B16:F16"/>
    <mergeCell ref="J16:N16"/>
    <mergeCell ref="J17:N17"/>
    <mergeCell ref="B18:F18"/>
    <mergeCell ref="J18:N18"/>
    <mergeCell ref="J13:N13"/>
  </mergeCells>
  <printOptions horizontalCentered="1" verticalCentered="1"/>
  <pageMargins left="0.70866141732283472" right="0.31496062992125984" top="0.19685039370078741" bottom="0.59055118110236227" header="0.39370078740157483" footer="0.19685039370078741"/>
  <pageSetup scale="65" orientation="portrait" r:id="rId1"/>
  <headerFooter>
    <oddFooter>&amp;RPagína &amp;P de &amp;N</oddFooter>
  </headerFooter>
  <rowBreaks count="3" manualBreakCount="3">
    <brk id="52" max="16383" man="1"/>
    <brk id="67" max="16383" man="1"/>
    <brk id="8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view="pageBreakPreview" topLeftCell="A10" zoomScaleNormal="100" zoomScaleSheetLayoutView="100" workbookViewId="0">
      <selection activeCell="F25" sqref="F25:I25"/>
    </sheetView>
  </sheetViews>
  <sheetFormatPr baseColWidth="10" defaultColWidth="10.85546875" defaultRowHeight="15" x14ac:dyDescent="0.25"/>
  <cols>
    <col min="2" max="2" width="9.28515625" customWidth="1"/>
    <col min="7" max="7" width="14.42578125" customWidth="1"/>
    <col min="11" max="11" width="14.85546875" customWidth="1"/>
  </cols>
  <sheetData>
    <row r="1" spans="1:10" ht="15" customHeight="1" x14ac:dyDescent="0.25">
      <c r="A1" s="1017"/>
      <c r="B1" s="1018"/>
      <c r="C1" s="655" t="str">
        <f>INSTRUCTIVO!C1</f>
        <v>ASEGURAMIENTO SANITARIO</v>
      </c>
      <c r="D1" s="655"/>
      <c r="E1" s="655"/>
      <c r="F1" s="655"/>
      <c r="G1" s="1002" t="str">
        <f>INSTRUCTIVO!G1</f>
        <v>REGISTROS SANITARIOS Y TRAMITES ASOCIADOS</v>
      </c>
      <c r="H1" s="1002"/>
      <c r="I1" s="1002"/>
      <c r="J1" s="1002"/>
    </row>
    <row r="2" spans="1:10" ht="21.75" customHeight="1" x14ac:dyDescent="0.25">
      <c r="A2" s="1017"/>
      <c r="B2" s="1018"/>
      <c r="C2" s="1021" t="str">
        <f>INSTRUCTIVO!C2</f>
        <v>FORMATO ÚNICO DE DILIGENCIAMIENTO DE REACTIVOS NO IVD</v>
      </c>
      <c r="D2" s="1021"/>
      <c r="E2" s="1021"/>
      <c r="F2" s="1021"/>
      <c r="G2" s="1021"/>
      <c r="H2" s="1021"/>
      <c r="I2" s="1021"/>
      <c r="J2" s="1021"/>
    </row>
    <row r="3" spans="1:10" ht="15" customHeight="1" thickBot="1" x14ac:dyDescent="0.3">
      <c r="A3" s="1019"/>
      <c r="B3" s="1020"/>
      <c r="C3" s="1022" t="str">
        <f>INSTRUCTIVO!C3</f>
        <v>Código: ASS-RSA-FM119</v>
      </c>
      <c r="D3" s="1022"/>
      <c r="E3" s="1022"/>
      <c r="F3" s="1024" t="str">
        <f>INSTRUCTIVO!F3</f>
        <v>Versión: 04</v>
      </c>
      <c r="G3" s="1024"/>
      <c r="H3" s="1023" t="str">
        <f>INSTRUCTIVO!H3</f>
        <v>Fecha de Emisión: 2023-07-28</v>
      </c>
      <c r="I3" s="1023"/>
      <c r="J3" s="1023"/>
    </row>
    <row r="4" spans="1:10" ht="8.25" customHeight="1" thickTop="1" thickBot="1" x14ac:dyDescent="0.3">
      <c r="A4" s="131"/>
      <c r="B4" s="23"/>
      <c r="C4" s="24"/>
      <c r="D4" s="24"/>
      <c r="E4" s="24"/>
      <c r="F4" s="24"/>
      <c r="G4" s="23"/>
      <c r="H4" s="23"/>
      <c r="I4" s="23"/>
      <c r="J4" s="132"/>
    </row>
    <row r="5" spans="1:10" ht="43.5" customHeight="1" thickBot="1" x14ac:dyDescent="0.3">
      <c r="A5" s="1012" t="s">
        <v>260</v>
      </c>
      <c r="B5" s="1013"/>
      <c r="C5" s="1013"/>
      <c r="D5" s="1013"/>
      <c r="E5" s="1013"/>
      <c r="F5" s="1013"/>
      <c r="G5" s="1013"/>
      <c r="H5" s="1013"/>
      <c r="I5" s="1013"/>
      <c r="J5" s="1014"/>
    </row>
    <row r="6" spans="1:10" x14ac:dyDescent="0.25">
      <c r="A6" s="133"/>
      <c r="B6" s="22"/>
      <c r="C6" s="22"/>
      <c r="D6" s="22"/>
      <c r="E6" s="22"/>
      <c r="F6" s="22"/>
      <c r="G6" s="22"/>
      <c r="H6" s="22"/>
      <c r="I6" s="22"/>
      <c r="J6" s="21"/>
    </row>
    <row r="7" spans="1:10" x14ac:dyDescent="0.25">
      <c r="A7" s="134" t="s">
        <v>102</v>
      </c>
      <c r="B7" s="1015" t="s">
        <v>134</v>
      </c>
      <c r="C7" s="1016"/>
      <c r="D7" s="1016"/>
      <c r="E7" s="1016"/>
      <c r="F7" s="1016"/>
      <c r="G7" s="1016"/>
      <c r="H7" s="20" t="s">
        <v>133</v>
      </c>
      <c r="I7" s="20" t="s">
        <v>102</v>
      </c>
      <c r="J7" s="19" t="s">
        <v>132</v>
      </c>
    </row>
    <row r="8" spans="1:10" ht="45.75" customHeight="1" x14ac:dyDescent="0.25">
      <c r="A8" s="135">
        <v>1</v>
      </c>
      <c r="B8" s="1025" t="s">
        <v>259</v>
      </c>
      <c r="C8" s="1026"/>
      <c r="D8" s="1026"/>
      <c r="E8" s="1026"/>
      <c r="F8" s="1026"/>
      <c r="G8" s="1027"/>
      <c r="H8" s="18"/>
      <c r="I8" s="18"/>
      <c r="J8" s="17"/>
    </row>
    <row r="9" spans="1:10" ht="34.5" customHeight="1" x14ac:dyDescent="0.25">
      <c r="A9" s="135">
        <v>2</v>
      </c>
      <c r="B9" s="1028" t="s">
        <v>263</v>
      </c>
      <c r="C9" s="1029"/>
      <c r="D9" s="1029"/>
      <c r="E9" s="1029"/>
      <c r="F9" s="1029"/>
      <c r="G9" s="1030"/>
      <c r="H9" s="18"/>
      <c r="I9" s="18"/>
      <c r="J9" s="17"/>
    </row>
    <row r="10" spans="1:10" ht="35.25" customHeight="1" x14ac:dyDescent="0.25">
      <c r="A10" s="135">
        <v>3</v>
      </c>
      <c r="B10" s="1028" t="s">
        <v>142</v>
      </c>
      <c r="C10" s="1029"/>
      <c r="D10" s="1029"/>
      <c r="E10" s="1029"/>
      <c r="F10" s="1029"/>
      <c r="G10" s="1030"/>
      <c r="H10" s="18"/>
      <c r="I10" s="18"/>
      <c r="J10" s="17"/>
    </row>
    <row r="11" spans="1:10" ht="15.75" customHeight="1" x14ac:dyDescent="0.25">
      <c r="A11" s="135">
        <v>4</v>
      </c>
      <c r="B11" s="1003" t="s">
        <v>141</v>
      </c>
      <c r="C11" s="1004"/>
      <c r="D11" s="1004"/>
      <c r="E11" s="1004"/>
      <c r="F11" s="1004"/>
      <c r="G11" s="1005"/>
      <c r="H11" s="18"/>
      <c r="I11" s="18"/>
      <c r="J11" s="17"/>
    </row>
    <row r="12" spans="1:10" ht="15.75" thickBot="1" x14ac:dyDescent="0.3">
      <c r="A12" s="136"/>
      <c r="B12" s="16"/>
      <c r="C12" s="16"/>
      <c r="D12" s="16"/>
      <c r="E12" s="16"/>
      <c r="F12" s="16"/>
      <c r="G12" s="16"/>
      <c r="H12" s="16"/>
      <c r="I12" s="16"/>
      <c r="J12" s="137"/>
    </row>
    <row r="13" spans="1:10" ht="79.5" customHeight="1" x14ac:dyDescent="0.25">
      <c r="A13" s="1006" t="s">
        <v>140</v>
      </c>
      <c r="B13" s="1007"/>
      <c r="C13" s="1007"/>
      <c r="D13" s="1007"/>
      <c r="E13" s="1007"/>
      <c r="F13" s="1007"/>
      <c r="G13" s="1007"/>
      <c r="H13" s="1007"/>
      <c r="I13" s="1007"/>
      <c r="J13" s="1008"/>
    </row>
    <row r="14" spans="1:10" ht="8.25" customHeight="1" x14ac:dyDescent="0.25">
      <c r="A14" s="1009"/>
      <c r="B14" s="1010"/>
      <c r="C14" s="1010"/>
      <c r="D14" s="1010"/>
      <c r="E14" s="1010"/>
      <c r="F14" s="1010"/>
      <c r="G14" s="1010"/>
      <c r="H14" s="1010"/>
      <c r="I14" s="1010"/>
      <c r="J14" s="1011"/>
    </row>
    <row r="15" spans="1:10" x14ac:dyDescent="0.25">
      <c r="A15" s="996" t="s">
        <v>118</v>
      </c>
      <c r="B15" s="997"/>
      <c r="C15" s="997"/>
      <c r="D15" s="997"/>
      <c r="E15" s="997"/>
      <c r="F15" s="997"/>
      <c r="G15" s="997"/>
      <c r="H15" s="997"/>
      <c r="I15" s="997"/>
      <c r="J15" s="998"/>
    </row>
    <row r="16" spans="1:10" x14ac:dyDescent="0.25">
      <c r="A16" s="999"/>
      <c r="B16" s="1000"/>
      <c r="C16" s="1000"/>
      <c r="D16" s="1000"/>
      <c r="E16" s="1000"/>
      <c r="F16" s="1000"/>
      <c r="G16" s="1000"/>
      <c r="H16" s="1000"/>
      <c r="I16" s="1000"/>
      <c r="J16" s="1001"/>
    </row>
    <row r="17" spans="1:10" x14ac:dyDescent="0.25">
      <c r="A17" s="999" t="s">
        <v>139</v>
      </c>
      <c r="B17" s="1000"/>
      <c r="C17" s="1000"/>
      <c r="D17" s="1000"/>
      <c r="E17" s="1000"/>
      <c r="F17" s="1000"/>
      <c r="G17" s="1000"/>
      <c r="H17" s="1000"/>
      <c r="I17" s="1000"/>
      <c r="J17" s="1001"/>
    </row>
    <row r="18" spans="1:10" x14ac:dyDescent="0.25">
      <c r="A18" s="86"/>
      <c r="B18" s="95"/>
      <c r="C18" s="814"/>
      <c r="D18" s="814"/>
      <c r="E18" s="814"/>
      <c r="F18" s="814"/>
      <c r="G18" s="814"/>
      <c r="H18" s="123"/>
      <c r="I18" s="87"/>
      <c r="J18" s="7"/>
    </row>
    <row r="19" spans="1:10" ht="15" customHeight="1" x14ac:dyDescent="0.25">
      <c r="A19" s="790" t="s">
        <v>286</v>
      </c>
      <c r="B19" s="791"/>
      <c r="C19" s="792"/>
      <c r="D19" s="792"/>
      <c r="E19" s="792"/>
      <c r="F19" s="792"/>
      <c r="G19" s="792"/>
      <c r="H19" s="792"/>
      <c r="I19" s="792"/>
      <c r="J19" s="793"/>
    </row>
    <row r="20" spans="1:10" x14ac:dyDescent="0.25">
      <c r="A20" s="790" t="s">
        <v>287</v>
      </c>
      <c r="B20" s="791"/>
      <c r="C20" s="792"/>
      <c r="D20" s="792"/>
      <c r="E20" s="792"/>
      <c r="F20" s="792"/>
      <c r="G20" s="792"/>
      <c r="H20" s="792"/>
      <c r="I20" s="792"/>
      <c r="J20" s="793"/>
    </row>
    <row r="21" spans="1:10" ht="15.75" thickBot="1" x14ac:dyDescent="0.3">
      <c r="A21" s="86"/>
      <c r="B21" s="95"/>
      <c r="C21" s="87"/>
      <c r="D21" s="87"/>
      <c r="E21" s="87"/>
      <c r="F21" s="87"/>
      <c r="G21" s="87"/>
      <c r="H21" s="87"/>
      <c r="I21" s="87"/>
      <c r="J21" s="88"/>
    </row>
    <row r="22" spans="1:10" ht="17.25" customHeight="1" x14ac:dyDescent="0.25">
      <c r="A22" s="794" t="s">
        <v>288</v>
      </c>
      <c r="B22" s="795"/>
      <c r="C22" s="795"/>
      <c r="D22" s="795"/>
      <c r="E22" s="795"/>
      <c r="F22" s="795"/>
      <c r="G22" s="795"/>
      <c r="H22" s="795"/>
      <c r="I22" s="795"/>
      <c r="J22" s="796"/>
    </row>
    <row r="23" spans="1:10" ht="16.5" customHeight="1" x14ac:dyDescent="0.25">
      <c r="A23" s="994" t="s">
        <v>117</v>
      </c>
      <c r="B23" s="995"/>
      <c r="C23" s="5"/>
      <c r="D23" s="3"/>
      <c r="E23" s="3" t="s">
        <v>115</v>
      </c>
      <c r="G23" s="122" t="s">
        <v>114</v>
      </c>
      <c r="H23" s="797" t="s">
        <v>587</v>
      </c>
      <c r="I23" s="797"/>
      <c r="J23" s="121"/>
    </row>
    <row r="24" spans="1:10" ht="16.5" customHeight="1" x14ac:dyDescent="0.25">
      <c r="A24" s="994" t="s">
        <v>116</v>
      </c>
      <c r="B24" s="995"/>
      <c r="C24" s="6"/>
      <c r="D24" s="3"/>
      <c r="E24" s="3" t="s">
        <v>115</v>
      </c>
      <c r="F24" s="6"/>
      <c r="G24" s="122" t="s">
        <v>114</v>
      </c>
      <c r="H24" s="797" t="s">
        <v>587</v>
      </c>
      <c r="I24" s="797"/>
      <c r="J24" s="121"/>
    </row>
    <row r="25" spans="1:10" ht="16.5" customHeight="1" x14ac:dyDescent="0.25">
      <c r="A25" s="994" t="s">
        <v>113</v>
      </c>
      <c r="B25" s="995"/>
      <c r="C25" s="6"/>
      <c r="D25" s="3"/>
      <c r="E25" s="3" t="s">
        <v>112</v>
      </c>
      <c r="F25" s="798"/>
      <c r="G25" s="798"/>
      <c r="H25" s="798"/>
      <c r="I25" s="798"/>
      <c r="J25" s="121"/>
    </row>
    <row r="26" spans="1:10" ht="15.75" thickBot="1" x14ac:dyDescent="0.3">
      <c r="A26" s="43"/>
      <c r="B26" s="15"/>
      <c r="C26" s="15"/>
      <c r="D26" s="4"/>
      <c r="E26" s="4"/>
      <c r="F26" s="4"/>
      <c r="G26" s="4"/>
      <c r="H26" s="4"/>
      <c r="I26" s="15"/>
      <c r="J26" s="120"/>
    </row>
  </sheetData>
  <mergeCells count="28">
    <mergeCell ref="C1:F1"/>
    <mergeCell ref="G1:J1"/>
    <mergeCell ref="B11:G11"/>
    <mergeCell ref="A13:J13"/>
    <mergeCell ref="A14:J14"/>
    <mergeCell ref="A5:J5"/>
    <mergeCell ref="B7:G7"/>
    <mergeCell ref="A1:B3"/>
    <mergeCell ref="C2:J2"/>
    <mergeCell ref="C3:E3"/>
    <mergeCell ref="H3:J3"/>
    <mergeCell ref="F3:G3"/>
    <mergeCell ref="B8:G8"/>
    <mergeCell ref="B9:G9"/>
    <mergeCell ref="B10:G10"/>
    <mergeCell ref="A20:J20"/>
    <mergeCell ref="A22:J22"/>
    <mergeCell ref="A19:J19"/>
    <mergeCell ref="A15:J15"/>
    <mergeCell ref="A16:J16"/>
    <mergeCell ref="A17:J17"/>
    <mergeCell ref="C18:G18"/>
    <mergeCell ref="H23:I23"/>
    <mergeCell ref="H24:I24"/>
    <mergeCell ref="F25:I25"/>
    <mergeCell ref="A23:B23"/>
    <mergeCell ref="A24:B24"/>
    <mergeCell ref="A25:B25"/>
  </mergeCells>
  <printOptions horizontalCentered="1"/>
  <pageMargins left="0.23622047244094491" right="0.23622047244094491" top="0.74803149606299213" bottom="0.74803149606299213" header="0.31496062992125984" footer="0.31496062992125984"/>
  <pageSetup scale="85" orientation="portrait" r:id="rId1"/>
  <headerFooter>
    <oddFooter>&amp;C
&amp;R&amp;"Arial,Normal"&amp;10Pagína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K88"/>
  <sheetViews>
    <sheetView showGridLines="0" view="pageBreakPreview" topLeftCell="A68" zoomScaleNormal="100" zoomScaleSheetLayoutView="100" workbookViewId="0">
      <selection activeCell="I87" sqref="I87:J87"/>
    </sheetView>
  </sheetViews>
  <sheetFormatPr baseColWidth="10" defaultColWidth="10.85546875" defaultRowHeight="15" x14ac:dyDescent="0.25"/>
  <cols>
    <col min="1" max="1" width="11.42578125" customWidth="1"/>
    <col min="7" max="7" width="13.42578125" customWidth="1"/>
    <col min="8" max="11" width="11.5703125" customWidth="1"/>
    <col min="12" max="12" width="11.140625" customWidth="1"/>
    <col min="13" max="13" width="10" customWidth="1"/>
  </cols>
  <sheetData>
    <row r="1" spans="1:219" ht="15" customHeight="1" x14ac:dyDescent="0.25">
      <c r="A1" s="1031"/>
      <c r="B1" s="1031"/>
      <c r="C1" s="655" t="str">
        <f>INSTRUCTIVO!C1</f>
        <v>ASEGURAMIENTO SANITARIO</v>
      </c>
      <c r="D1" s="655"/>
      <c r="E1" s="655"/>
      <c r="F1" s="655"/>
      <c r="G1" s="655" t="str">
        <f>INSTRUCTIVO!G1</f>
        <v>REGISTROS SANITARIOS Y TRAMITES ASOCIADOS</v>
      </c>
      <c r="H1" s="655"/>
      <c r="I1" s="655"/>
      <c r="J1" s="655"/>
      <c r="K1" s="655"/>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row>
    <row r="2" spans="1:219" ht="22.5" customHeight="1" x14ac:dyDescent="0.25">
      <c r="A2" s="1031"/>
      <c r="B2" s="1031"/>
      <c r="C2" s="1033" t="str">
        <f>INSTRUCTIVO!C2</f>
        <v>FORMATO ÚNICO DE DILIGENCIAMIENTO DE REACTIVOS NO IVD</v>
      </c>
      <c r="D2" s="1033"/>
      <c r="E2" s="1033"/>
      <c r="F2" s="1033"/>
      <c r="G2" s="1033"/>
      <c r="H2" s="1033"/>
      <c r="I2" s="1033"/>
      <c r="J2" s="1033"/>
      <c r="K2" s="1033"/>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row>
    <row r="3" spans="1:219" ht="15" customHeight="1" thickBot="1" x14ac:dyDescent="0.3">
      <c r="A3" s="1032"/>
      <c r="B3" s="1032"/>
      <c r="C3" s="658" t="str">
        <f>INSTRUCTIVO!C3</f>
        <v>Código: ASS-RSA-FM119</v>
      </c>
      <c r="D3" s="658"/>
      <c r="E3" s="658"/>
      <c r="F3" s="658" t="str">
        <f>INSTRUCTIVO!F3</f>
        <v>Versión: 04</v>
      </c>
      <c r="G3" s="658"/>
      <c r="H3" s="659" t="str">
        <f>INSTRUCTIVO!H3</f>
        <v>Fecha de Emisión: 2023-07-28</v>
      </c>
      <c r="I3" s="659"/>
      <c r="J3" s="659"/>
      <c r="K3" s="659"/>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row>
    <row r="4" spans="1:219" ht="16.5" thickTop="1" thickBot="1" x14ac:dyDescent="0.3">
      <c r="A4" s="144"/>
      <c r="B4" s="32"/>
      <c r="C4" s="32"/>
      <c r="D4" s="32"/>
      <c r="E4" s="32"/>
      <c r="F4" s="32"/>
      <c r="G4" s="32"/>
      <c r="H4" s="32"/>
      <c r="I4" s="32"/>
      <c r="J4" s="32"/>
      <c r="K4" s="20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row>
    <row r="5" spans="1:219" ht="21.75" customHeight="1" x14ac:dyDescent="0.25">
      <c r="A5" s="1034" t="s">
        <v>261</v>
      </c>
      <c r="B5" s="1035"/>
      <c r="C5" s="1035"/>
      <c r="D5" s="1035"/>
      <c r="E5" s="1035"/>
      <c r="F5" s="1035"/>
      <c r="G5" s="1035"/>
      <c r="H5" s="1035"/>
      <c r="I5" s="1035"/>
      <c r="J5" s="1035"/>
      <c r="K5" s="1036"/>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row>
    <row r="6" spans="1:219" ht="23.25" customHeight="1" thickBot="1" x14ac:dyDescent="0.3">
      <c r="A6" s="1037"/>
      <c r="B6" s="1038"/>
      <c r="C6" s="1038"/>
      <c r="D6" s="1038"/>
      <c r="E6" s="1038"/>
      <c r="F6" s="1038"/>
      <c r="G6" s="1038"/>
      <c r="H6" s="1038"/>
      <c r="I6" s="1038"/>
      <c r="J6" s="1038"/>
      <c r="K6" s="1039"/>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row>
    <row r="7" spans="1:219" ht="15.75" thickBot="1" x14ac:dyDescent="0.3">
      <c r="A7" s="145"/>
      <c r="B7" s="26"/>
      <c r="C7" s="26"/>
      <c r="D7" s="26"/>
      <c r="E7" s="31"/>
      <c r="F7" s="26"/>
      <c r="G7" s="26"/>
      <c r="H7" s="26"/>
      <c r="I7" s="26"/>
      <c r="J7" s="26"/>
      <c r="K7" s="25"/>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row>
    <row r="8" spans="1:219" ht="18" customHeight="1" thickBot="1" x14ac:dyDescent="0.3">
      <c r="A8" s="1040" t="s">
        <v>297</v>
      </c>
      <c r="B8" s="1041"/>
      <c r="C8" s="1041"/>
      <c r="D8" s="1041"/>
      <c r="E8" s="1041"/>
      <c r="F8" s="1041"/>
      <c r="G8" s="1041"/>
      <c r="H8" s="1041"/>
      <c r="I8" s="1041"/>
      <c r="J8" s="1041"/>
      <c r="K8" s="1042"/>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row>
    <row r="9" spans="1:219" ht="15" customHeight="1" x14ac:dyDescent="0.25">
      <c r="A9" s="146"/>
      <c r="B9" s="138"/>
      <c r="C9" s="138"/>
      <c r="D9" s="138"/>
      <c r="E9" s="138"/>
      <c r="F9" s="138"/>
      <c r="G9" s="138"/>
      <c r="H9" s="138"/>
      <c r="I9" s="138"/>
      <c r="J9" s="138"/>
      <c r="K9" s="139"/>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row>
    <row r="10" spans="1:219" ht="21.75" customHeight="1" x14ac:dyDescent="0.25">
      <c r="A10" s="1044" t="s">
        <v>289</v>
      </c>
      <c r="B10" s="1045"/>
      <c r="C10" s="1045"/>
      <c r="D10" s="1046"/>
      <c r="E10" s="1046"/>
      <c r="F10" s="1046"/>
      <c r="G10" s="27" t="s">
        <v>290</v>
      </c>
      <c r="H10" s="679"/>
      <c r="I10" s="679"/>
      <c r="J10" s="679"/>
      <c r="K10" s="74"/>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row>
    <row r="11" spans="1:219" ht="21.75" customHeight="1" x14ac:dyDescent="0.25">
      <c r="A11" s="147" t="s">
        <v>291</v>
      </c>
      <c r="B11" s="1043"/>
      <c r="C11" s="1043"/>
      <c r="D11" s="1043"/>
      <c r="E11" s="1047" t="s">
        <v>298</v>
      </c>
      <c r="F11" s="1047"/>
      <c r="G11" s="1047"/>
      <c r="H11" s="1048"/>
      <c r="I11" s="1048"/>
      <c r="J11" s="1048"/>
      <c r="K11" s="143"/>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row>
    <row r="12" spans="1:219" ht="21.75" customHeight="1" x14ac:dyDescent="0.25">
      <c r="A12" s="75" t="s">
        <v>296</v>
      </c>
      <c r="B12" s="57"/>
      <c r="C12" s="57"/>
      <c r="D12" s="76"/>
      <c r="E12" s="76"/>
      <c r="F12" s="76"/>
      <c r="G12" s="76"/>
      <c r="H12" s="77" t="s">
        <v>107</v>
      </c>
      <c r="I12" s="83"/>
      <c r="J12" s="83"/>
      <c r="K12" s="148"/>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row>
    <row r="13" spans="1:219" ht="20.25" customHeight="1" x14ac:dyDescent="0.25">
      <c r="A13" s="149"/>
      <c r="B13" s="140"/>
      <c r="C13" s="140"/>
      <c r="D13" s="140"/>
      <c r="H13" s="141"/>
      <c r="I13" s="141"/>
      <c r="J13" s="141"/>
      <c r="K13" s="148"/>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row>
    <row r="14" spans="1:219" ht="20.25" customHeight="1" x14ac:dyDescent="0.25">
      <c r="A14" s="1067" t="s">
        <v>137</v>
      </c>
      <c r="B14" s="1068"/>
      <c r="C14" s="1068"/>
      <c r="D14" s="1068"/>
      <c r="E14" s="1068"/>
      <c r="F14" s="1068"/>
      <c r="G14" s="1068"/>
      <c r="H14" s="1068"/>
      <c r="I14" s="1068"/>
      <c r="J14" s="1068"/>
      <c r="K14" s="1069"/>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row>
    <row r="15" spans="1:219" ht="15" customHeight="1" x14ac:dyDescent="0.25">
      <c r="A15" s="187">
        <v>1</v>
      </c>
      <c r="B15" s="1070"/>
      <c r="C15" s="735"/>
      <c r="D15" s="735"/>
      <c r="E15" s="735"/>
      <c r="F15" s="735"/>
      <c r="G15" s="735"/>
      <c r="H15" s="735"/>
      <c r="I15" s="735"/>
      <c r="J15" s="735"/>
      <c r="K15" s="736"/>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row>
    <row r="16" spans="1:219" ht="15" customHeight="1" x14ac:dyDescent="0.25">
      <c r="A16" s="187">
        <v>2</v>
      </c>
      <c r="B16" s="1070"/>
      <c r="C16" s="735"/>
      <c r="D16" s="735"/>
      <c r="E16" s="735"/>
      <c r="F16" s="735"/>
      <c r="G16" s="735"/>
      <c r="H16" s="735"/>
      <c r="I16" s="735"/>
      <c r="J16" s="735"/>
      <c r="K16" s="736"/>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row>
    <row r="17" spans="1:219" ht="15" customHeight="1" x14ac:dyDescent="0.25">
      <c r="A17" s="187">
        <v>3</v>
      </c>
      <c r="B17" s="1070"/>
      <c r="C17" s="735"/>
      <c r="D17" s="735"/>
      <c r="E17" s="735"/>
      <c r="F17" s="735"/>
      <c r="G17" s="735"/>
      <c r="H17" s="735"/>
      <c r="I17" s="735"/>
      <c r="J17" s="735"/>
      <c r="K17" s="736"/>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row>
    <row r="18" spans="1:219" ht="15" customHeight="1" x14ac:dyDescent="0.25">
      <c r="A18" s="187">
        <v>4</v>
      </c>
      <c r="B18" s="1070"/>
      <c r="C18" s="735"/>
      <c r="D18" s="735"/>
      <c r="E18" s="735"/>
      <c r="F18" s="735"/>
      <c r="G18" s="735"/>
      <c r="H18" s="735"/>
      <c r="I18" s="735"/>
      <c r="J18" s="735"/>
      <c r="K18" s="736"/>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row>
    <row r="19" spans="1:219" ht="15" customHeight="1" x14ac:dyDescent="0.25">
      <c r="A19" s="187">
        <v>5</v>
      </c>
      <c r="B19" s="1070"/>
      <c r="C19" s="735"/>
      <c r="D19" s="735"/>
      <c r="E19" s="735"/>
      <c r="F19" s="735"/>
      <c r="G19" s="735"/>
      <c r="H19" s="735"/>
      <c r="I19" s="735"/>
      <c r="J19" s="735"/>
      <c r="K19" s="736"/>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row>
    <row r="20" spans="1:219" ht="15" customHeight="1" x14ac:dyDescent="0.25">
      <c r="A20" s="187">
        <v>6</v>
      </c>
      <c r="B20" s="1070"/>
      <c r="C20" s="735"/>
      <c r="D20" s="735"/>
      <c r="E20" s="735"/>
      <c r="F20" s="735"/>
      <c r="G20" s="735"/>
      <c r="H20" s="735"/>
      <c r="I20" s="735"/>
      <c r="J20" s="735"/>
      <c r="K20" s="736"/>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row>
    <row r="21" spans="1:219" ht="15" customHeight="1" x14ac:dyDescent="0.25">
      <c r="A21" s="187">
        <v>7</v>
      </c>
      <c r="B21" s="1070"/>
      <c r="C21" s="735"/>
      <c r="D21" s="735"/>
      <c r="E21" s="735"/>
      <c r="F21" s="735"/>
      <c r="G21" s="735"/>
      <c r="H21" s="735"/>
      <c r="I21" s="735"/>
      <c r="J21" s="735"/>
      <c r="K21" s="736"/>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row>
    <row r="22" spans="1:219" ht="15" customHeight="1" x14ac:dyDescent="0.25">
      <c r="A22" s="187">
        <v>8</v>
      </c>
      <c r="B22" s="182"/>
      <c r="C22" s="183"/>
      <c r="D22" s="183"/>
      <c r="E22" s="183"/>
      <c r="F22" s="183"/>
      <c r="G22" s="183"/>
      <c r="H22" s="183"/>
      <c r="I22" s="183"/>
      <c r="J22" s="183"/>
      <c r="K22" s="184"/>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row>
    <row r="23" spans="1:219" ht="15" customHeight="1" x14ac:dyDescent="0.25">
      <c r="A23" s="187">
        <v>9</v>
      </c>
      <c r="B23" s="182"/>
      <c r="C23" s="183"/>
      <c r="D23" s="183"/>
      <c r="E23" s="183"/>
      <c r="F23" s="183"/>
      <c r="G23" s="183"/>
      <c r="H23" s="183"/>
      <c r="I23" s="183"/>
      <c r="J23" s="183"/>
      <c r="K23" s="184"/>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row>
    <row r="24" spans="1:219" x14ac:dyDescent="0.25">
      <c r="A24" s="187">
        <v>10</v>
      </c>
      <c r="B24" s="182"/>
      <c r="C24" s="183"/>
      <c r="D24" s="183"/>
      <c r="E24" s="183"/>
      <c r="F24" s="183"/>
      <c r="G24" s="183"/>
      <c r="H24" s="183"/>
      <c r="I24" s="183"/>
      <c r="J24" s="183"/>
      <c r="K24" s="184"/>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row>
    <row r="25" spans="1:219" x14ac:dyDescent="0.25">
      <c r="A25" s="187">
        <v>11</v>
      </c>
      <c r="B25" s="183"/>
      <c r="C25" s="183"/>
      <c r="D25" s="183"/>
      <c r="E25" s="183"/>
      <c r="F25" s="183"/>
      <c r="G25" s="183"/>
      <c r="H25" s="183"/>
      <c r="I25" s="183"/>
      <c r="J25" s="183"/>
      <c r="K25" s="184"/>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row>
    <row r="26" spans="1:219" x14ac:dyDescent="0.25">
      <c r="A26" s="187">
        <v>12</v>
      </c>
      <c r="B26" s="183"/>
      <c r="C26" s="183"/>
      <c r="D26" s="183"/>
      <c r="E26" s="183"/>
      <c r="F26" s="183"/>
      <c r="G26" s="183"/>
      <c r="H26" s="183"/>
      <c r="I26" s="183"/>
      <c r="J26" s="183"/>
      <c r="K26" s="184"/>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row>
    <row r="27" spans="1:219" x14ac:dyDescent="0.25">
      <c r="A27" s="187">
        <v>13</v>
      </c>
      <c r="B27" s="183"/>
      <c r="C27" s="183"/>
      <c r="D27" s="183"/>
      <c r="E27" s="183"/>
      <c r="F27" s="183"/>
      <c r="G27" s="183"/>
      <c r="H27" s="183"/>
      <c r="I27" s="183"/>
      <c r="J27" s="183"/>
      <c r="K27" s="184"/>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row>
    <row r="28" spans="1:219" x14ac:dyDescent="0.25">
      <c r="A28" s="187">
        <v>14</v>
      </c>
      <c r="B28" s="183"/>
      <c r="C28" s="183"/>
      <c r="D28" s="183"/>
      <c r="E28" s="183"/>
      <c r="F28" s="183"/>
      <c r="G28" s="183"/>
      <c r="H28" s="183"/>
      <c r="I28" s="183"/>
      <c r="J28" s="183"/>
      <c r="K28" s="184"/>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row>
    <row r="29" spans="1:219" x14ac:dyDescent="0.25">
      <c r="A29" s="187">
        <v>15</v>
      </c>
      <c r="B29" s="183"/>
      <c r="C29" s="183"/>
      <c r="D29" s="183"/>
      <c r="E29" s="183"/>
      <c r="F29" s="183"/>
      <c r="G29" s="183"/>
      <c r="H29" s="183"/>
      <c r="I29" s="183"/>
      <c r="J29" s="183"/>
      <c r="K29" s="184"/>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row>
    <row r="30" spans="1:219" x14ac:dyDescent="0.25">
      <c r="A30" s="187">
        <v>16</v>
      </c>
      <c r="B30" s="183"/>
      <c r="C30" s="183"/>
      <c r="D30" s="183"/>
      <c r="E30" s="183"/>
      <c r="F30" s="183"/>
      <c r="G30" s="183"/>
      <c r="H30" s="183"/>
      <c r="I30" s="183"/>
      <c r="J30" s="183"/>
      <c r="K30" s="184"/>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row>
    <row r="31" spans="1:219" x14ac:dyDescent="0.25">
      <c r="A31" s="187">
        <v>17</v>
      </c>
      <c r="B31" s="183"/>
      <c r="C31" s="183"/>
      <c r="D31" s="183"/>
      <c r="E31" s="183"/>
      <c r="F31" s="183"/>
      <c r="G31" s="183"/>
      <c r="H31" s="183"/>
      <c r="I31" s="183"/>
      <c r="J31" s="183"/>
      <c r="K31" s="184"/>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row>
    <row r="32" spans="1:219" x14ac:dyDescent="0.25">
      <c r="A32" s="187">
        <v>18</v>
      </c>
      <c r="B32" s="183"/>
      <c r="C32" s="183"/>
      <c r="D32" s="183"/>
      <c r="E32" s="183"/>
      <c r="F32" s="183"/>
      <c r="G32" s="183"/>
      <c r="H32" s="183"/>
      <c r="I32" s="183"/>
      <c r="J32" s="183"/>
      <c r="K32" s="184"/>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row>
    <row r="33" spans="1:219" x14ac:dyDescent="0.25">
      <c r="A33" s="187">
        <v>19</v>
      </c>
      <c r="B33" s="183"/>
      <c r="C33" s="183"/>
      <c r="D33" s="183"/>
      <c r="E33" s="183"/>
      <c r="F33" s="183"/>
      <c r="G33" s="183"/>
      <c r="H33" s="183"/>
      <c r="I33" s="183"/>
      <c r="J33" s="183"/>
      <c r="K33" s="184"/>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row>
    <row r="34" spans="1:219" x14ac:dyDescent="0.25">
      <c r="A34" s="187">
        <v>20</v>
      </c>
      <c r="B34" s="183"/>
      <c r="C34" s="183"/>
      <c r="D34" s="183"/>
      <c r="E34" s="183"/>
      <c r="F34" s="183"/>
      <c r="G34" s="183"/>
      <c r="H34" s="183"/>
      <c r="I34" s="183"/>
      <c r="J34" s="183"/>
      <c r="K34" s="184"/>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row>
    <row r="35" spans="1:219" x14ac:dyDescent="0.25">
      <c r="A35" s="187">
        <v>21</v>
      </c>
      <c r="B35" s="183"/>
      <c r="C35" s="183"/>
      <c r="D35" s="183"/>
      <c r="E35" s="183"/>
      <c r="F35" s="183"/>
      <c r="G35" s="183"/>
      <c r="H35" s="183"/>
      <c r="I35" s="183"/>
      <c r="J35" s="183"/>
      <c r="K35" s="184"/>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row>
    <row r="36" spans="1:219" x14ac:dyDescent="0.25">
      <c r="A36" s="187">
        <v>22</v>
      </c>
      <c r="B36" s="183"/>
      <c r="C36" s="183"/>
      <c r="D36" s="183"/>
      <c r="E36" s="183"/>
      <c r="F36" s="183"/>
      <c r="G36" s="183"/>
      <c r="H36" s="183"/>
      <c r="I36" s="183"/>
      <c r="J36" s="183"/>
      <c r="K36" s="184"/>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row>
    <row r="37" spans="1:219" x14ac:dyDescent="0.25">
      <c r="A37" s="187">
        <v>23</v>
      </c>
      <c r="B37" s="183"/>
      <c r="C37" s="183"/>
      <c r="D37" s="183"/>
      <c r="E37" s="183"/>
      <c r="F37" s="183"/>
      <c r="G37" s="183"/>
      <c r="H37" s="183"/>
      <c r="I37" s="183"/>
      <c r="J37" s="183"/>
      <c r="K37" s="184"/>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row>
    <row r="38" spans="1:219" x14ac:dyDescent="0.25">
      <c r="A38" s="187">
        <v>24</v>
      </c>
      <c r="B38" s="183"/>
      <c r="C38" s="183"/>
      <c r="D38" s="183"/>
      <c r="E38" s="183"/>
      <c r="F38" s="183"/>
      <c r="G38" s="183"/>
      <c r="H38" s="183"/>
      <c r="I38" s="183"/>
      <c r="J38" s="183"/>
      <c r="K38" s="184"/>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row>
    <row r="39" spans="1:219" x14ac:dyDescent="0.25">
      <c r="A39" s="187">
        <v>25</v>
      </c>
      <c r="B39" s="183"/>
      <c r="C39" s="183"/>
      <c r="D39" s="183"/>
      <c r="E39" s="183"/>
      <c r="F39" s="183"/>
      <c r="G39" s="183"/>
      <c r="H39" s="183"/>
      <c r="I39" s="183"/>
      <c r="J39" s="183"/>
      <c r="K39" s="184"/>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row>
    <row r="40" spans="1:219" x14ac:dyDescent="0.25">
      <c r="A40" s="187">
        <v>26</v>
      </c>
      <c r="B40" s="183"/>
      <c r="C40" s="183"/>
      <c r="D40" s="183"/>
      <c r="E40" s="183"/>
      <c r="F40" s="183"/>
      <c r="G40" s="183"/>
      <c r="H40" s="183"/>
      <c r="I40" s="183"/>
      <c r="J40" s="183"/>
      <c r="K40" s="184"/>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row>
    <row r="41" spans="1:219" x14ac:dyDescent="0.25">
      <c r="A41" s="187">
        <v>27</v>
      </c>
      <c r="B41" s="183"/>
      <c r="C41" s="183"/>
      <c r="D41" s="183"/>
      <c r="E41" s="183"/>
      <c r="F41" s="183"/>
      <c r="G41" s="183"/>
      <c r="H41" s="183"/>
      <c r="I41" s="183"/>
      <c r="J41" s="183"/>
      <c r="K41" s="184"/>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row>
    <row r="42" spans="1:219" x14ac:dyDescent="0.25">
      <c r="A42" s="187">
        <v>28</v>
      </c>
      <c r="B42" s="183"/>
      <c r="C42" s="183"/>
      <c r="D42" s="183"/>
      <c r="E42" s="183"/>
      <c r="F42" s="183"/>
      <c r="G42" s="183"/>
      <c r="H42" s="183"/>
      <c r="I42" s="183"/>
      <c r="J42" s="183"/>
      <c r="K42" s="184"/>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row>
    <row r="43" spans="1:219" x14ac:dyDescent="0.25">
      <c r="A43" s="187">
        <v>29</v>
      </c>
      <c r="B43" s="183"/>
      <c r="C43" s="183"/>
      <c r="D43" s="183"/>
      <c r="E43" s="183"/>
      <c r="F43" s="183"/>
      <c r="G43" s="183"/>
      <c r="H43" s="183"/>
      <c r="I43" s="183"/>
      <c r="J43" s="183"/>
      <c r="K43" s="184"/>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row>
    <row r="44" spans="1:219" x14ac:dyDescent="0.25">
      <c r="A44" s="187">
        <v>30</v>
      </c>
      <c r="B44" s="183"/>
      <c r="C44" s="183"/>
      <c r="D44" s="183"/>
      <c r="E44" s="183"/>
      <c r="F44" s="183"/>
      <c r="G44" s="183"/>
      <c r="H44" s="183"/>
      <c r="I44" s="183"/>
      <c r="J44" s="183"/>
      <c r="K44" s="184"/>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row>
    <row r="45" spans="1:219" x14ac:dyDescent="0.25">
      <c r="A45" s="187">
        <v>31</v>
      </c>
      <c r="B45" s="183"/>
      <c r="C45" s="183"/>
      <c r="D45" s="183"/>
      <c r="E45" s="183"/>
      <c r="F45" s="183"/>
      <c r="G45" s="183"/>
      <c r="H45" s="183"/>
      <c r="I45" s="183"/>
      <c r="J45" s="183"/>
      <c r="K45" s="184"/>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row>
    <row r="46" spans="1:219" x14ac:dyDescent="0.25">
      <c r="A46" s="187">
        <v>32</v>
      </c>
      <c r="B46" s="183"/>
      <c r="C46" s="183"/>
      <c r="D46" s="183"/>
      <c r="E46" s="183"/>
      <c r="F46" s="183"/>
      <c r="G46" s="183"/>
      <c r="H46" s="183"/>
      <c r="I46" s="183"/>
      <c r="J46" s="183"/>
      <c r="K46" s="184"/>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row>
    <row r="47" spans="1:219" x14ac:dyDescent="0.25">
      <c r="A47" s="187">
        <v>33</v>
      </c>
      <c r="B47" s="183"/>
      <c r="C47" s="183"/>
      <c r="D47" s="183"/>
      <c r="E47" s="183"/>
      <c r="F47" s="183"/>
      <c r="G47" s="183"/>
      <c r="H47" s="183"/>
      <c r="I47" s="183"/>
      <c r="J47" s="183"/>
      <c r="K47" s="184"/>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row>
    <row r="48" spans="1:219" x14ac:dyDescent="0.25">
      <c r="A48" s="187">
        <v>34</v>
      </c>
      <c r="B48" s="183"/>
      <c r="C48" s="183"/>
      <c r="D48" s="183"/>
      <c r="E48" s="183"/>
      <c r="F48" s="183"/>
      <c r="G48" s="183"/>
      <c r="H48" s="183"/>
      <c r="I48" s="183"/>
      <c r="J48" s="183"/>
      <c r="K48" s="184"/>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row>
    <row r="49" spans="1:219" x14ac:dyDescent="0.25">
      <c r="A49" s="187">
        <v>35</v>
      </c>
      <c r="B49" s="183"/>
      <c r="C49" s="183"/>
      <c r="D49" s="183"/>
      <c r="E49" s="183"/>
      <c r="F49" s="183"/>
      <c r="G49" s="183"/>
      <c r="H49" s="183"/>
      <c r="I49" s="183"/>
      <c r="J49" s="183"/>
      <c r="K49" s="184"/>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c r="FJ49" s="29"/>
      <c r="FK49" s="29"/>
      <c r="FL49" s="29"/>
      <c r="FM49" s="29"/>
      <c r="FN49" s="29"/>
      <c r="FO49" s="29"/>
      <c r="FP49" s="29"/>
      <c r="FQ49" s="29"/>
      <c r="FR49" s="29"/>
      <c r="FS49" s="29"/>
      <c r="FT49" s="29"/>
      <c r="FU49" s="29"/>
      <c r="FV49" s="29"/>
      <c r="FW49" s="29"/>
      <c r="FX49" s="29"/>
      <c r="FY49" s="29"/>
      <c r="FZ49" s="29"/>
      <c r="GA49" s="29"/>
      <c r="GB49" s="29"/>
      <c r="GC49" s="29"/>
      <c r="GD49" s="29"/>
      <c r="GE49" s="29"/>
      <c r="GF49" s="29"/>
      <c r="GG49" s="29"/>
      <c r="GH49" s="29"/>
      <c r="GI49" s="29"/>
      <c r="GJ49" s="29"/>
      <c r="GK49" s="29"/>
      <c r="GL49" s="29"/>
      <c r="GM49" s="29"/>
      <c r="GN49" s="29"/>
      <c r="GO49" s="29"/>
      <c r="GP49" s="29"/>
      <c r="GQ49" s="29"/>
      <c r="GR49" s="29"/>
      <c r="GS49" s="29"/>
      <c r="GT49" s="29"/>
      <c r="GU49" s="29"/>
      <c r="GV49" s="29"/>
      <c r="GW49" s="29"/>
      <c r="GX49" s="29"/>
      <c r="GY49" s="29"/>
      <c r="GZ49" s="29"/>
      <c r="HA49" s="29"/>
      <c r="HB49" s="29"/>
      <c r="HC49" s="29"/>
      <c r="HD49" s="29"/>
      <c r="HE49" s="29"/>
      <c r="HF49" s="29"/>
      <c r="HG49" s="29"/>
      <c r="HH49" s="29"/>
      <c r="HI49" s="29"/>
      <c r="HJ49" s="29"/>
      <c r="HK49" s="29"/>
    </row>
    <row r="50" spans="1:219" x14ac:dyDescent="0.25">
      <c r="A50" s="187">
        <v>36</v>
      </c>
      <c r="B50" s="183"/>
      <c r="C50" s="183"/>
      <c r="D50" s="183"/>
      <c r="E50" s="183"/>
      <c r="F50" s="183"/>
      <c r="G50" s="183"/>
      <c r="H50" s="183"/>
      <c r="I50" s="183"/>
      <c r="J50" s="183"/>
      <c r="K50" s="184"/>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29"/>
      <c r="GD50" s="29"/>
      <c r="GE50" s="29"/>
      <c r="GF50" s="29"/>
      <c r="GG50" s="29"/>
      <c r="GH50" s="29"/>
      <c r="GI50" s="29"/>
      <c r="GJ50" s="29"/>
      <c r="GK50" s="29"/>
      <c r="GL50" s="29"/>
      <c r="GM50" s="29"/>
      <c r="GN50" s="29"/>
      <c r="GO50" s="29"/>
      <c r="GP50" s="29"/>
      <c r="GQ50" s="29"/>
      <c r="GR50" s="29"/>
      <c r="GS50" s="29"/>
      <c r="GT50" s="29"/>
      <c r="GU50" s="29"/>
      <c r="GV50" s="29"/>
      <c r="GW50" s="29"/>
      <c r="GX50" s="29"/>
      <c r="GY50" s="29"/>
      <c r="GZ50" s="29"/>
      <c r="HA50" s="29"/>
      <c r="HB50" s="29"/>
      <c r="HC50" s="29"/>
      <c r="HD50" s="29"/>
      <c r="HE50" s="29"/>
      <c r="HF50" s="29"/>
      <c r="HG50" s="29"/>
      <c r="HH50" s="29"/>
      <c r="HI50" s="29"/>
      <c r="HJ50" s="29"/>
      <c r="HK50" s="29"/>
    </row>
    <row r="51" spans="1:219" x14ac:dyDescent="0.25">
      <c r="A51" s="187">
        <v>37</v>
      </c>
      <c r="B51" s="183"/>
      <c r="C51" s="183"/>
      <c r="D51" s="183"/>
      <c r="E51" s="183"/>
      <c r="F51" s="183"/>
      <c r="G51" s="183"/>
      <c r="H51" s="183"/>
      <c r="I51" s="183"/>
      <c r="J51" s="183"/>
      <c r="K51" s="184"/>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c r="FH51" s="29"/>
      <c r="FI51" s="29"/>
      <c r="FJ51" s="29"/>
      <c r="FK51" s="29"/>
      <c r="FL51" s="29"/>
      <c r="FM51" s="29"/>
      <c r="FN51" s="29"/>
      <c r="FO51" s="29"/>
      <c r="FP51" s="29"/>
      <c r="FQ51" s="29"/>
      <c r="FR51" s="29"/>
      <c r="FS51" s="29"/>
      <c r="FT51" s="29"/>
      <c r="FU51" s="29"/>
      <c r="FV51" s="29"/>
      <c r="FW51" s="29"/>
      <c r="FX51" s="29"/>
      <c r="FY51" s="29"/>
      <c r="FZ51" s="29"/>
      <c r="GA51" s="29"/>
      <c r="GB51" s="29"/>
      <c r="GC51" s="29"/>
      <c r="GD51" s="29"/>
      <c r="GE51" s="29"/>
      <c r="GF51" s="29"/>
      <c r="GG51" s="29"/>
      <c r="GH51" s="29"/>
      <c r="GI51" s="29"/>
      <c r="GJ51" s="29"/>
      <c r="GK51" s="29"/>
      <c r="GL51" s="29"/>
      <c r="GM51" s="29"/>
      <c r="GN51" s="29"/>
      <c r="GO51" s="29"/>
      <c r="GP51" s="29"/>
      <c r="GQ51" s="29"/>
      <c r="GR51" s="29"/>
      <c r="GS51" s="29"/>
      <c r="GT51" s="29"/>
      <c r="GU51" s="29"/>
      <c r="GV51" s="29"/>
      <c r="GW51" s="29"/>
      <c r="GX51" s="29"/>
      <c r="GY51" s="29"/>
      <c r="GZ51" s="29"/>
      <c r="HA51" s="29"/>
      <c r="HB51" s="29"/>
      <c r="HC51" s="29"/>
      <c r="HD51" s="29"/>
      <c r="HE51" s="29"/>
      <c r="HF51" s="29"/>
      <c r="HG51" s="29"/>
      <c r="HH51" s="29"/>
      <c r="HI51" s="29"/>
      <c r="HJ51" s="29"/>
      <c r="HK51" s="29"/>
    </row>
    <row r="52" spans="1:219" x14ac:dyDescent="0.25">
      <c r="A52" s="187">
        <v>38</v>
      </c>
      <c r="B52" s="183"/>
      <c r="C52" s="183"/>
      <c r="D52" s="183"/>
      <c r="E52" s="183"/>
      <c r="F52" s="183"/>
      <c r="G52" s="183"/>
      <c r="H52" s="183"/>
      <c r="I52" s="183"/>
      <c r="J52" s="183"/>
      <c r="K52" s="184"/>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row>
    <row r="53" spans="1:219" x14ac:dyDescent="0.25">
      <c r="A53" s="187">
        <v>39</v>
      </c>
      <c r="B53" s="183"/>
      <c r="C53" s="183"/>
      <c r="D53" s="183"/>
      <c r="E53" s="183"/>
      <c r="F53" s="183"/>
      <c r="G53" s="183"/>
      <c r="H53" s="183"/>
      <c r="I53" s="183"/>
      <c r="J53" s="183"/>
      <c r="K53" s="184"/>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row>
    <row r="54" spans="1:219" x14ac:dyDescent="0.25">
      <c r="A54" s="187">
        <v>40</v>
      </c>
      <c r="B54" s="183"/>
      <c r="C54" s="183"/>
      <c r="D54" s="183"/>
      <c r="E54" s="183"/>
      <c r="F54" s="183"/>
      <c r="G54" s="183"/>
      <c r="H54" s="183"/>
      <c r="I54" s="183"/>
      <c r="J54" s="183"/>
      <c r="K54" s="184"/>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row>
    <row r="55" spans="1:219" x14ac:dyDescent="0.25">
      <c r="A55" s="187">
        <v>41</v>
      </c>
      <c r="B55" s="183"/>
      <c r="C55" s="183"/>
      <c r="D55" s="183"/>
      <c r="E55" s="183"/>
      <c r="F55" s="183"/>
      <c r="G55" s="183"/>
      <c r="H55" s="183"/>
      <c r="I55" s="183"/>
      <c r="J55" s="183"/>
      <c r="K55" s="184"/>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row>
    <row r="56" spans="1:219" x14ac:dyDescent="0.25">
      <c r="A56" s="187">
        <v>42</v>
      </c>
      <c r="B56" s="183"/>
      <c r="C56" s="183"/>
      <c r="D56" s="183"/>
      <c r="E56" s="183"/>
      <c r="F56" s="183"/>
      <c r="G56" s="183"/>
      <c r="H56" s="183"/>
      <c r="I56" s="183"/>
      <c r="J56" s="183"/>
      <c r="K56" s="184"/>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row>
    <row r="57" spans="1:219" x14ac:dyDescent="0.25">
      <c r="A57" s="187">
        <v>43</v>
      </c>
      <c r="B57" s="183"/>
      <c r="C57" s="183"/>
      <c r="D57" s="183"/>
      <c r="E57" s="183"/>
      <c r="F57" s="183"/>
      <c r="G57" s="183"/>
      <c r="H57" s="183"/>
      <c r="I57" s="183"/>
      <c r="J57" s="183"/>
      <c r="K57" s="184"/>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c r="FF57" s="29"/>
      <c r="FG57" s="29"/>
      <c r="FH57" s="29"/>
      <c r="FI57" s="29"/>
      <c r="FJ57" s="29"/>
      <c r="FK57" s="29"/>
      <c r="FL57" s="29"/>
      <c r="FM57" s="29"/>
      <c r="FN57" s="29"/>
      <c r="FO57" s="29"/>
      <c r="FP57" s="29"/>
      <c r="FQ57" s="29"/>
      <c r="FR57" s="29"/>
      <c r="FS57" s="29"/>
      <c r="FT57" s="29"/>
      <c r="FU57" s="29"/>
      <c r="FV57" s="29"/>
      <c r="FW57" s="29"/>
      <c r="FX57" s="29"/>
      <c r="FY57" s="29"/>
      <c r="FZ57" s="29"/>
      <c r="GA57" s="29"/>
      <c r="GB57" s="29"/>
      <c r="GC57" s="29"/>
      <c r="GD57" s="29"/>
      <c r="GE57" s="29"/>
      <c r="GF57" s="29"/>
      <c r="GG57" s="29"/>
      <c r="GH57" s="29"/>
      <c r="GI57" s="29"/>
      <c r="GJ57" s="29"/>
      <c r="GK57" s="29"/>
      <c r="GL57" s="29"/>
      <c r="GM57" s="29"/>
      <c r="GN57" s="29"/>
      <c r="GO57" s="29"/>
      <c r="GP57" s="29"/>
      <c r="GQ57" s="29"/>
      <c r="GR57" s="29"/>
      <c r="GS57" s="29"/>
      <c r="GT57" s="29"/>
      <c r="GU57" s="29"/>
      <c r="GV57" s="29"/>
      <c r="GW57" s="29"/>
      <c r="GX57" s="29"/>
      <c r="GY57" s="29"/>
      <c r="GZ57" s="29"/>
      <c r="HA57" s="29"/>
      <c r="HB57" s="29"/>
      <c r="HC57" s="29"/>
      <c r="HD57" s="29"/>
      <c r="HE57" s="29"/>
      <c r="HF57" s="29"/>
      <c r="HG57" s="29"/>
      <c r="HH57" s="29"/>
      <c r="HI57" s="29"/>
      <c r="HJ57" s="29"/>
      <c r="HK57" s="29"/>
    </row>
    <row r="58" spans="1:219" x14ac:dyDescent="0.25">
      <c r="A58" s="187">
        <v>44</v>
      </c>
      <c r="B58" s="183"/>
      <c r="C58" s="183"/>
      <c r="D58" s="183"/>
      <c r="E58" s="183"/>
      <c r="F58" s="183"/>
      <c r="G58" s="183"/>
      <c r="H58" s="183"/>
      <c r="I58" s="183"/>
      <c r="J58" s="183"/>
      <c r="K58" s="184"/>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M58" s="29"/>
      <c r="EN58" s="29"/>
      <c r="EO58" s="29"/>
      <c r="EP58" s="29"/>
      <c r="EQ58" s="29"/>
      <c r="ER58" s="29"/>
      <c r="ES58" s="29"/>
      <c r="ET58" s="29"/>
      <c r="EU58" s="29"/>
      <c r="EV58" s="29"/>
      <c r="EW58" s="29"/>
      <c r="EX58" s="29"/>
      <c r="EY58" s="29"/>
      <c r="EZ58" s="29"/>
      <c r="FA58" s="29"/>
      <c r="FB58" s="29"/>
      <c r="FC58" s="29"/>
      <c r="FD58" s="29"/>
      <c r="FE58" s="29"/>
      <c r="FF58" s="29"/>
      <c r="FG58" s="29"/>
      <c r="FH58" s="29"/>
      <c r="FI58" s="29"/>
      <c r="FJ58" s="29"/>
      <c r="FK58" s="29"/>
      <c r="FL58" s="29"/>
      <c r="FM58" s="29"/>
      <c r="FN58" s="29"/>
      <c r="FO58" s="29"/>
      <c r="FP58" s="29"/>
      <c r="FQ58" s="29"/>
      <c r="FR58" s="29"/>
      <c r="FS58" s="29"/>
      <c r="FT58" s="29"/>
      <c r="FU58" s="29"/>
      <c r="FV58" s="29"/>
      <c r="FW58" s="29"/>
      <c r="FX58" s="29"/>
      <c r="FY58" s="29"/>
      <c r="FZ58" s="29"/>
      <c r="GA58" s="29"/>
      <c r="GB58" s="29"/>
      <c r="GC58" s="29"/>
      <c r="GD58" s="29"/>
      <c r="GE58" s="29"/>
      <c r="GF58" s="29"/>
      <c r="GG58" s="29"/>
      <c r="GH58" s="29"/>
      <c r="GI58" s="29"/>
      <c r="GJ58" s="29"/>
      <c r="GK58" s="29"/>
      <c r="GL58" s="29"/>
      <c r="GM58" s="29"/>
      <c r="GN58" s="29"/>
      <c r="GO58" s="29"/>
      <c r="GP58" s="29"/>
      <c r="GQ58" s="29"/>
      <c r="GR58" s="29"/>
      <c r="GS58" s="29"/>
      <c r="GT58" s="29"/>
      <c r="GU58" s="29"/>
      <c r="GV58" s="29"/>
      <c r="GW58" s="29"/>
      <c r="GX58" s="29"/>
      <c r="GY58" s="29"/>
      <c r="GZ58" s="29"/>
      <c r="HA58" s="29"/>
      <c r="HB58" s="29"/>
      <c r="HC58" s="29"/>
      <c r="HD58" s="29"/>
      <c r="HE58" s="29"/>
      <c r="HF58" s="29"/>
      <c r="HG58" s="29"/>
      <c r="HH58" s="29"/>
      <c r="HI58" s="29"/>
      <c r="HJ58" s="29"/>
      <c r="HK58" s="29"/>
    </row>
    <row r="59" spans="1:219" x14ac:dyDescent="0.25">
      <c r="A59" s="187">
        <v>45</v>
      </c>
      <c r="B59" s="183"/>
      <c r="C59" s="183"/>
      <c r="D59" s="183"/>
      <c r="E59" s="183"/>
      <c r="F59" s="183"/>
      <c r="G59" s="183"/>
      <c r="H59" s="183"/>
      <c r="I59" s="183"/>
      <c r="J59" s="183"/>
      <c r="K59" s="184"/>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row>
    <row r="60" spans="1:219" x14ac:dyDescent="0.25">
      <c r="A60" s="187">
        <v>46</v>
      </c>
      <c r="B60" s="183"/>
      <c r="C60" s="183"/>
      <c r="D60" s="183"/>
      <c r="E60" s="183"/>
      <c r="F60" s="183"/>
      <c r="G60" s="183"/>
      <c r="H60" s="183"/>
      <c r="I60" s="183"/>
      <c r="J60" s="183"/>
      <c r="K60" s="184"/>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29"/>
      <c r="GQ60" s="29"/>
      <c r="GR60" s="29"/>
      <c r="GS60" s="29"/>
      <c r="GT60" s="29"/>
      <c r="GU60" s="29"/>
      <c r="GV60" s="29"/>
      <c r="GW60" s="29"/>
      <c r="GX60" s="29"/>
      <c r="GY60" s="29"/>
      <c r="GZ60" s="29"/>
      <c r="HA60" s="29"/>
      <c r="HB60" s="29"/>
      <c r="HC60" s="29"/>
      <c r="HD60" s="29"/>
      <c r="HE60" s="29"/>
      <c r="HF60" s="29"/>
      <c r="HG60" s="29"/>
      <c r="HH60" s="29"/>
      <c r="HI60" s="29"/>
      <c r="HJ60" s="29"/>
      <c r="HK60" s="29"/>
    </row>
    <row r="61" spans="1:219" x14ac:dyDescent="0.25">
      <c r="A61" s="187">
        <v>47</v>
      </c>
      <c r="B61" s="183"/>
      <c r="C61" s="183"/>
      <c r="D61" s="183"/>
      <c r="E61" s="183"/>
      <c r="F61" s="183"/>
      <c r="G61" s="183"/>
      <c r="H61" s="183"/>
      <c r="I61" s="183"/>
      <c r="J61" s="183"/>
      <c r="K61" s="184"/>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29"/>
      <c r="EX61" s="29"/>
      <c r="EY61" s="29"/>
      <c r="EZ61" s="29"/>
      <c r="FA61" s="29"/>
      <c r="FB61" s="29"/>
      <c r="FC61" s="29"/>
      <c r="FD61" s="29"/>
      <c r="FE61" s="29"/>
      <c r="FF61" s="29"/>
      <c r="FG61" s="29"/>
      <c r="FH61" s="29"/>
      <c r="FI61" s="29"/>
      <c r="FJ61" s="29"/>
      <c r="FK61" s="29"/>
      <c r="FL61" s="29"/>
      <c r="FM61" s="29"/>
      <c r="FN61" s="29"/>
      <c r="FO61" s="29"/>
      <c r="FP61" s="29"/>
      <c r="FQ61" s="29"/>
      <c r="FR61" s="29"/>
      <c r="FS61" s="29"/>
      <c r="FT61" s="29"/>
      <c r="FU61" s="29"/>
      <c r="FV61" s="29"/>
      <c r="FW61" s="29"/>
      <c r="FX61" s="29"/>
      <c r="FY61" s="29"/>
      <c r="FZ61" s="29"/>
      <c r="GA61" s="29"/>
      <c r="GB61" s="29"/>
      <c r="GC61" s="29"/>
      <c r="GD61" s="29"/>
      <c r="GE61" s="29"/>
      <c r="GF61" s="29"/>
      <c r="GG61" s="29"/>
      <c r="GH61" s="29"/>
      <c r="GI61" s="29"/>
      <c r="GJ61" s="29"/>
      <c r="GK61" s="29"/>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row>
    <row r="62" spans="1:219" x14ac:dyDescent="0.25">
      <c r="A62" s="187">
        <v>48</v>
      </c>
      <c r="B62" s="183"/>
      <c r="C62" s="183"/>
      <c r="D62" s="183"/>
      <c r="E62" s="183"/>
      <c r="F62" s="183"/>
      <c r="G62" s="183"/>
      <c r="H62" s="183"/>
      <c r="I62" s="183"/>
      <c r="J62" s="183"/>
      <c r="K62" s="184"/>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row>
    <row r="63" spans="1:219" x14ac:dyDescent="0.25">
      <c r="A63" s="187">
        <v>49</v>
      </c>
      <c r="B63" s="183"/>
      <c r="C63" s="183"/>
      <c r="D63" s="183"/>
      <c r="E63" s="183"/>
      <c r="F63" s="183"/>
      <c r="G63" s="183"/>
      <c r="H63" s="183"/>
      <c r="I63" s="183"/>
      <c r="J63" s="183"/>
      <c r="K63" s="184"/>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row>
    <row r="64" spans="1:219" x14ac:dyDescent="0.25">
      <c r="A64" s="187">
        <v>50</v>
      </c>
      <c r="B64" s="183"/>
      <c r="C64" s="183"/>
      <c r="D64" s="183"/>
      <c r="E64" s="183"/>
      <c r="F64" s="183"/>
      <c r="G64" s="183"/>
      <c r="H64" s="183"/>
      <c r="I64" s="183"/>
      <c r="J64" s="183"/>
      <c r="K64" s="184"/>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9"/>
      <c r="EY64" s="29"/>
      <c r="EZ64" s="29"/>
      <c r="FA64" s="29"/>
      <c r="FB64" s="29"/>
      <c r="FC64" s="29"/>
      <c r="FD64" s="29"/>
      <c r="FE64" s="29"/>
      <c r="FF64" s="29"/>
      <c r="FG64" s="29"/>
      <c r="FH64" s="29"/>
      <c r="FI64" s="29"/>
      <c r="FJ64" s="29"/>
      <c r="FK64" s="29"/>
      <c r="FL64" s="29"/>
      <c r="FM64" s="29"/>
      <c r="FN64" s="29"/>
      <c r="FO64" s="29"/>
      <c r="FP64" s="29"/>
      <c r="FQ64" s="29"/>
      <c r="FR64" s="29"/>
      <c r="FS64" s="29"/>
      <c r="FT64" s="29"/>
      <c r="FU64" s="29"/>
      <c r="FV64" s="29"/>
      <c r="FW64" s="29"/>
      <c r="FX64" s="29"/>
      <c r="FY64" s="29"/>
      <c r="FZ64" s="29"/>
      <c r="GA64" s="29"/>
      <c r="GB64" s="29"/>
      <c r="GC64" s="29"/>
      <c r="GD64" s="29"/>
      <c r="GE64" s="29"/>
      <c r="GF64" s="29"/>
      <c r="GG64" s="29"/>
      <c r="GH64" s="29"/>
      <c r="GI64" s="29"/>
      <c r="GJ64" s="2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row>
    <row r="65" spans="1:219" x14ac:dyDescent="0.25">
      <c r="A65" s="1067" t="s">
        <v>144</v>
      </c>
      <c r="B65" s="1068"/>
      <c r="C65" s="1068"/>
      <c r="D65" s="1068"/>
      <c r="E65" s="1068"/>
      <c r="F65" s="1068"/>
      <c r="G65" s="1068"/>
      <c r="H65" s="1068"/>
      <c r="I65" s="1068"/>
      <c r="J65" s="1068"/>
      <c r="K65" s="106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row>
    <row r="66" spans="1:219" ht="25.5" customHeight="1" x14ac:dyDescent="0.25">
      <c r="A66" s="1071" t="s">
        <v>292</v>
      </c>
      <c r="B66" s="1072"/>
      <c r="C66" s="1072"/>
      <c r="D66" s="1072"/>
      <c r="E66" s="1072"/>
      <c r="F66" s="1072"/>
      <c r="G66" s="89" t="s">
        <v>294</v>
      </c>
      <c r="H66" s="1074" t="s">
        <v>293</v>
      </c>
      <c r="I66" s="1075"/>
      <c r="J66" s="1074" t="s">
        <v>295</v>
      </c>
      <c r="K66" s="106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row>
    <row r="67" spans="1:219" ht="15" customHeight="1" x14ac:dyDescent="0.25">
      <c r="A67" s="111" t="s">
        <v>37</v>
      </c>
      <c r="B67" s="734"/>
      <c r="C67" s="734"/>
      <c r="D67" s="734"/>
      <c r="E67" s="734"/>
      <c r="F67" s="734"/>
      <c r="G67" s="1"/>
      <c r="H67" s="859"/>
      <c r="I67" s="859"/>
      <c r="J67" s="1065" t="s">
        <v>587</v>
      </c>
      <c r="K67" s="1066"/>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row>
    <row r="68" spans="1:219" x14ac:dyDescent="0.25">
      <c r="A68" s="111" t="s">
        <v>38</v>
      </c>
      <c r="B68" s="734"/>
      <c r="C68" s="734"/>
      <c r="D68" s="734"/>
      <c r="E68" s="734"/>
      <c r="F68" s="734"/>
      <c r="G68" s="106"/>
      <c r="H68" s="859"/>
      <c r="I68" s="859"/>
      <c r="J68" s="1065" t="s">
        <v>587</v>
      </c>
      <c r="K68" s="1066"/>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row>
    <row r="69" spans="1:219" x14ac:dyDescent="0.25">
      <c r="A69" s="111" t="s">
        <v>39</v>
      </c>
      <c r="B69" s="734"/>
      <c r="C69" s="734"/>
      <c r="D69" s="734"/>
      <c r="E69" s="734"/>
      <c r="F69" s="734"/>
      <c r="G69" s="106"/>
      <c r="H69" s="859"/>
      <c r="I69" s="859"/>
      <c r="J69" s="1065" t="s">
        <v>587</v>
      </c>
      <c r="K69" s="1066"/>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row>
    <row r="70" spans="1:219" x14ac:dyDescent="0.25">
      <c r="A70" s="111" t="s">
        <v>130</v>
      </c>
      <c r="B70" s="734"/>
      <c r="C70" s="734"/>
      <c r="D70" s="734"/>
      <c r="E70" s="734"/>
      <c r="F70" s="734"/>
      <c r="G70" s="106"/>
      <c r="H70" s="859"/>
      <c r="I70" s="859"/>
      <c r="J70" s="1065" t="s">
        <v>587</v>
      </c>
      <c r="K70" s="1066"/>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row>
    <row r="71" spans="1:219" x14ac:dyDescent="0.25">
      <c r="A71" s="111" t="s">
        <v>129</v>
      </c>
      <c r="B71" s="734"/>
      <c r="C71" s="734"/>
      <c r="D71" s="734"/>
      <c r="E71" s="734"/>
      <c r="F71" s="734"/>
      <c r="G71" s="106"/>
      <c r="H71" s="859"/>
      <c r="I71" s="859"/>
      <c r="J71" s="1065" t="s">
        <v>587</v>
      </c>
      <c r="K71" s="1066"/>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row>
    <row r="72" spans="1:219" x14ac:dyDescent="0.25">
      <c r="A72" s="150"/>
      <c r="B72" s="140"/>
      <c r="C72" s="140"/>
      <c r="D72" s="140"/>
      <c r="E72" s="140"/>
      <c r="F72" s="140"/>
      <c r="G72" s="140"/>
      <c r="H72" s="140"/>
      <c r="I72" s="140"/>
      <c r="J72" s="140"/>
      <c r="K72" s="142"/>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row>
    <row r="73" spans="1:219" x14ac:dyDescent="0.25">
      <c r="A73" s="82"/>
      <c r="B73" s="1073" t="s">
        <v>143</v>
      </c>
      <c r="C73" s="1073"/>
      <c r="D73" s="1073"/>
      <c r="E73" s="1073"/>
      <c r="F73" s="1073"/>
      <c r="G73" s="140"/>
      <c r="H73" s="140"/>
      <c r="I73" s="140"/>
      <c r="J73" s="140"/>
      <c r="K73" s="142"/>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row>
    <row r="74" spans="1:219" x14ac:dyDescent="0.25">
      <c r="A74" s="153"/>
      <c r="B74" s="1057"/>
      <c r="C74" s="1058"/>
      <c r="D74" s="1058"/>
      <c r="E74" s="1058"/>
      <c r="F74" s="1058"/>
      <c r="G74" s="1058"/>
      <c r="H74" s="1058"/>
      <c r="I74" s="1058"/>
      <c r="J74" s="1059"/>
      <c r="K74" s="154"/>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row>
    <row r="75" spans="1:219" x14ac:dyDescent="0.25">
      <c r="A75" s="153"/>
      <c r="B75" s="1060"/>
      <c r="C75" s="1061"/>
      <c r="D75" s="1061"/>
      <c r="E75" s="1061"/>
      <c r="F75" s="1061"/>
      <c r="G75" s="1061"/>
      <c r="H75" s="1061"/>
      <c r="I75" s="1061"/>
      <c r="J75" s="1062"/>
      <c r="K75" s="154"/>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row>
    <row r="76" spans="1:219" x14ac:dyDescent="0.25">
      <c r="A76" s="153"/>
      <c r="B76" s="1060"/>
      <c r="C76" s="1061"/>
      <c r="D76" s="1061"/>
      <c r="E76" s="1061"/>
      <c r="F76" s="1061"/>
      <c r="G76" s="1061"/>
      <c r="H76" s="1061"/>
      <c r="I76" s="1061"/>
      <c r="J76" s="1062"/>
      <c r="K76" s="154"/>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c r="GC76" s="28"/>
      <c r="GD76" s="28"/>
      <c r="GE76" s="28"/>
      <c r="GF76" s="28"/>
      <c r="GG76" s="28"/>
      <c r="GH76" s="28"/>
      <c r="GI76" s="28"/>
      <c r="GJ76" s="28"/>
      <c r="GK76" s="28"/>
      <c r="GL76" s="28"/>
      <c r="GM76" s="28"/>
      <c r="GN76" s="28"/>
      <c r="GO76" s="28"/>
      <c r="GP76" s="28"/>
      <c r="GQ76" s="28"/>
      <c r="GR76" s="28"/>
      <c r="GS76" s="28"/>
      <c r="GT76" s="28"/>
      <c r="GU76" s="28"/>
      <c r="GV76" s="28"/>
      <c r="GW76" s="28"/>
      <c r="GX76" s="28"/>
      <c r="GY76" s="28"/>
      <c r="GZ76" s="28"/>
      <c r="HA76" s="28"/>
      <c r="HB76" s="28"/>
      <c r="HC76" s="28"/>
      <c r="HD76" s="28"/>
      <c r="HE76" s="28"/>
      <c r="HF76" s="28"/>
      <c r="HG76" s="28"/>
      <c r="HH76" s="28"/>
      <c r="HI76" s="28"/>
      <c r="HJ76" s="28"/>
      <c r="HK76" s="28"/>
    </row>
    <row r="77" spans="1:219" x14ac:dyDescent="0.25">
      <c r="A77" s="153"/>
      <c r="B77" s="1060"/>
      <c r="C77" s="1061"/>
      <c r="D77" s="1061"/>
      <c r="E77" s="1061"/>
      <c r="F77" s="1061"/>
      <c r="G77" s="1061"/>
      <c r="H77" s="1061"/>
      <c r="I77" s="1061"/>
      <c r="J77" s="1062"/>
      <c r="K77" s="154"/>
    </row>
    <row r="78" spans="1:219" x14ac:dyDescent="0.25">
      <c r="A78" s="153"/>
      <c r="B78" s="1063"/>
      <c r="C78" s="1043"/>
      <c r="D78" s="1043"/>
      <c r="E78" s="1043"/>
      <c r="F78" s="1043"/>
      <c r="G78" s="1043"/>
      <c r="H78" s="1043"/>
      <c r="I78" s="1043"/>
      <c r="J78" s="1064"/>
      <c r="K78" s="154"/>
    </row>
    <row r="79" spans="1:219" ht="15.75" thickBot="1" x14ac:dyDescent="0.3">
      <c r="A79" s="1052"/>
      <c r="B79" s="1053"/>
      <c r="C79" s="1053"/>
      <c r="D79" s="1053"/>
      <c r="E79" s="1053"/>
      <c r="F79" s="1053"/>
      <c r="G79" s="1053"/>
      <c r="H79" s="1053"/>
      <c r="I79" s="1053"/>
      <c r="J79" s="1053"/>
      <c r="K79" s="1054"/>
    </row>
    <row r="80" spans="1:219" x14ac:dyDescent="0.25">
      <c r="A80" s="151"/>
      <c r="B80" s="92"/>
      <c r="C80" s="92"/>
      <c r="D80" s="92"/>
      <c r="E80" s="92"/>
      <c r="F80" s="92"/>
      <c r="G80" s="92"/>
      <c r="H80" s="92"/>
      <c r="I80" s="92"/>
      <c r="J80" s="92"/>
      <c r="K80" s="152"/>
    </row>
    <row r="81" spans="1:11" x14ac:dyDescent="0.25">
      <c r="A81" s="151"/>
      <c r="B81" s="92"/>
      <c r="C81" s="92"/>
      <c r="D81" s="92"/>
      <c r="E81" s="92"/>
      <c r="F81" s="92"/>
      <c r="G81" s="92"/>
      <c r="H81" s="92"/>
      <c r="I81" s="92"/>
      <c r="J81" s="92"/>
      <c r="K81" s="152"/>
    </row>
    <row r="82" spans="1:11" x14ac:dyDescent="0.25">
      <c r="A82" s="86"/>
      <c r="B82" s="95"/>
      <c r="D82" s="814"/>
      <c r="E82" s="814"/>
      <c r="F82" s="814"/>
      <c r="G82" s="814"/>
      <c r="H82" s="814"/>
      <c r="I82" s="87"/>
      <c r="J82" s="87"/>
      <c r="K82" s="152"/>
    </row>
    <row r="83" spans="1:11" ht="15" customHeight="1" x14ac:dyDescent="0.25">
      <c r="A83" s="790" t="s">
        <v>286</v>
      </c>
      <c r="B83" s="791"/>
      <c r="C83" s="791"/>
      <c r="D83" s="791"/>
      <c r="E83" s="791"/>
      <c r="F83" s="791"/>
      <c r="G83" s="791"/>
      <c r="H83" s="791"/>
      <c r="I83" s="791"/>
      <c r="J83" s="791"/>
      <c r="K83" s="1055"/>
    </row>
    <row r="84" spans="1:11" ht="15" customHeight="1" x14ac:dyDescent="0.25">
      <c r="A84" s="790" t="s">
        <v>287</v>
      </c>
      <c r="B84" s="791"/>
      <c r="C84" s="791"/>
      <c r="D84" s="791"/>
      <c r="E84" s="791"/>
      <c r="F84" s="791"/>
      <c r="G84" s="791"/>
      <c r="H84" s="791"/>
      <c r="I84" s="791"/>
      <c r="J84" s="791"/>
      <c r="K84" s="1055"/>
    </row>
    <row r="85" spans="1:11" ht="15.75" thickBot="1" x14ac:dyDescent="0.3">
      <c r="A85" s="86"/>
      <c r="B85" s="95"/>
      <c r="C85" s="87"/>
      <c r="D85" s="87"/>
      <c r="E85" s="87"/>
      <c r="F85" s="87"/>
      <c r="G85" s="87"/>
      <c r="H85" s="87"/>
      <c r="I85" s="87"/>
      <c r="J85" s="87"/>
      <c r="K85" s="25"/>
    </row>
    <row r="86" spans="1:11" ht="15" customHeight="1" x14ac:dyDescent="0.25">
      <c r="A86" s="794" t="s">
        <v>288</v>
      </c>
      <c r="B86" s="795"/>
      <c r="C86" s="795"/>
      <c r="D86" s="795"/>
      <c r="E86" s="795"/>
      <c r="F86" s="795"/>
      <c r="G86" s="795"/>
      <c r="H86" s="795"/>
      <c r="I86" s="795"/>
      <c r="J86" s="795"/>
      <c r="K86" s="796"/>
    </row>
    <row r="87" spans="1:11" ht="23.25" customHeight="1" x14ac:dyDescent="0.25">
      <c r="A87" s="994" t="s">
        <v>117</v>
      </c>
      <c r="B87" s="995"/>
      <c r="C87" s="5"/>
      <c r="D87" s="3"/>
      <c r="E87" s="3" t="s">
        <v>115</v>
      </c>
      <c r="F87" s="679"/>
      <c r="G87" s="679"/>
      <c r="H87" s="122" t="s">
        <v>114</v>
      </c>
      <c r="I87" s="1056" t="s">
        <v>587</v>
      </c>
      <c r="J87" s="1056"/>
      <c r="K87" s="25"/>
    </row>
    <row r="88" spans="1:11" ht="15.75" thickBot="1" x14ac:dyDescent="0.3">
      <c r="A88" s="1049"/>
      <c r="B88" s="1050"/>
      <c r="C88" s="1050"/>
      <c r="D88" s="1050"/>
      <c r="E88" s="1050"/>
      <c r="F88" s="1050"/>
      <c r="G88" s="1050"/>
      <c r="H88" s="1050"/>
      <c r="I88" s="1050"/>
      <c r="J88" s="1050"/>
      <c r="K88" s="1051"/>
    </row>
  </sheetData>
  <mergeCells count="53">
    <mergeCell ref="A65:K65"/>
    <mergeCell ref="H68:I68"/>
    <mergeCell ref="A66:F66"/>
    <mergeCell ref="B73:F73"/>
    <mergeCell ref="B19:K19"/>
    <mergeCell ref="B20:K20"/>
    <mergeCell ref="B21:K21"/>
    <mergeCell ref="H66:I66"/>
    <mergeCell ref="J66:K66"/>
    <mergeCell ref="H67:I67"/>
    <mergeCell ref="B68:F68"/>
    <mergeCell ref="H70:I70"/>
    <mergeCell ref="H71:I71"/>
    <mergeCell ref="J71:K71"/>
    <mergeCell ref="B67:F67"/>
    <mergeCell ref="J69:K69"/>
    <mergeCell ref="A14:K14"/>
    <mergeCell ref="B15:K15"/>
    <mergeCell ref="B16:K16"/>
    <mergeCell ref="B17:K17"/>
    <mergeCell ref="B18:K18"/>
    <mergeCell ref="H69:I69"/>
    <mergeCell ref="B74:J78"/>
    <mergeCell ref="B71:F71"/>
    <mergeCell ref="J67:K67"/>
    <mergeCell ref="J68:K68"/>
    <mergeCell ref="B69:F69"/>
    <mergeCell ref="B70:F70"/>
    <mergeCell ref="J70:K70"/>
    <mergeCell ref="A88:K88"/>
    <mergeCell ref="A79:K79"/>
    <mergeCell ref="A87:B87"/>
    <mergeCell ref="A86:K86"/>
    <mergeCell ref="A84:K84"/>
    <mergeCell ref="A83:K83"/>
    <mergeCell ref="F87:G87"/>
    <mergeCell ref="D82:H82"/>
    <mergeCell ref="I87:J87"/>
    <mergeCell ref="A5:K6"/>
    <mergeCell ref="A8:K8"/>
    <mergeCell ref="B11:D11"/>
    <mergeCell ref="A10:C10"/>
    <mergeCell ref="D10:F10"/>
    <mergeCell ref="H10:J10"/>
    <mergeCell ref="E11:G11"/>
    <mergeCell ref="H11:J11"/>
    <mergeCell ref="A1:B3"/>
    <mergeCell ref="C1:F1"/>
    <mergeCell ref="G1:K1"/>
    <mergeCell ref="C2:K2"/>
    <mergeCell ref="C3:E3"/>
    <mergeCell ref="F3:G3"/>
    <mergeCell ref="H3:K3"/>
  </mergeCells>
  <pageMargins left="0.9055118110236221" right="0.31496062992125984" top="0.74803149606299213" bottom="0.74803149606299213" header="0.31496062992125984" footer="0.31496062992125984"/>
  <pageSetup scale="65" orientation="portrait" r:id="rId1"/>
  <headerFooter>
    <oddFooter>&amp;R&amp;"Arial,Normal"&amp;10Pagína  &amp;P de &amp;N</oddFooter>
  </headerFooter>
  <rowBreaks count="1" manualBreakCount="1">
    <brk id="6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17</vt:i4>
      </vt:variant>
    </vt:vector>
  </HeadingPairs>
  <TitlesOfParts>
    <vt:vector size="29" baseType="lpstr">
      <vt:lpstr>INSTRUCTIVO</vt:lpstr>
      <vt:lpstr>INSTRUC.ANT-MONO-POLI</vt:lpstr>
      <vt:lpstr>INFORMACIÓN BASICA</vt:lpstr>
      <vt:lpstr>Notificacion electr</vt:lpstr>
      <vt:lpstr>RSA</vt:lpstr>
      <vt:lpstr>TipRUO</vt:lpstr>
      <vt:lpstr>MOD</vt:lpstr>
      <vt:lpstr>AUT</vt:lpstr>
      <vt:lpstr>DESG</vt:lpstr>
      <vt:lpstr>CPFE</vt:lpstr>
      <vt:lpstr>NO BORRAR</vt:lpstr>
      <vt:lpstr>xxxx</vt:lpstr>
      <vt:lpstr>AUT!Área_de_impresión</vt:lpstr>
      <vt:lpstr>CPFE!Área_de_impresión</vt:lpstr>
      <vt:lpstr>DESG!Área_de_impresión</vt:lpstr>
      <vt:lpstr>'INFORMACIÓN BASICA'!Área_de_impresión</vt:lpstr>
      <vt:lpstr>RSA!Área_de_impresión</vt:lpstr>
      <vt:lpstr>RIO</vt:lpstr>
      <vt:lpstr>RUO</vt:lpstr>
      <vt:lpstr>RSA!Seleccione_la_clase_de_reactivo</vt:lpstr>
      <vt:lpstr>AUT!Títulos_a_imprimir</vt:lpstr>
      <vt:lpstr>CPFE!Títulos_a_imprimir</vt:lpstr>
      <vt:lpstr>DESG!Títulos_a_imprimir</vt:lpstr>
      <vt:lpstr>'INFORMACIÓN BASICA'!Títulos_a_imprimir</vt:lpstr>
      <vt:lpstr>'INSTRUC.ANT-MONO-POLI'!Títulos_a_imprimir</vt:lpstr>
      <vt:lpstr>INSTRUCTIVO!Títulos_a_imprimir</vt:lpstr>
      <vt:lpstr>MOD!Títulos_a_imprimir</vt:lpstr>
      <vt:lpstr>'Notificacion electr'!Títulos_a_imprimir</vt:lpstr>
      <vt:lpstr>RSA!Títulos_a_imprimir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Yulied Montaño Yaruro</dc:creator>
  <cp:lastModifiedBy>Sharon Lizeth Franco Murcia</cp:lastModifiedBy>
  <cp:lastPrinted>2023-07-28T18:28:47Z</cp:lastPrinted>
  <dcterms:created xsi:type="dcterms:W3CDTF">2017-04-07T17:04:50Z</dcterms:created>
  <dcterms:modified xsi:type="dcterms:W3CDTF">2023-11-15T21:41:37Z</dcterms:modified>
</cp:coreProperties>
</file>