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5280" yWindow="465" windowWidth="19440" windowHeight="12240"/>
  </bookViews>
  <sheets>
    <sheet name="DESPRESE" sheetId="2" r:id="rId1"/>
  </sheets>
  <definedNames>
    <definedName name="_xlnm.Print_Area" localSheetId="0">DESPRESE!$A$1:$H$252</definedName>
  </definedNames>
  <calcPr calcId="144525"/>
</workbook>
</file>

<file path=xl/calcChain.xml><?xml version="1.0" encoding="utf-8"?>
<calcChain xmlns="http://schemas.openxmlformats.org/spreadsheetml/2006/main">
  <c r="G239" i="2" l="1"/>
  <c r="F239" i="2"/>
  <c r="G230" i="2"/>
  <c r="F230" i="2"/>
  <c r="G217" i="2"/>
  <c r="F217" i="2"/>
  <c r="G211" i="2"/>
  <c r="F211" i="2"/>
  <c r="G202" i="2"/>
  <c r="F202" i="2"/>
  <c r="G199" i="2"/>
  <c r="F199" i="2"/>
  <c r="G194" i="2"/>
  <c r="F194" i="2"/>
  <c r="F193" i="2" s="1"/>
  <c r="G177" i="2"/>
  <c r="F177" i="2"/>
  <c r="G174" i="2"/>
  <c r="F174" i="2"/>
  <c r="G168" i="2"/>
  <c r="F168" i="2"/>
  <c r="G156" i="2"/>
  <c r="F156" i="2"/>
  <c r="G149" i="2"/>
  <c r="F149" i="2"/>
  <c r="G144" i="2"/>
  <c r="F144" i="2"/>
  <c r="G140" i="2"/>
  <c r="F140" i="2"/>
  <c r="F139" i="2" s="1"/>
  <c r="G139" i="2"/>
  <c r="G116" i="2"/>
  <c r="G112" i="2" s="1"/>
  <c r="F116" i="2"/>
  <c r="F112" i="2" s="1"/>
  <c r="G110" i="2"/>
  <c r="F110" i="2"/>
  <c r="G99" i="2"/>
  <c r="F99" i="2"/>
  <c r="G92" i="2"/>
  <c r="G87" i="2" s="1"/>
  <c r="F92" i="2"/>
  <c r="F87" i="2" s="1"/>
  <c r="G82" i="2"/>
  <c r="F82" i="2"/>
  <c r="G66" i="2"/>
  <c r="F66" i="2"/>
  <c r="G61" i="2"/>
  <c r="F61" i="2"/>
  <c r="G56" i="2"/>
  <c r="F56" i="2"/>
  <c r="G47" i="2"/>
  <c r="F47" i="2"/>
  <c r="G27" i="2"/>
  <c r="F27" i="2"/>
  <c r="G22" i="2"/>
  <c r="F22" i="2"/>
  <c r="F167" i="2" l="1"/>
  <c r="G167" i="2"/>
  <c r="G65" i="2"/>
  <c r="F65" i="2"/>
  <c r="G193" i="2"/>
  <c r="F137" i="2"/>
  <c r="G137" i="2"/>
  <c r="G20" i="2" s="1"/>
  <c r="G243" i="2" s="1"/>
  <c r="F248" i="2" s="1"/>
  <c r="F20" i="2" l="1"/>
  <c r="F243" i="2" s="1"/>
  <c r="E248" i="2" s="1"/>
  <c r="G248" i="2" s="1"/>
</calcChain>
</file>

<file path=xl/sharedStrings.xml><?xml version="1.0" encoding="utf-8"?>
<sst xmlns="http://schemas.openxmlformats.org/spreadsheetml/2006/main" count="468" uniqueCount="462">
  <si>
    <t>I. INFORMACION GENERAL DEL ESTABLECIMIENTO</t>
  </si>
  <si>
    <t>FECHA DE ELABORACION DE LA EVALUACION POR PARTE DEL ESTABLECIMIENTO</t>
  </si>
  <si>
    <t>RESPONSABLE DEL ESTABLECIMIENTO</t>
  </si>
  <si>
    <t>II. EVALUACION DEL NIVEL SANITARIO DE CUMPLIMIENTO</t>
  </si>
  <si>
    <t xml:space="preserve">ASPECTO </t>
  </si>
  <si>
    <t>PUNTAJE    MAXIMO</t>
  </si>
  <si>
    <t>Evaluación del establecimiento. PUNTAJE OBTENIDO</t>
  </si>
  <si>
    <t>Observaciones</t>
  </si>
  <si>
    <t>ESTÁNDARES DE EJECUCIÓN SANITARIA</t>
  </si>
  <si>
    <t>LOCALIZACIÓN Y ACCESOS</t>
  </si>
  <si>
    <t>DISEÑO Y CONSTRUCCION</t>
  </si>
  <si>
    <t>La iluminación no altera los colores, ni genera sombras inadecuadas</t>
  </si>
  <si>
    <t xml:space="preserve">Los vestieres cuentan con las facilidades para que el personal pueda realizar el cambio de ropa. </t>
  </si>
  <si>
    <t>Los sanitarios no están ubicados dentro del área de proceso</t>
  </si>
  <si>
    <t>Instalaciones para realizar operaciones de Limpieza y desinfección en áreas de proceso</t>
  </si>
  <si>
    <t>El personal  mantiene el cabello recogido y cubierto (malla, gorro u otro medio efectivo). En caso de bigotes, barba o patillas anchas se mantienen cubiertas</t>
  </si>
  <si>
    <t>El personal manipulador no utiliza maquillaje</t>
  </si>
  <si>
    <t>Los manipuladores cuentan con todos los elementos de protección necesarios de acuerdo a su labor</t>
  </si>
  <si>
    <t xml:space="preserve">Las uñas del personal se mantienen cortas y limpias, libres de esmalte. </t>
  </si>
  <si>
    <t>El personal usa calzado cerrado, de material resistente e impermeable y de tacón bajo</t>
  </si>
  <si>
    <t xml:space="preserve">El personal no come,  bebe,  fuma, mastica  o escupe en las áreas donde se procesa alimentos. </t>
  </si>
  <si>
    <t>El personal que presenta afecciones en la piel o enfermedades infectocontagiosas se excluye de cualquier actividad directa de manipulación del producto.</t>
  </si>
  <si>
    <t>La empresa entrega dotación de trabajo y elementos de protección en cantidad suficiente para realizar cambio de indumentaria en cada turno de trabajo o cada vez que se requiera.</t>
  </si>
  <si>
    <t>INSTALACIONES, EQUIPOS Y UTENSILIOS</t>
  </si>
  <si>
    <t>PROGRAMAS COMPLEMENTARIOS</t>
  </si>
  <si>
    <t>Laboratorios. La planta cuenta con laboratorio propio o contratado que esté autorizado por la autoridad sanitaria competente, con el fin de realizar las pruebas necesarias para implementar los planes y programas orientados a mantener la inocuidad del producto.</t>
  </si>
  <si>
    <t>PLAN DE MUESTREO</t>
  </si>
  <si>
    <t>El plan de muestreo incluye el procedimiento de toma de muestra, técnicas de muestreo, frecuencia, personal autorizado, condiciones de transporte en caso de requerirse, metodología analítica, sistema de registro de resultados de las pruebas, criterios para la evaluación de los resultados de la prueba y acciones correctivas</t>
  </si>
  <si>
    <t xml:space="preserve">En el plan de muestreo se establece el método de manejo de muestras de tal forma que se garantice la integridad de las mismas. </t>
  </si>
  <si>
    <t>En el plan de muestreo se determina el responsable de la toma de muestra</t>
  </si>
  <si>
    <t>Se tiene establecida la recolección de las muestras para superficies en contacto con el alimento, ambientes, operarios y agua de proceso.</t>
  </si>
  <si>
    <t>Cada muestreo incluye los ambientes de las áreas donde se manipulen carne y productos cárnicos comestibles, las superficies de los equipos y utensilios que entren en contacto con el alimento y el personal en las diferentes áreas, con énfasis en las de proceso</t>
  </si>
  <si>
    <t>El Plan de  muestreo incluye los microorganismos establecidos en el Programa de verificación Microbiológica, establecido por las autoridades competentes.</t>
  </si>
  <si>
    <t>RESULTADO GLOBALES DE CUMPLIMIENTO DEL ESTABLECIMIENTO</t>
  </si>
  <si>
    <t>PUNTAJE MAXIMO</t>
  </si>
  <si>
    <t>PUNTAJE OBTENIDO POR  PLANTA</t>
  </si>
  <si>
    <t xml:space="preserve">% CUMPLIMIENTO </t>
  </si>
  <si>
    <t>FIRMA DEL REPRESENTANTE DEL ESTABLECIMIENTO</t>
  </si>
  <si>
    <t>Las áreas donde se procesan, manipulan o almacenan carne y productos cárnicos comestibles, deben estar separadas de las áreas de productos no comestibles para evitar la contaminación cruzada.</t>
  </si>
  <si>
    <t>SISTEMAS DE DRENAJE</t>
  </si>
  <si>
    <t>Las lámparas cuentan  con sistemas de protección para evitar la contaminación de la carne y los productos cárnicos comestibles, en caso de ruptura o cualquier accidente</t>
  </si>
  <si>
    <t>INSTALACIONES SANITARIAS</t>
  </si>
  <si>
    <t>Las instalaciones sanitarias  están dotados de lavamanos, orinales, inodoros y duchas.</t>
  </si>
  <si>
    <t>Se cuenta con área de cafetería y/o social</t>
  </si>
  <si>
    <t>Programa de retiro del producto del mercado en caso de que se realice desposte, cuenta con un sistema adecuado que permita retirar el producto del mercado, cuando se compruebe que esta siendo comercializado y no cumpla con las condiciones de etiquetado o rotulado, cuando presente alteración, adulteración, contaminación o cualquier otra causa que genere engaño, fraude o error en el consumidor o que sean productos no aptos para el consumo humano.
- La planta cuenta con un sistema de alerta inmediata y garantiza que el producto sea retirado del mercado en tiempo no mayor a 72 horas, y es verificado por la autoridad sanitaria.
- Cuando se puedan presentar peligros biológicos y químicos, la decisión del retiro del producto está basada en el riesgo.
- La disposición o destrucción del producto  retirado del mercado, se realiza bajo la responsabilidad del dueño del producto y es verificado por la autoridad sanitaria competente.</t>
  </si>
  <si>
    <t>El Plan de muestreo está a disposición del Instituto Nacional de Vigilancia de Medicamentos y Alimentos – INVIMA.</t>
  </si>
  <si>
    <t>PUNTAJE TOTAL</t>
  </si>
  <si>
    <t>DISPOSICION REGLAMENTARIA</t>
  </si>
  <si>
    <t>NOMBRE Y CÓDIGO (S) DEL ESTABLECIMIENTO</t>
  </si>
  <si>
    <t>Dec. 1500 de 2007  Art. 26 N. 1.1. Res.242 de 2013 Art. 4</t>
  </si>
  <si>
    <t>Res. 242 de 2013 Art. 4</t>
  </si>
  <si>
    <t>La planta de desposte cumple con los estándares de ejecución sanitaria:
1. Localización y accesos
2. Diseño y construcción
3. Sistema de drenajes
4. Ventilación
5. Iluminación
6.Instalaciones Sanitarias
7. Control Integrado de Plagas
8. Manejo de residuos sólidos y líquidos
9. Calidad de Agua
10. Operaciones Sanitarias
11. Personal Manipulador
12. Instalaciones, equipos y utensilios</t>
  </si>
  <si>
    <t>Dec. 1500 de 2007  Art. 25 N. 1.1.2. Art. 5 Res. 242 de 2013</t>
  </si>
  <si>
    <t>Art. 5 N. 1 Res. 242 de 2013</t>
  </si>
  <si>
    <t>El establecimiento está ubicado cumpliendo con el Plan de Ordenamiento Territorial, o el  Plan Básico de ordenamiento territorial, o el Esquema de ordenamiento territorial. (Debe presentar permiso de la autoridad correspondiente)</t>
  </si>
  <si>
    <t>Art. 5 N. 2 Res. 242 de 2013</t>
  </si>
  <si>
    <t>El establecimiento se encuentra localizado en terreno no inundable y está alejada de focos de insalubridad o de actividades que puedan afectar la inocuidad del producto.</t>
  </si>
  <si>
    <t>Art. 5 N. 3 Res. 242 de 2013</t>
  </si>
  <si>
    <t>La planta cuenta con patio de maniobras, áreas de cargue y descargue en todo caso deben ser de superficie tratada dura, de manera tal que se controle el levantamiento de polvo debido a las operaciones propias del establecimiento; tener declives adecuados y disponer de drenajes suficientes.
En aquellos casos, en los que por el diseño de los establecimientos no se pueda contar con patio de maniobras, las áreas de cargue y descargue, y zonas internas de tránsito de vehículos deberán cumplir con las condiciones anteriormente señaladas</t>
  </si>
  <si>
    <t>Art. 5 N. 4 Res.242 de 2013</t>
  </si>
  <si>
    <t>Los alrededores y el interior de las instalaciones , no se deben mantener objetos en desuso para evitar que se conviertan en focos de insalubridad.</t>
  </si>
  <si>
    <t>Dec. 1500 de 2007   Art. 26 N. 1.1.3.  Res. 242 de 2013 Art.6</t>
  </si>
  <si>
    <t>Res. 242 de 2013 Art. 6 N. 1</t>
  </si>
  <si>
    <t>La planta de desposte cuenta con áreas independientes que aseguren el desarrollo de las operaciones bajo condiciones higiénicas, evitando la contaminación de la carne y los productos cárnicos comestibles.</t>
  </si>
  <si>
    <t>Res. 242 de 2013 Art. 6 N. 2</t>
  </si>
  <si>
    <t>La planta funciona y se mantiene  de forma que se evita la contaminación del producto</t>
  </si>
  <si>
    <t>Res. 242 de 2013 Art. 6 N. 3</t>
  </si>
  <si>
    <t>Dentro de las instalaciones de la planta de desprese no existen construcciones, viviendas o industrias ajenas a los procesos industriales de la carne  y sus derivados.</t>
  </si>
  <si>
    <t>Res. 242 de 2013 Art. 6 N. 4</t>
  </si>
  <si>
    <t>Los edificios e instalaciones, deben ser cerrados y las respectivas construcciones sólidas; mantenerse en buen estado de conservación, tener dimensiones suficientes para permitir el procesamiento, manejo y almacenamiento, de manera que no se produzca contaminación del productoy se impida la irrupción de plagas.</t>
  </si>
  <si>
    <t>Res. 242 de 2013 Art. 6 N. 5</t>
  </si>
  <si>
    <t>El diseño  es  unidireccional, en secuencia lógica del proceso desde la recepción hasta el despacho evitando retrasos indebidos y flujos cruzados.</t>
  </si>
  <si>
    <t>Res. 242 de 2013 Art. 6 N. 6</t>
  </si>
  <si>
    <t>El personal de la planta no transita de zonas de mayor riesgo de contaminación a zonas de menor riesgo de contaminación, salvo en aquellos casos en los cuales se demuestren e implementen procedimientos adecuados de mitigación</t>
  </si>
  <si>
    <t>Res. 242 de 2013 Art. 6 N. 7</t>
  </si>
  <si>
    <t>El establecimiento dispone de servicios generales de funcionamiento (agua potable, energía)</t>
  </si>
  <si>
    <t>Res. 242 de 2013 Art. 6 N. 8</t>
  </si>
  <si>
    <t>Garantiza el funcionamiento de las áreas y secciones que requieren energía eléctrica, o contar con planes de contingencia aprobados por el Instituto Nacional de Vigilancia de Medicamentos y Alimentos, INVIMA, a fin de mantener la inocuidad del producto</t>
  </si>
  <si>
    <t>Res. 242 de 2013 Art. 6 N. 9</t>
  </si>
  <si>
    <t>La edificación de la planta de desprese y sus  instalaciones son con acabados en material sanitario lo suficientemente amplias para permitir el desarrollo de las operaciones que se realizan en la planta, la adecuada manipulación del producto y mantenerse en buen estado de funcionamiento.</t>
  </si>
  <si>
    <t>Res. 242 de 2013 Art. 6 N. 10</t>
  </si>
  <si>
    <t>Los pisos de la planta son construidos con material resistente y con acabado sanitario, con pendiente suficiente para permitir desagüe a sifones, los cuales están protegidos con rejillas de material sanitario.</t>
  </si>
  <si>
    <t>Res. 242 de 2013 Art. 6 N. 11</t>
  </si>
  <si>
    <t>Las paredes de la planta de desprese están construidas en materiales resistentes y con acabados sanitarios, con uniones redondeadas entre paredes, entre paredes y pisos y están diseñadas y construidas para evitar la acumulación de suciedad y facilitar la limpieza y desinfección</t>
  </si>
  <si>
    <t>Res. 242 de 2013 Art. 6 N. 12</t>
  </si>
  <si>
    <t>Los techos, falsos techos y demás instalaciones suspendidas, deben estar diseñados y construidos, de tal forma que impidan la acumulación de suciedad y, contar acabados en materiales sanitarios.</t>
  </si>
  <si>
    <t>Res. 242 de 2013 Art. 6 N. 13</t>
  </si>
  <si>
    <t>Las estructuras elevadas, rampas, escaleras y sus accesorios  están diseñados con material resistente, con acabados sanitarios y ubicarse de tal forma que eviten la contaminación del producto o dificulten el flujo regular del proceso.</t>
  </si>
  <si>
    <t>Res. 242 de 2013 Art. 6 N. 14</t>
  </si>
  <si>
    <t>Res. 242 de 2013 Art. 6 N. 15</t>
  </si>
  <si>
    <t>Las ventanas y demás aberturas, deben estar construidas de tal forma que impidan la acumulación de suciedad, faciliten su limpieza, desinfección y eviten el ingreso de plagas y partículas.</t>
  </si>
  <si>
    <t>Res. 242 de 2013 Art. 6 N. 16</t>
  </si>
  <si>
    <t>Res. 242 de 2013 Art. 6 N. 17</t>
  </si>
  <si>
    <t>Las áreas donde se procesa, manipula, almacena o inspecciona la carne y productos cárnicos  comestibles, deben tener la iluminación necesaria en cuanto a intensidad y protección.</t>
  </si>
  <si>
    <t>Res. 242 de 2013 Art. 6 N. 18</t>
  </si>
  <si>
    <t>Cada área o sección de la planta de desprese se encuentra señalizada en cuanto a accesos, circulación, servicios, seguridad, entre otras</t>
  </si>
  <si>
    <t>Res. 242 de 2013 Art. 6 N. 20</t>
  </si>
  <si>
    <t>El diseño y construcción del establecimiento evita  el ingreso de animales, personas y vehículos, sin el debido control o, contar con un cerco perimetral que garantice las anteriores condiciones.</t>
  </si>
  <si>
    <t>Dec. 1500 de 2007   Art. 26 N. 1.1.4. Art. 7 Res. 242 de 2013</t>
  </si>
  <si>
    <t>Res.242 de 2013 Art 7 N.1</t>
  </si>
  <si>
    <t>El sistema de drenaje permite la evacuación continua de aguas industriales  y domésticas sin que se genere empozamiento y estancamiento</t>
  </si>
  <si>
    <t>Res. 242 de 2013 Art 7 N.2</t>
  </si>
  <si>
    <t>No se deben ubicar trampas de grasas y otros sistemas de tratamiento de aguas residuales dentro de las instalaciones de las áreas de procesamiento.</t>
  </si>
  <si>
    <t>Res.242 de 2013 Art 7 N.3</t>
  </si>
  <si>
    <t>Las cajas de inspección se encuentran ubicadas de tal forma que se evita la contaminación del producto</t>
  </si>
  <si>
    <t>Res. 242 de 2013 Art 7 N.4</t>
  </si>
  <si>
    <t>Evitar la contaminación del producto, del agua potable, de los equipos, herramientas y la creación de condiciones insalubres dentro de la planta de desprese</t>
  </si>
  <si>
    <t>Res. 242 de 2013 Art 7 N.5</t>
  </si>
  <si>
    <t xml:space="preserve"> Evita las condiciones de contracorriente e interconexiones entre sistema de cañerías que descargan aguas industriales y aguas domésticas, así como el retorno de los gases y vapores generados</t>
  </si>
  <si>
    <t>Res. 242 de 2013 Art 7 N.6</t>
  </si>
  <si>
    <t>Dispone de las aguas residuales mediante sistemas separados para las aguas industriales y las domésticas, evitando el retorno de las aguas domésticas en áreas donde se procesen, manejen o almacenen productos.</t>
  </si>
  <si>
    <t>Res. 242 de 2013 Art 7 N.7</t>
  </si>
  <si>
    <t>Los sistemas de desagüe deben contar con sifones adecuados para tal fin y su construcción y diseño deben prevenir el riesgo de contaminación de los productos.</t>
  </si>
  <si>
    <t>Res. 242 de 2013 Art 7 N.8</t>
  </si>
  <si>
    <t>Entre las diferentes áreas de proceso  no existen escurrimientos de líquidos y no se genera contaminación directa al producto en otras áreas o etapas del proceso</t>
  </si>
  <si>
    <t>Dec. 1500 de 2007   Art. 26 N. 1.1.5.Res. 242 de 2013  Art. 8</t>
  </si>
  <si>
    <t>VENTILACION</t>
  </si>
  <si>
    <t>Res. 242 de 2013 Art 8 N.1</t>
  </si>
  <si>
    <t>El establecimiento cuenta con sistemas de ventilación para controlar la condensación en las instalaciones donde se procese, empaque la carne, productos cárnicos comestibles y asegurar las condiciones de bienestar de los empleados.</t>
  </si>
  <si>
    <t>Res. 242 de 2013 Art 8 N.2</t>
  </si>
  <si>
    <t>Se garantiza que el flujo de aire en el establecimiento no vaya de un área  de mayor contaminación a un área de menor contaminación.</t>
  </si>
  <si>
    <t>Res. 242 de 2013 Art 8 N.3</t>
  </si>
  <si>
    <t>El establecimiento asegura la salida al exterior de las áreas de proceso de la planta de los olores, gases y vapores desagradables y se evita su acumulación</t>
  </si>
  <si>
    <t>Res. 242 de 2013 Art 8 N.4</t>
  </si>
  <si>
    <t>Cuando se suministre aire del exterior se debe garantizar que no contamine la carne y los productos cárnicos comestibles de aves.</t>
  </si>
  <si>
    <t>Dec. 1500 de 2007   Art. 26 N. 1.1.6. Res. 242 de 2013 Art. 9</t>
  </si>
  <si>
    <t>ILUMINACION</t>
  </si>
  <si>
    <t>Res. 242 de 2013  Art. 9 N. 1</t>
  </si>
  <si>
    <t>Res. 242 de 2013 Art. 9 N. 2, 2.1, 2.2, 2.3</t>
  </si>
  <si>
    <t>La Intensidad de luz cumple mínimo con los siguientes niveles:
La intensidad de la luz no debe ser menor de:
2.1. 550 lux en todos los puntos de inspección, salas de sacrificio, procesamiento o desprese y áreas en las que se trabaje con cuchillos, rebanadoras, molinos y sierras.
2.2. 220 lux en las áreas de trabajo como almacenamiento, lavamanos y filtros sanitarios.
2.3. 110 lux en las demás áreas.</t>
  </si>
  <si>
    <t>Res. 242 de 2013  Art. 9 N. 3</t>
  </si>
  <si>
    <t>Dec. 1500 de 2007   Art. 26 N. 1.1.7.Res.242 de 2013 Art. 10</t>
  </si>
  <si>
    <t>Res. 242 de 2013 Art. 10 N.1</t>
  </si>
  <si>
    <t>Baños y vestieres</t>
  </si>
  <si>
    <t>Res. 242 de 2013  Art. 10 N.1 numeral 1.1</t>
  </si>
  <si>
    <t xml:space="preserve">Los baños y vestieres se mantiene en condiciones sanitarias y en correcto estado de funcionamiento </t>
  </si>
  <si>
    <t>Res. 242 de 2013  Art. 10 N.1 numeral 1.2</t>
  </si>
  <si>
    <t>Res. 242 de 2013  Art. 10 N.1 numeral 1.3</t>
  </si>
  <si>
    <t>Los vestieres y sanitarios deben estar ubicados convenientemente con respecto al lugar de trabajo, cerca de los ingresos de las áreas y antes de los filtros sanitarios.</t>
  </si>
  <si>
    <t>Res. 242 de 2013  Art. 10 N.1 numeral 1.4</t>
  </si>
  <si>
    <t>Res. 242 de 2013  Art. 10 N.1 numeral 1.5</t>
  </si>
  <si>
    <t>Existe separación física entre los sanitarios y vestieres.</t>
  </si>
  <si>
    <t>Res. 242 de 2013  Art. 10 N.1 numeral 1.6</t>
  </si>
  <si>
    <t>Res.242 de 2013  Art. 10 N.1 numeral 1.7</t>
  </si>
  <si>
    <t>Los lavamanos deben estar dotados con agua potable, un dispositivo adecuado para el secado de manos, jabón y desinfectante o cualquier otro elemento que cumpla con la función de lavar y desinfectar las manos.</t>
  </si>
  <si>
    <t>Res. 242 de 2013  Art. 10 N.1 numeral 1.8</t>
  </si>
  <si>
    <t>El establecimiento cuenta con un sanitario por cada 20 personas o menos, y éstos se encuentran separados e identificados por sexo.</t>
  </si>
  <si>
    <t>Res. 242 de 2013  Art. 10 N.1 numeral 1.9</t>
  </si>
  <si>
    <t>Las áreas de sanitarios y vestieres deben ser amplias y proporcionales al volumen del personal que labora en el establecimiento.</t>
  </si>
  <si>
    <t>Res. 242 de 2013  Art. 10 N.1 numeral 1.10</t>
  </si>
  <si>
    <t>Los baños y vestieres cuentan con recipientes para depósito de residuos en material sanitario y de accionamiento no manual.</t>
  </si>
  <si>
    <t>Res. 242 de 2013  Art. 10 N.1 numeral 1.11</t>
  </si>
  <si>
    <t>Las paredes, techos y pisos de las instalaciones deben ser de material sólido y con acabados sanitarios</t>
  </si>
  <si>
    <t>Res. 242 de 2013  Art. 10 N.1 numeral 1.12</t>
  </si>
  <si>
    <t>Los casilleros o sistemas empleados para el almacenamiento de dotación son de uso exclusivo para ésta y su diseño permite la circulación de aire.</t>
  </si>
  <si>
    <t>Res. 242 de 2013  Art. 10 N.1 numeral 1.13</t>
  </si>
  <si>
    <t>El área de vestieres cuenta con bancas suficientes para que el personal se cambie.</t>
  </si>
  <si>
    <t>Res.242 de 2013  Art. 10 N.1 numeral 1.14</t>
  </si>
  <si>
    <t>Los sistemas de ventilación y de extracción de olores  no están dirigidos a las áreas del proceso.</t>
  </si>
  <si>
    <t>Res. 242 de 2013  Art. 10 N.1 numeral 1.15</t>
  </si>
  <si>
    <t>La ubicación de las instalaciones sanitarias garantizan  que el tránsito de los operarios no represente riesgo de contaminación para el producto.
Existien vestieres y sanitarios separados para las áreas de mayor contaminación de manera que no se ponga en peligro la inocuidad de la carne y productos cárnicos comestibles de aves</t>
  </si>
  <si>
    <t xml:space="preserve">Res. 242 de 2013 Art. 10 N. 2 </t>
  </si>
  <si>
    <t>Filtros sanitarios</t>
  </si>
  <si>
    <t xml:space="preserve">Res.242 de 2013 Art. 10 N. 2 </t>
  </si>
  <si>
    <t>Estar ubicados en áreas donde el tránsito de personal puede generar riesgos de contaminación entre un área y otra. Los filtros sanitarios deben cumplir con los siguientes requisitos:</t>
  </si>
  <si>
    <t>Res. 242 de 2013 Art. 10 N. 2 numeral 2.1.</t>
  </si>
  <si>
    <t>Estar localizado de forma que su diseño y ubicación obligue al personal a hacer uso de éste.</t>
  </si>
  <si>
    <t>Res. 242 de 2013 Art. 10 N. 2 numeral 2.2.</t>
  </si>
  <si>
    <t xml:space="preserve">Contar con una instalación para el lavado, desinfección y almacenamiento de delantales con colgadores construidos en material sanitario </t>
  </si>
  <si>
    <t>Res. 242 de 2013  Art. 10 N. 2 numeral 2.3., 2.3.1. y 2.3.2.</t>
  </si>
  <si>
    <t>Disponer al menos de las siguientes instalaciones:
2.3.1. Un sistema adecuado para el lavado y desinfección de botas.
2.3.2. Lavamanos de accionamiento no manual, provisto con agua potable, jabón, desinfectante y un sistema adecuado de secado.</t>
  </si>
  <si>
    <t>Res. 242 de 2013 Art. 10 N. 3.</t>
  </si>
  <si>
    <t>Res. 242 de 2013 Art. 10 N.3 numeral 3.1</t>
  </si>
  <si>
    <t>En las áreas de proceso se dispone de lavamanos de accionamiento no manual, provisto de agua potable, jabón desinfectante y sistema de secado de manos</t>
  </si>
  <si>
    <t>Res. 242 de 2013 Art. 10 N.3 numeral 3.2</t>
  </si>
  <si>
    <t>Sistema que garantice la desinfección de cuchillos, chairas, sierras y otros utensilios con agua a temperatura mínima de 82.5°C, u otro sistema equivalente.</t>
  </si>
  <si>
    <t>Res. 242 de 2013 Art. 10 N.3 numeral 3.3</t>
  </si>
  <si>
    <t>Se dispone de sistema de higienización con agua fría y caliente, con presión suficiente para el cumplimiento de los objetivos perseguidos en cada etapa del proceso.</t>
  </si>
  <si>
    <t xml:space="preserve">Dec. 1500 de 2007   Art. 26 N. 1.1.8. </t>
  </si>
  <si>
    <t>Se cuenta con un programa permanente para prevenir refugio y cria de plagas con enfoque de control integrado:
1. Diagnóstico inicial
2. Soporte de medidas ejecutadas
3. Sistema de seguimiento continuo
4. Documentacion del programa 
5.Registro de verificación del programa</t>
  </si>
  <si>
    <t>Dec. 1500 de 2007   Art. 26 N. 1.1.9. Res.242 de 2013 Art. 11</t>
  </si>
  <si>
    <t>MANEJO DE RESIDUOS SOLIDOS Y LIQUIDOS</t>
  </si>
  <si>
    <t xml:space="preserve">Dec. 1500 de 2007   Art. 26 N. 1.1.9. </t>
  </si>
  <si>
    <t>Se cuenta con:
1. Instalaciones áreas, elementos y procedimientos escritos e implementados para la separación, recolección, conducción, transporte interno, almacenamiento, evacuación, transporte externo y disposición final de los residuos.
2. Se encuentran registros de verificación.
3. Se cuenta con los permisos de la autoridad ambiental correspondiente.</t>
  </si>
  <si>
    <t xml:space="preserve">Res. 242 de 2013  Art. 11 N.1 </t>
  </si>
  <si>
    <t>Los residuos generados durante el proceso de desprese serán manejados de tal forma que se evite la contaminación de la carne, productos cárnicos comestibles, equipos y áreas de proceso</t>
  </si>
  <si>
    <t>Res. 242 de 2013  Art. 11 N.2</t>
  </si>
  <si>
    <t>Se utilizan  recipientes  para almacenar los productos cárnicos no comestibles serán de material sanitario, de fácil limpieza y desinfección.                                                                                                                                                            Su diseño es tal, que su uso no provoca  la creación de condiciones insalubres.                                                                                      Estos no se emplean para almacenar ningún producto comestible, portan una marca notoria y distintiva que identifique los usos permitidos</t>
  </si>
  <si>
    <t>Res. 242 de 2013  Art. 11 N.3</t>
  </si>
  <si>
    <t>Se cuenta con Sistemas o carros exclusivamente destinados para recibir la carne y los productos cárnicos de aves comestibles declarados no aptos para el consumo humano. Estos serán herméticos, construidos en materiales inalterables, provistos de tapa con cierre e identificados.</t>
  </si>
  <si>
    <t>Res.242 de 2013  Art. 11 N.4</t>
  </si>
  <si>
    <t>El establecimiento cuenta con áreas para el manejo de los productos cárnicos no comestibles, cuyas características estructurales y sanitarias aseguren el acopio, desnaturalización cuando se requiera, proceso y despacho de los mismos, sin que se constituyan en fuente de contaminación para los productos comestibles y para las demás áreas de la planta de desprese</t>
  </si>
  <si>
    <t>Res. 242 de 2013  Art. 11 N.5</t>
  </si>
  <si>
    <t>El manejo  de las aves o lotes decomisados que por sus características de riesgo no puedan ser destinados para uso industrial, se aplicará lo dispuesto en el Decreto 2676 de 2000 modificado por el Decreto 4126 de 2005 y, la Resolución 1164 de 2002 o la norma que la modifique o sustituya o, con un sistema de incineración debidamente regulado</t>
  </si>
  <si>
    <t>Dec. 1500 de 2007   Art. 26 N. 1.1.11. Res.242 de 2013 Art. 12</t>
  </si>
  <si>
    <t>CALIDAD DE AGUA</t>
  </si>
  <si>
    <t>Dec. 1500 de 2007   Art. 26 N. 1.1.11.</t>
  </si>
  <si>
    <t>Se cuenta con agua potable que cumple con la legislación vigente para el desarrollo de las operaciones
a. Se cuenta con un programa documentado e implementado de calidad de agua potable.
b. Se cuenta con actividades de monitoreo, registro y verificación, documentados
c. Se cuenta con registros para la verificación de las actividades del programa</t>
  </si>
  <si>
    <t>Dec. 1500 de 2007   Art. 26 N. 1.1.11.1. y 1.1.11.2.</t>
  </si>
  <si>
    <t>Se cuenta con agua potable a la temperatura y presión requerida por el proceso y la necesaria para realizar la limpieza y desinfección.
Si se obtiene agua a partir de explotación de aguas subterraneas, la planta:
1.  Garantiza la potabilidad del agua
2.  Cuenta con el permiso de concesión de acuerdo a la normatividad ambiental.</t>
  </si>
  <si>
    <t>Dec. 1500 de 2007   Art. 26 N. 1.1.11.3.</t>
  </si>
  <si>
    <t>El hielo es elaborado con agua potable, el almacenamiento cumple con los estándares de ejecución sanitaria</t>
  </si>
  <si>
    <t>Res. 242 de 2013 Art. 12</t>
  </si>
  <si>
    <t>La planta de desprese para su funcionamiento,  garantiza el suministro de agua potable y las condiciones para almacenar,monitorear, mantener la calidad del agua, temperatura, presión y distribución hacia todas las áreas</t>
  </si>
  <si>
    <t>Res. 242 de 2013 Art. 12 N. 1</t>
  </si>
  <si>
    <t>Se dispone tanque de almacenamiento que  debe  estar  construido o revestido en materiales que garanticen la potabilidad del agua con una capacidad mínima para terminar las labores del proceso y realizar operaciones de limpieza y desinfección</t>
  </si>
  <si>
    <t>Res. 242 de 2013 Art. 12 N. 2</t>
  </si>
  <si>
    <t>1.Las tuberías de agua potable deben permitir la transferencia de cantidades de agua suficientes a los lugares del establecimiento donde son necesarias
2. en caso de contar con sistema de vapor, dispondrá de cheques u otro sistema para evitar el paso de vapor y reflujos indeseados.</t>
  </si>
  <si>
    <t>Res. 242 de 2013 Art. 12 N. 3</t>
  </si>
  <si>
    <t>El establecimiento  identifica el sistema hidráulico de la planta.</t>
  </si>
  <si>
    <t>Res. 242 de 2013Art. 12 N. 4</t>
  </si>
  <si>
    <t xml:space="preserve">El establecimiento cuenta con un plano del sistema hidarúlico y el manual de operación. </t>
  </si>
  <si>
    <t>Res. 242 de 2013 Art. 12 N. 5</t>
  </si>
  <si>
    <t>El establecimiento cuenta con  agua potable fría y caliente con presión adecuada para el desarrollo de operaciones de proceso y actividades de limpieza y desinfección</t>
  </si>
  <si>
    <t>Res. 242 de 2013 Art. 12 N. 6</t>
  </si>
  <si>
    <t>El establecimiento unicamente se podrá utilizar agua no potable en la lucha contra incendios y en la producción de vapor, que no sea empleado en procesos de desinfección, en cuyo caso los sistemas de redes estarán diseñados e identificados, de manera tal que se evite la contaminación cruzada con el agua potable.</t>
  </si>
  <si>
    <t>Dec. 1500 de 2007   Art. 26 N. 1.1.12.</t>
  </si>
  <si>
    <t>OPERACIONES SANITARIAS</t>
  </si>
  <si>
    <t xml:space="preserve">Dec. 1500 de 2007   Art. 26 N. 1.1.12. </t>
  </si>
  <si>
    <t>La planta de desprese realiza operaciones de Limpieza y desinfección aplicada a las superficies de las instalaciones, utensilios y equipos del establecimiento que no están en contacto con el alimento.
Las operaciones sanitarias cuentan con:
- Procedimientos documentados
- Cronograma de ejecución.
- Registros
Las operaciones sanitarias se realizan con sustancias químicas de Limpieza y desinfección que cumplen la legislación.</t>
  </si>
  <si>
    <t>Dec. 1500 de 2007   Art. 26 N. 1.1.13. yRes.242 de 2013 Art. 13</t>
  </si>
  <si>
    <t>PERSONAL   MANIPULADOR</t>
  </si>
  <si>
    <t xml:space="preserve">Dec. 1500 de 2007   Art. 26 N. 1.1.13. </t>
  </si>
  <si>
    <t>1. La planta garantiza que el personal manipulador (que trabaja en contacto directo con los animales, la carne, los productos cárnicos comestibles, las superficies en contacto con los productos y los materiales de empaque) cumplen con las condiciones de estado de salud, capacitación, dotacion y prácticas higiénicas y medidas de protección.
2. En el establecimiento se encuentra prohibido la permanencia de personal ajeno al proceso.
3. Los visitantes autorizados cumplen con las normas de higiene y seguridad equivalentes al manipulador de alimentos.
4. La planta garantiza el cumplimiento de programas de salud ocupacional y seguridad industrial</t>
  </si>
  <si>
    <t xml:space="preserve">Res. 242 de 2013 Art. 13 N. 1, Art. 14 </t>
  </si>
  <si>
    <t>1. El personal manipulador debe acreditar su aptitud para manipular alimentos mediante reconocimiento médico, soportado por el examen físico y clínico que debe efectuarse como mínimo una vez al año o cada vez que se considere necesario, por razones clínicas y epidemiológicas, especialmente después de una ausencia de trabajo motivada por una infección que pudiera dejar secuelas capaces de provocar contaminación de los alimentos que se manipulen.
2. Los documentos de soporte deben reposar en la sede de trabajo del manipulador y estar a disposición de la autoridad sanitaria competente.
3. La dirección de la empresa tomará las medidas necesarias para que no se permita contaminar la carne y los productos cárnicos comestibles directa o indirectamente por personal que posea o se sospeche que padezca una enfermedad susceptible de transmitirse a los alimentos o que presente heridas infectadas, irritaciones cutáneas infectadas  o diarrea.                                                                                                                                                                                                                            4. Todo manipulador de alimentos que pueda generar un riesgo de este tipo, deberá comunicarlo a la empresa para que sea reubicado temporalmente en otra área que no represente riesgo para la inocuidad del producto.</t>
  </si>
  <si>
    <t>Res. 242 de 2013 Art. 13 N. 2 y Art. 15</t>
  </si>
  <si>
    <r>
      <t>C</t>
    </r>
    <r>
      <rPr>
        <sz val="11"/>
        <rFont val="Arial Narrow"/>
        <family val="2"/>
      </rPr>
      <t>apacitación
1. La  planta deberá tener bajo su responsabilidad un programa de capacitación continuo, cuyo contenido responda a los aspectos sanitarios relacionados con la actividad desarrollada por este tipo de establecimientos.
2. La capacitación debe ser responsabilidad de la planta de desprese y será impartida por personas de la planta o terceros con formación profesional, experiencia en plantas de desprese o inocuidad de alimentos y temas afines</t>
    </r>
  </si>
  <si>
    <t>Res.242 de 2013 Art. 13 N. 3, Art. 16</t>
  </si>
  <si>
    <t>Prácticas higiénicas y medidas de protección</t>
  </si>
  <si>
    <t>Res.242 de 2013  Art. 16 N. 1</t>
  </si>
  <si>
    <t>Todo el personal mantiene una estricta limpieza e higiene personal y aplicar buenas prácticas higiénicas en sus labores, de manera que se evite la contaminación del alimento y de las superficies en contacto con éste.</t>
  </si>
  <si>
    <t>Res. 242 de 2013  Art. 16 N. 2</t>
  </si>
  <si>
    <t>El personal usa ropa de trabajo de color claro que permita visualizar fácilmente su limpieza, con cierres o cremalleras y/o broches en lugar de botones u otros accesorios que puedan caer en el alimento, sin bolsillos ubicados por encima
de la cintura.</t>
  </si>
  <si>
    <t>Res. 242 de 2013  Art. 16 N. 3</t>
  </si>
  <si>
    <t>Cuando se utiliza delantal, este debe permanecer atado al cuerpo, en forma segura, para evitar la contaminación del alimento y accidentes de trabajo</t>
  </si>
  <si>
    <t>Res. 242 de 2013  Art. 16 N. 4</t>
  </si>
  <si>
    <t>El establecimiento es responsable de la limpieza  y desinfecciòn de la ropa de trabajo de los operarios, actividad que es realizada dentro o fuera de las instalaciones de la planta</t>
  </si>
  <si>
    <t>Res. 242 de 2013  Art. 16 N. 5</t>
  </si>
  <si>
    <t>El personal de la planta no sale e ingresa al establecimiento con la dotación de trabajo.</t>
  </si>
  <si>
    <t>Res. 242 de 2013  Art. 16 N. 6</t>
  </si>
  <si>
    <t>El personal se lava y se desinfecta las manos antes de iniciar el trabajo, después de cada ausencia del área de trabajo, o cuando se haya manipulado otro material u objetoque represente riesgo de contaminación para el alimento.</t>
  </si>
  <si>
    <t>Res. 242 de 2013  Art. 16 N. 7</t>
  </si>
  <si>
    <t>Res. 242 de 2013  Art. 16 N. 8</t>
  </si>
  <si>
    <t>Res. 242 de 2013  Art. 16 N. 9</t>
  </si>
  <si>
    <t>Res. 242 de 2013  Art. 16 N. 10</t>
  </si>
  <si>
    <t>Dependiendo del riesgo de contaminación asociado con el proceso, será obligatorio el uso de tapabocas que cubra nariz y boca mientras se manipula el alimento.</t>
  </si>
  <si>
    <t>Res. 242 de 2013  Art. 16 N. 11</t>
  </si>
  <si>
    <t>Res. 242 de 2013  Art. 16 N. 12</t>
  </si>
  <si>
    <t>El personal no utiliza joyas o accesorios (anillos, aretes,pulseras, relojes, etc.), durante su trabajo.
Cuando una persona utilice lentes éstas deben asegurarse a la cabeza.</t>
  </si>
  <si>
    <t>Res. 242 de 2013  Art. 16 N. 13</t>
  </si>
  <si>
    <t>Res. 242 de 2013  Art. 16 N. 14</t>
  </si>
  <si>
    <t xml:space="preserve"> el personal que usa guantes, deben mantenerlos  limpios, sin roturas o imperfectos y, ser tratados con el mismo cuidado higiénico de las manos. El material de los guantes, debe ser apropiado para la operación</t>
  </si>
  <si>
    <t>Res. 242 de 2013  Art. 16 N. 15</t>
  </si>
  <si>
    <t>Res. 242 de 2013  Art. 16 N. 16</t>
  </si>
  <si>
    <t>Res. 242 de 2013  Art. 16 N. 17</t>
  </si>
  <si>
    <t>Los manipuladores no se sientan, acuestan, inclinan o similares en el pasto, andenes o lugares donde la ropa se pueda contaminar.</t>
  </si>
  <si>
    <t>Res. 242 de 2013  Art. 16 N. 18</t>
  </si>
  <si>
    <t>Res. 242 de 2013  Art. 16 N. 19</t>
  </si>
  <si>
    <t>La planta cuenta conavisos en sitios estratégicos alusivos a la obligatoriedad y necesidad de su aplicación durante la manipulación de los alimentos.</t>
  </si>
  <si>
    <t>Res. 242 de 2013  Art. 16 N. 20</t>
  </si>
  <si>
    <t>Los visitantes a las de las áreas de fabricación,  cumplen con las medidas de protección y sanitarias
estipuladas en la presente reglamentación, para lo cual la empresa debe proveer los elementos necesarios</t>
  </si>
  <si>
    <t>Res. 242 de 2013 Art. 17</t>
  </si>
  <si>
    <t xml:space="preserve">Res. 242 de 2013 Art. 17 </t>
  </si>
  <si>
    <t>La planta cuenta con las áreas de:                                                                                                                                                                                               
1. Desprese y empaque.
2. Almacenamiento (refrigerado o congelado) y congelación.
3. Despacho.</t>
  </si>
  <si>
    <t>Res. 242 de 2013 Art. 22</t>
  </si>
  <si>
    <t>ÁREA DE DESPRESE Y EMPAQUE</t>
  </si>
  <si>
    <t>Res. 242 de 2013 Art. 22 N. 1</t>
  </si>
  <si>
    <t>Requisitos de las instalaciones</t>
  </si>
  <si>
    <t>Res. 242 de 2013  Art. 22 N. 1.1</t>
  </si>
  <si>
    <t>La ubicación, construcción y diseño de las instalaciones deben estar acorde con el volumen del producto a ser despresado, deshuesado o fileteado y evitará la contaminación cruzada durante las operaciones.</t>
  </si>
  <si>
    <t>Res. 242 de 2013  Art. 22 N. 1.2</t>
  </si>
  <si>
    <t>La temperatura máxima del área de desprese y empaque es de 12°C</t>
  </si>
  <si>
    <t>Res. 242 de 2013  Art. 22 N. 1.3</t>
  </si>
  <si>
    <t>Se cuenta con separación física entre las operaciones de desprese, fileteado, empaque primario de la actividad de embalaje o empaque secundario.</t>
  </si>
  <si>
    <t>Res. 242 de 2013  Art. 22 N. 2</t>
  </si>
  <si>
    <t>Requisitos de los equipos y utensilios</t>
  </si>
  <si>
    <t>Res. 242 de 2013  Art. 22 N. 2.1</t>
  </si>
  <si>
    <t>Los equipos y utensilios deben estar construidos en material sanitario, con diseño que evite la contaminación y con dimensiones acordes con el volumen de desprese.</t>
  </si>
  <si>
    <t>Res. 242 de 2013  Art. 22 N. 2.2</t>
  </si>
  <si>
    <t>Se dispone  de equipos de medición adecuados para el control de la temperatura, debidamente calibrados y en las escalas requeridas por el proceso</t>
  </si>
  <si>
    <t>Res. 242 de 2013  Art. 22 N. 2.3</t>
  </si>
  <si>
    <t>Se cuenta con cuartos de almacenamiento de refrigeración o congelación de acuerdo que cumplen los requisitos del Art. 24 de la Res. 242 de 2013</t>
  </si>
  <si>
    <t>Res. 242 de 2013  Art. 22 N. 2.4</t>
  </si>
  <si>
    <t>Se cuenta con un sistema de disposición de huesos y productos no comestibles que garanticen las condiciones de higiene del producto y se evite acumulación de éstos.</t>
  </si>
  <si>
    <t>Res. 242 de 2013  Art. 22 N. 3</t>
  </si>
  <si>
    <t>Requisitos de las operaciones</t>
  </si>
  <si>
    <t>Res. 242 de 2013  Art. 22 N. 3.1</t>
  </si>
  <si>
    <t>El producto durante las operaciones de desprese, deshuese  o fileteado se mantiene a una temperatura máxima de 5ºC</t>
  </si>
  <si>
    <t>Res. 242 de 2013  Art. 22 N. 3.2</t>
  </si>
  <si>
    <t xml:space="preserve">Los contenedores o canastas con producto tanto en proceso, como terminado no tienen contacto directo con el piso, para  lo cual se emplean  utensilios en material sanitario.  </t>
  </si>
  <si>
    <t>Res. 242 de 2013  Art. 22 N. 3.3</t>
  </si>
  <si>
    <t xml:space="preserve">El establecimiento garantiza la identificación del producto a fin de mantener la trazabilidad del mismo. </t>
  </si>
  <si>
    <t>Res. 242 de 2013  Art. 22 N. 3.4</t>
  </si>
  <si>
    <t>Todo producto (canal, sus partes o menudencias) debe ser empacado y en un mismo empaque podrá contener una o varias unidades.</t>
  </si>
  <si>
    <t>Res. 242 de 2013  Art. 22 N. 3.5</t>
  </si>
  <si>
    <t>El rótulo del empaque incluye  como mínimo las condiciones de conservación del producto, fecha de vencimiento e identificación de la planta de beneficio de la que procede.</t>
  </si>
  <si>
    <t>Res. 242 de 2013  Art. 22 N. 3.6</t>
  </si>
  <si>
    <t>Los empaques empleados en el establecimiento son de primer uso.</t>
  </si>
  <si>
    <t>Res. 242 de 2013 Art. 23</t>
  </si>
  <si>
    <t>Plantas de desprese.                                                                                                                                                                                                                                    Debe cumplir adicionalmente a lo establecido en la Res. 242 de 2012, con los siguientes requisitos, para la recepción:</t>
  </si>
  <si>
    <t xml:space="preserve">Res. 242 de 2013  Art. 23.1 </t>
  </si>
  <si>
    <t>Requisitos de las instalaciones:</t>
  </si>
  <si>
    <t>Res. 242 de 2013  Art. 23 N.1.1</t>
  </si>
  <si>
    <t>Esta ubicada, diseñada y construida de manera que evite la contaminación cruzada durante la de recepción de las materias primas y los materiales de empaque.</t>
  </si>
  <si>
    <t>Res. 242 de 2013  Art. 23 N.2</t>
  </si>
  <si>
    <t xml:space="preserve">Requisitos de los equipos y utensilios       </t>
  </si>
  <si>
    <t>Res. 242 de 2013  Art. 23 N.2.1</t>
  </si>
  <si>
    <t xml:space="preserve"> Los equipos y utensilios  estan construidos en material sanitario con diseño que evite la contaminación. De fácil limpieza y desinfección y no generan desprendimientos que contaminen los productos que se reciben.</t>
  </si>
  <si>
    <t>Res. 242 de 2013  Art. 23 N.2.2</t>
  </si>
  <si>
    <t>Se debe disponer de equipos de medición adecuados para el control de las variables, debidamente calibrados y en las escalas requeridas por el proceso.</t>
  </si>
  <si>
    <t>Res. 242 de 2013  Art. 23 N.2.3</t>
  </si>
  <si>
    <t xml:space="preserve"> Todos los equipos y utensilios  se  mantiene  en buen estado de limpieza y  funcionamiento de manera que no constituya un foco de contaminación.</t>
  </si>
  <si>
    <t>Res. 242 de 2013  Art. 23 N.2.4</t>
  </si>
  <si>
    <t>Los equipos y utensilios de reserva se almacenanen condiciones que eviten la contaminación de los productos.</t>
  </si>
  <si>
    <t>Res. 242 de 2013  Art. 23 N.2.5  2.5.1. 2.5.2</t>
  </si>
  <si>
    <t>Los recipientes ó canastas utilizados, estarán construidos en material sanitario y responderán a los siguientes requisitos:
2.5.1. Su diseño facilitará su limpieza y desinfección.
2.5.2. No estarán en contacto directo con el piso, para lo cual se dispondrá de estibas ó cualquier otro sistema sanitario utilizado para este fin.</t>
  </si>
  <si>
    <t>Res. 242 de 2013 Art. 23 N.3</t>
  </si>
  <si>
    <t>Requisitos para las operaciones</t>
  </si>
  <si>
    <t>Res. 242 de 2013  Art. 23 N.3  3.1</t>
  </si>
  <si>
    <t>Las carnes son conducidas desde el exterior hasta el lugar de manipulación, en el interior del establecimiento evitando la contaminación de la carne</t>
  </si>
  <si>
    <t>Res. 242 de 2013 Art. 24</t>
  </si>
  <si>
    <t>Almacenamiento y congelación</t>
  </si>
  <si>
    <t>Res. 242 de 2013 Art. 24 N. 1</t>
  </si>
  <si>
    <t>Res. 242 de 2013 Art. 24 N. 1.1</t>
  </si>
  <si>
    <t xml:space="preserve">Estar ubicados de forma tal que no se genere la posibilidad de contaminación de las canales, sus partes y los productos cárnicos comestibles de aves </t>
  </si>
  <si>
    <t>Res. 242 de 2013 Art. 24 N. 1.2</t>
  </si>
  <si>
    <t>La capacidad instalada de los cuartos o cámaras de refrigeración, congelación y almacenamiento debe ser acorde al volumen de proceso y garantizar que el producto cumple con los requerimientos de temperatura.</t>
  </si>
  <si>
    <t>Res. 242 de 2013 Art. 24 N. 1.3</t>
  </si>
  <si>
    <t xml:space="preserve">Deben contar con sistemas que minimicen el ingreso de aire caliente a los cuartos de refrigeración y/o congelación, para evitar fluctuaciones de temperatura </t>
  </si>
  <si>
    <t>Res. 242 de 2013 Art. 24 N. 1.4</t>
  </si>
  <si>
    <t>El producto del cual se sospeche que se ha afectado su inocuidad durante la manipulación o procesamiento debe almacenarse independientemente  hasta establecer su destino final.</t>
  </si>
  <si>
    <t>Res. 242 de 2013Art. 24 N. 1.5</t>
  </si>
  <si>
    <t xml:space="preserve">Las puertas son  isotermas de cierre y ajuste hermético y poseen un sistema manual de operación por dentro y fuera de la cámara. </t>
  </si>
  <si>
    <t>Res. 242 de 2013 Art. 24 N. 2</t>
  </si>
  <si>
    <t>Res. 242 de 2013Art. 24 N. 2.1</t>
  </si>
  <si>
    <t xml:space="preserve">Los difusores ubicados dentro de los cuartos de refrigeración, congelación y almacenamiento no podrán filtrar agua directamente sobre los productos ni generan empozamiento. </t>
  </si>
  <si>
    <t>Res. 242 de 2013Art. 24 N. 2.2</t>
  </si>
  <si>
    <t>Se debe disponer de equipos de medición adecuados para el control de la temperatura, debidamente calibrados y en las escalas requeridas por el proceso.</t>
  </si>
  <si>
    <t>Res. 242 de 2013Art. 24 N.3</t>
  </si>
  <si>
    <t>Res. 242 de 2013Art. 24 N.3.1</t>
  </si>
  <si>
    <t>Refrigera o congela y mantiene las canales, sus partes y los productos cárnicos comestibles a las temperaturas que permiten  cumplir los requisitos de inocuidad y conservación</t>
  </si>
  <si>
    <t>Res. 242 de 2013Art. 24 N.3.2</t>
  </si>
  <si>
    <t>Permite el monitoreo y control de la temperatura, para ello  estan  dotados con los instrumentos de medición necesarios, en las escalas pertinentes.</t>
  </si>
  <si>
    <t>Res. 242 de 2013Art. 24 N.3.3</t>
  </si>
  <si>
    <t xml:space="preserve"> Se identifican los cuartos fríos y llevar control de inventarios con el fin de garantizar la rotación de los productos, los cuales deben encontrarse claramente identificados.</t>
  </si>
  <si>
    <t>Res. 242 de 2013Art. 24 N.3.4</t>
  </si>
  <si>
    <t>El almacenamiento del producto se  dispone de forma ordenada, garantizando la separación del producto con paredes, piso y techo. Permite el tránsito de productos y personal</t>
  </si>
  <si>
    <t>Res. 242 de 2013Art. 24 N.3.5</t>
  </si>
  <si>
    <t>Para el almacenamiento de canales retenidas o sospechosas, la planta podrá habilitar un sistema de frío independiente que cumple con los requerimientos establecidos para la refrigeración o congelación.</t>
  </si>
  <si>
    <t>Res. 242 de 2013Art. 24 N. 3.6</t>
  </si>
  <si>
    <t>Se mantienen registros de temperatura para cada cuarto y ésta se toman con la frecuencia necesaria para garantizar el control del proceso y el producto.</t>
  </si>
  <si>
    <t>Res. 242 de 2013Art. 24 N. 3.7</t>
  </si>
  <si>
    <t xml:space="preserve">Los contenedores o canastas con producto tanto en proceso, como terminado no puede tener contacto directo con el piso, para lo cual se podrán emplear utensilios en material sanitario </t>
  </si>
  <si>
    <t>Dec. 1500 de 2007  Art. 9 Res. 242 de 2013Art. 24 N. 3.8</t>
  </si>
  <si>
    <t>Las condiciones de conservación y la vida útil del producto tanto refrigerado como congelado están definidas por el establecimiento y los respectivos estudios de estabilidad están disponibles para la aprobación de la autoridad sanitaria</t>
  </si>
  <si>
    <t>Res. 242 de 2013Art. 24 N. 3.9</t>
  </si>
  <si>
    <t xml:space="preserve">El producto destinado a congelación, se somete a esta operación en un tiempo máximo de 36 horas después del beneficio, lo cual se encuentra declarado en su empaque. </t>
  </si>
  <si>
    <t>Res. 242 de 2013Art. 24 N. 3.10</t>
  </si>
  <si>
    <t>Al establecimiento en ningún caso se le  permite la descongelación de producto para ser comercializado como producto refrigerado</t>
  </si>
  <si>
    <t>Res. 242 de 2013Art. 24 N. 3.11</t>
  </si>
  <si>
    <t xml:space="preserve">El producto refrigerado cumple con los siguientes requisitos de temperatura:
Canales y sus partes: -2 a 4ºC
Productos cárnicos comestibles: máximo 4ºC
</t>
  </si>
  <si>
    <t>Res. 242 de 2013Art. 24 N. 3.12</t>
  </si>
  <si>
    <t>El producto que es congelado cumple con los requisitos de temperatura de congelación: -18ºC o menos</t>
  </si>
  <si>
    <t>Res. 242 de 2013Art. 24 N. 3.13</t>
  </si>
  <si>
    <t>El establecimiento mantiene durante el almacenamiento  las temperaturas de refrigeración o congelación.</t>
  </si>
  <si>
    <t>Res. 242 de 2013Art. 24 N. 3.14</t>
  </si>
  <si>
    <t>El establecimiento garantiza durante el almacenamiento que el empaque protege el producto y éste es de primer uso</t>
  </si>
  <si>
    <t>Res. 242 de 2013Art. 24 N. 3.15</t>
  </si>
  <si>
    <t>El manejo de devoluciones cuenta  con procedimientos y registros que soporten la identificación, las condiciones de recepción, almacenamiento y destino final del mismo</t>
  </si>
  <si>
    <t>Res. 242 de 2013Art. 25</t>
  </si>
  <si>
    <t>Area de despacho</t>
  </si>
  <si>
    <t>Res. 242 de 2013Art. 25 N. 1</t>
  </si>
  <si>
    <t>Res. 242 de 2013Art. 25 N. 1.1</t>
  </si>
  <si>
    <t xml:space="preserve">Está área debe ser cerrada, protegida de la contaminación externa, manteniendo la temperatura requerida </t>
  </si>
  <si>
    <t>Res. 242 de 2013Art. 25 N. 1.2</t>
  </si>
  <si>
    <t>Las puertas o ventanas de esta área cuentan con sistemas de acople para los vehículos a fin de evitar el choque térmico.</t>
  </si>
  <si>
    <t>Res. 242 de 2013Art. 25 N. 1.3</t>
  </si>
  <si>
    <t>Las puertas o ventanas de esta área deben contar con sistemas de acople para los vehículos a fin de evitar el choque térmico, deben ser utilizados solo para el tránsito de las canales, sus partes y los productos cárnicos
comestibles de aves.</t>
  </si>
  <si>
    <t>Res. 242 de 2013Art. 25 N. 1.4</t>
  </si>
  <si>
    <t>El área de despacho se mantiene a una temperatura ambiente de máximo 15ºC</t>
  </si>
  <si>
    <t>Res. 242 de 2013Art. 25 N. 2</t>
  </si>
  <si>
    <t>Res. 242 de 2013Art. 25 N. 2.1</t>
  </si>
  <si>
    <t xml:space="preserve">El establecimiento despacha productos refrigerados a una temperatura máxima de 4ºC y en el rótulo se identifica las condiciones de conservación. </t>
  </si>
  <si>
    <t>Res. 242 de 2013Art. 25 N. 2.2</t>
  </si>
  <si>
    <t>Los productos congelados son despachados a una temperatura de -18ºC o menos, y  en el rótulo tienen las condiciones de conservación.</t>
  </si>
  <si>
    <t xml:space="preserve">Res. 242 de 2013Art. 26 </t>
  </si>
  <si>
    <t>Otras instalaciones</t>
  </si>
  <si>
    <t>Res. 242 de 2013Art. 26. N. 1</t>
  </si>
  <si>
    <t>Área de lavado y desinfección de canastillas:  esta dotada con agua a presión sufieciente
La planta podrá realizar el lavado de canastillas en otras instalaciones diferentes a las de la planta, siempre y cuando cuente con un procedimiento documentado que incluya traslado de canastillas sucia y limpia, almacenamiento de las mismas, procedimientos de limpieza y desinfección con sus respectivos registros, el cual debe ser avalado por la autoridad sanitaria.</t>
  </si>
  <si>
    <t>Res. 242 de 2013Art. 26. N. 2</t>
  </si>
  <si>
    <t>El establecimiento cuenta con una bodega para el almacenamiento de insumos y para productos químicos. Este almacenamiento se realiza de forma independiente y se mantienen una lista de los productos acompañado de la hoja de seguridad y se respetan las recomendaciones del fabricante.</t>
  </si>
  <si>
    <t>Res. 242 de 2013Art. 26. N. 3</t>
  </si>
  <si>
    <t>El almacenamiento de los empaques se debe disponer de forma ordenada, de manera que se minimice su deterioro. El rotulado debe corresponder al uso al que sea destinado y protegidos para evitar su contaminación. Los empaques se inspeccionarán antes de su uso para evitar cualquier riesgo de contaminación.</t>
  </si>
  <si>
    <t>Res. 242 de 2013Art. 26. N. 4</t>
  </si>
  <si>
    <t xml:space="preserve">El área o taller de mantenimiento se encuentra bien ubicado y en condiciones de limpieza y no genera contaminación a las áreas de proceso. </t>
  </si>
  <si>
    <t>Res. 242 de 2013Art. 26. N. 5</t>
  </si>
  <si>
    <t>Se cuenta con oficinas y dependencias administrativas</t>
  </si>
  <si>
    <t>Res. 242 de 2013Art. 26. N. 6</t>
  </si>
  <si>
    <t>Res. 242 de 2013Art. 26. N. 7</t>
  </si>
  <si>
    <t>Se cuenta con área de máquinas</t>
  </si>
  <si>
    <t>Res. 242 de 2013Art. 26. N. 9</t>
  </si>
  <si>
    <t>El establecimiento cuenta con un área de disposición y tratamiento de residuos líquidos y almacenamiento de residuos sólidos</t>
  </si>
  <si>
    <t xml:space="preserve">Dec. 1500 de 2007   Art. 26 N. 1.2. </t>
  </si>
  <si>
    <t>Dec. 1500 de 2007   Art. 26 N. 1.2.1</t>
  </si>
  <si>
    <t>Programa de mantenimiento de instalaciones y equipos: La planta de desprese, ha diseñado e implementado un programa documentado de mantenimiento de instalaciones y equipos. 
El programa incluye las actividades de monitoreo, registro y verificación por parte del establecimiento y se garantizan las condiciones adecuadas para la operación del mismo.</t>
  </si>
  <si>
    <t>Dec. 1500 de 2007   Art. 26 N. 1.2.2</t>
  </si>
  <si>
    <t>Programa de proveedores. La planta de desprese ha diseñado e implementado un programa de proveedores para controlar la carne y productos cárnicos comestible, materias primas, insumos y material de empaque, y cuenta con los procedimientos de evaluación y seguimiento de los proveedores, de forma que cumplan con los requisitos  sanitarios; listas de proveedores aprobados con su identificación, criterios de aceptación y rechazo para cada uno de los productos que ingresen al establecimiento. 
Este programa es verificado por la autoridad sanitaria competente.</t>
  </si>
  <si>
    <t>Dec. 1500 de 2007   Art. 26 N. 1.2.3</t>
  </si>
  <si>
    <t xml:space="preserve">Dec. 2270 de 2012  de 2007  Art. 16 </t>
  </si>
  <si>
    <t>Programa de trazabilidad. La planta ha desarrollado, implementado y opera un programa de trazabilidad, de conformidad con la reglamentación que al respecto desarrolle el Ministerio de Salud y Protección Social</t>
  </si>
  <si>
    <t>Dec. 1500 de 2007   Art. 26 N. 1.2.5</t>
  </si>
  <si>
    <t>Dec. 1500 de 2007  Art. 26 N 1.3. Res. 242 de 2013Art. 27</t>
  </si>
  <si>
    <t>PROCEDIMIENTO OPERATIVO ESTÁNDAR DE SANEAMIENTO (POES)</t>
  </si>
  <si>
    <t>Dec. 1500 de 2007  Art. 26 N 1.3.Res. 242 de 2013Art. 27</t>
  </si>
  <si>
    <t>Dec. 1500 de 2007  Art. 26N 1.3. numeral 1.3.1 Res. 242 de 2013Art. 28 N.1</t>
  </si>
  <si>
    <t>Dec. 1500 de 2007  Art. 26 N 1.3. numeral 1.3.1 Res. 242 de 2013Art. 28 N.2</t>
  </si>
  <si>
    <t>Dec. 1500 de 2007  Art. 26 N 1.3. numeral 1.3.2 Res. 242 de 2013Art. 28 N.3</t>
  </si>
  <si>
    <t>Dec. 1500 de 2007  Art. 26 N 1.3. numeral 1.3.3 Res. 242 de 2013Art. 29 N.1</t>
  </si>
  <si>
    <t xml:space="preserve">Los procedimientos pre-operativos indicados en los POES se realizan antes de comenzar las operaciones del establecimiento. </t>
  </si>
  <si>
    <t>Dec. 1500 de 2007  Art. 26 N 1.3. numeral 1.3.3 Res. 242 de 2013Art. 29 N.2</t>
  </si>
  <si>
    <t>Los demás procedimientos contenidos en el POES se realizan con las frecuencias especificadas</t>
  </si>
  <si>
    <t>Dec. 1500 de 2007  Art. 26 N 1.3. numeral 1.3.3 Res. 242 de 2013Art. 29 N.3</t>
  </si>
  <si>
    <t>La planta monitorea diariamente la implementación de los procedimientos contenidos en el POES</t>
  </si>
  <si>
    <t>Dec. 1500 de 2007  Art. 26 N 1.3. numeral 1.3.3 Res. 242 de 2013Art. 29 N.4</t>
  </si>
  <si>
    <t>La planta recurre a métodos directos o muestreo para verificar microbiológicamente la efectividad de los POES.</t>
  </si>
  <si>
    <t>Res. 242 de 2013Art. 30</t>
  </si>
  <si>
    <t>MANTENIMIENTO DE LOS PROCEDIMIENTOS OPERATIVOS ESTANDARIZADOS DE SANEAMIENTO (POES). 
El  establecimiento permanentemente, debe evaluar la efectividad de los POES, para prevenir la contaminación directa o adulteración de canales, sus partes y los productos cárnicos comestibles de aves y revisarlos, cuando sea necesario, para mantenerlos actualizados, reflejando los cambios en las instalaciones, equipos, utensilios, operaciones o personal, cuando ocurran</t>
  </si>
  <si>
    <t>Dec. 1500 de 2007  Art. 26 N 1.3. numeral 1.3.4 Res. 242 de 2013Art. 31</t>
  </si>
  <si>
    <t>ACCIONES CORRECTIVAS DE LOS PROCEDIMIENTOS OPERATIVOS ESTANDARIZADOS DE SANEAMIENTO (POES). 
1. El establecimiento  toma las acciones correctivas apropiadas cuando él mismo, o la autoridad sanitaria determine que los POES no son eficaces, a fin de evitar la contaminación directa o indirecta de canales, sus partes y los productos cárnicos comestibles de aves.
2.Las acciones correctivas incluyen procedimientos para asegurar la adecuada eliminación de productos contaminados, restaurar las condiciones sanitarias y prevenir la recurrencia de los factores que generan la contaminación directa o adulteración de canales, sus partes y los productos cárnicos comestibles de aves, incluyendo las reevaluaciones apropiadas, las modificaciones a los POES y los procedimientos que en ellos se especifican o las mejoras en su implementación</t>
  </si>
  <si>
    <t>Dec. 1500 de 2007  Art. 26 N 1.3. numeral 1.3.5 Res. 242 de 2013Art. 32</t>
  </si>
  <si>
    <t>REGISTROS. 
El establecimiento mantiene  registros diarios para documentar la implementación, la supervisión y toda acción correctiva que se tome.                                                                                                                                                                                               Los responsables de la implementación y la supervisión de los POES  firman y fechan los registros.
Los registros requeridos pueden mantenerse en medios electrónicos, siempre y cuando el establecimiento implemente controles adecuados para garantizar la integridad de la información.
Los registros se deben conservar por un período mínimo de seis (6) meses. Para los productos que tengan una vida útil mayor al mencionado término, se mantendrán por un tiempo de tres (3) meses adicionales a la fecha de
vencimiento del producto y estarán disponibles para ser verificados por la autoridad sanitaria competente.</t>
  </si>
  <si>
    <t>Res. 242 de 2013Art. 34</t>
  </si>
  <si>
    <t>VERIFICACIÓN DE LOS PROCEDIMIENTOS OPERATIVOS ESTANDARIZADOS DE SANEAMIENTO (POES). El establecimiento cuenta con verificaciones por parte de la  autoridad sanitaria basadas en:
1. Documentos de los POES.
2. Registros diarios de la implementación, al igual que la aplicación de las acciones correctivas que se tomaron o que debieron tomarse. 
3. Observación y si se considera necesario solicitará muestreo para evaluar las condiciones sanitarias en el establecimiento..
4. Verificación microbiológica de los POES.</t>
  </si>
  <si>
    <t>Dec. 2270 de 2012</t>
  </si>
  <si>
    <t>La planta de desprese tiene implementado un plan de muestreo de microorganismos, el cual se determinó con base en los riesgos microbiológicos para la salud pública</t>
  </si>
  <si>
    <t>Dec 2270 Art. 17 No.1</t>
  </si>
  <si>
    <t>Dec 2270 Art. 17 No.2</t>
  </si>
  <si>
    <t>Dec 2270 Art. 17 No.3</t>
  </si>
  <si>
    <t>Dec 2270 Art. 17 No.4</t>
  </si>
  <si>
    <t>Dec 2270 Art. 17 No.5</t>
  </si>
  <si>
    <t>Dec 2270 Art. 17 No.6</t>
  </si>
  <si>
    <t>Dec 2270 Art. 17 No.7</t>
  </si>
  <si>
    <t>Dec. 1500 de 2007  Art. 8 Res. 242 de 2013Art. 54</t>
  </si>
  <si>
    <r>
      <t>CADENA DE FRIO Y ALMACENAMIENTO DE CARNE Y PRODUCTOS CÁRNICOS</t>
    </r>
    <r>
      <rPr>
        <sz val="11"/>
        <rFont val="Arial Narrow"/>
        <family val="2"/>
      </rPr>
      <t>.</t>
    </r>
  </si>
  <si>
    <t>Dec. 1500 de 2007  Art. 8 Res. 242 de 2013Art. 54 N.2</t>
  </si>
  <si>
    <t>Cuando se almacenan carnes empacadas se cuenta estantes que permiten la circulación del frío.</t>
  </si>
  <si>
    <t>Dec. 1500 de 2007  Art. 8 Res. 242 de 2013Art. 54 N.4</t>
  </si>
  <si>
    <t>Los  vehículos de transporte de carne cuenta con la temperatura requerida por los productos a transportar.</t>
  </si>
  <si>
    <t>Dec. 1500 de 2007  Art. 8 Res. 242 de 2013Art. 54 N.7</t>
  </si>
  <si>
    <t xml:space="preserve">El agua  de los difusores es canalizada mediante tubos hacia el desagüe </t>
  </si>
  <si>
    <t>RESULTADOS PRESENTADOS POR LA PLANTA DE DESPRESE</t>
  </si>
  <si>
    <t xml:space="preserve">   </t>
  </si>
  <si>
    <t>FORMATO DE EVALUACION DEL NIVEL SANITARIO DE CUMPLIMIENTO PARA  PLANTAS DE DESPRESE DE AVES NO ANEXAS A PLANTAS DE BENEFICIO</t>
  </si>
  <si>
    <r>
      <t xml:space="preserve">Instrucciones generales para diligenciar el formulario.
</t>
    </r>
    <r>
      <rPr>
        <sz val="11"/>
        <rFont val="Arial"/>
        <family val="2"/>
      </rPr>
      <t xml:space="preserve">• La información contenida en el formato es confidencial.
• Diligencie el formato en letra clara y legible, “sin enmendaduras ni tachones”.
</t>
    </r>
  </si>
  <si>
    <r>
      <t xml:space="preserve">Instrucciones: </t>
    </r>
    <r>
      <rPr>
        <i/>
        <sz val="11"/>
        <rFont val="Arial"/>
        <family val="2"/>
      </rPr>
      <t>Indicar en cada casilla la información correspondiente</t>
    </r>
  </si>
  <si>
    <t>Instrucciones: 
Para el diligenciamiento de la evaluación del nivel sanitario de cumplimiento se recomienda revisar cuidadosamente el Decreto 1500 de 2007, Decreto 2270 de 2012  y la Resolución 242 de 2013 y aplicar los siguientes criterios:
1. En la casilla de Evaluación del Establecimiento indique el puntaje obtenido por la planta de desprese así:
      a.  Califique con uno (1) si el establecimiento cumple totalmente con la disposición reglamentaria evaluada
      b.  Califique con cero (0) si el establecimiento no cumple con la disposición reglamentaria evaluada o cumple parcialmente
      c.  Para los requerimientos que se encuentran señalados como opcionales (si los realiza el establecimiento) siga los parámetros de evaluación señalados en los literales a y b si el establecimiento realiza  la operación, de lo contrario califique con uno (1) e indique en la casilla de observaciones el comentario de no No aplica.
2. En la casiila CAUSA DE INCUMPLIMIENTO (CUANDO LA CALIFICACIÓN ES 0), describa los motivos por los cuales no se cumple el requisito sanitario, para todos aquellos items que se calificaron como 0.
3. En la casilla ACTIVIDADES DETALLADAS NECESARIAS PARA DAR CUMPLIMIENTO, describa todas las acciones que tiene que implementar para cumplir con la disposición reglamentaria, para todos aquellos i¡tems  que se calificaron como 0. Pueden existir varias actividades para dar cumplimiento a un requisito reglamentario.
4. En la casilla RESPONSABLE DE LA ACTIVIDAD PARA DAR CUMPLIMIENTO, incluya el nombre de la persona de la planta que debe implementar la actividad para dar cumplimiento al item calificado como 0.
5. en la casilla FECHA DE FINAL DE IMPLEMENTACIÓN DE LA ACTIVIDAD , incluir la fecha en la cual se va a finalizar la actividad que va adar cumplimiento al requisito reglamentario, incluyen día, mes y el año de implementación (elemplo 15 DE OCTUBRE DE 2016.En caso que se incluyan varias actividades para un requisito reglamentario, registrar la fecha de ejecución de la última actividad necesaria para cumplir totalmente con este requisito.
6.  En la casilla de observaciones describa los aspectos que considere necesarios sobre el item evaluado.
NOTA
El formato se encuentra formulado para facilitar la suma de las evaluaciones por categorías, por favor no toque las casillas de totales o subtotales. Esta sumatoria sirve como orientación al establecimiento con el fin de que establezca su nivel de cumplimiento para cada grupo de items relacionados frente a la reglamentación sanitaria.</t>
  </si>
  <si>
    <t>Las puertas están construidas en material resistente  con acabados en material sanitario, contar con un sistema que garantice que éstas permanezcan cerradas y eviten contra flujos de aire que generen contaminación.                                                                  Las aberturas entre las puertas exteriores y los pisos no deben permitir el ingreso de plagas.</t>
  </si>
  <si>
    <t>El establecimiento  implementa los POES para reducir al máximo La contaminación directa o indirecta de las canales, sus partes y los productos cárnicos comestibles de aves, asegurando la limpieza y desinfección de las superficies que entran en contacto con el alimento, las instalaciones y los equipos, antes de dar comienzo a las operaciones y durante éstas.</t>
  </si>
  <si>
    <t>La descripción de todos los procedimientos que se llevan a cabo diariamente, antes y durante las operaciones, los cuales deben ser suficientes para evitar la contaminación o adulteración directa de los productos.                                                                             Cada procedimiento estará identificado como operativo o preoperativo y contendrá las indicaciones para la limpieza y desinfección de las superficies de contacto con alimentos existentes en las instalaciones, equipos y utensilios.</t>
  </si>
  <si>
    <t xml:space="preserve">La especificación de la frecuencia con que cada procedimiento debe llevarse a cabo e identificar a los responsables de la implementación y la conservación de dichos procedimientos                                                </t>
  </si>
  <si>
    <t>Los POES, tienen fecha y firma de la persona con mayor autoridad en el sitio o la de un funcionario de alto nivel en el establecimiento.                                                                                                                                                                                               La firma significa que el establecimiento pondrá en cumplimiento los POES, los cuales deben contar con la fecha y firma de inicio de su implementación y el momento en que se efectúe cualquier modificación de los mismos.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</si>
</sst>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2]\ * #,##0.00_ ;_ [$€-2]\ * \-#,##0.00_ ;_ [$€-2]\ * &quot;-&quot;??_ "/>
  </numFmts>
  <fonts count="13" x14ac:knownFonts="1">
    <font>
      <sz val="11"/>
      <color theme="1"/>
      <name val="Calibri"/>
      <family val="2"/>
      <scheme val="minor"/>
    </font>
    <font>
      <sz val="10"/>
      <name val="Arial Narrow"/>
      <family val="2"/>
    </font>
    <font>
      <b/>
      <sz val="14"/>
      <name val="Arial Narrow"/>
      <family val="2"/>
    </font>
    <font>
      <b/>
      <sz val="11"/>
      <name val="Arial Narrow"/>
      <family val="2"/>
    </font>
    <font>
      <sz val="11"/>
      <name val="Arial Narrow"/>
      <family val="2"/>
    </font>
    <font>
      <b/>
      <sz val="10"/>
      <name val="Arial Narrow"/>
      <family val="2"/>
    </font>
    <font>
      <b/>
      <sz val="12"/>
      <name val="Arial Narrow"/>
      <family val="2"/>
    </font>
    <font>
      <sz val="10"/>
      <name val="Arial"/>
      <family val="2"/>
    </font>
    <font>
      <b/>
      <sz val="11"/>
      <name val="Arial"/>
      <family val="2"/>
    </font>
    <font>
      <b/>
      <i/>
      <sz val="11"/>
      <name val="Arial Narrow"/>
      <family val="2"/>
    </font>
    <font>
      <sz val="11"/>
      <name val="Arial"/>
      <family val="2"/>
    </font>
    <font>
      <b/>
      <i/>
      <sz val="11"/>
      <name val="Arial"/>
      <family val="2"/>
    </font>
    <font>
      <i/>
      <sz val="11"/>
      <name val="Arial"/>
      <family val="2"/>
    </font>
  </fonts>
  <fills count="7">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indexed="55"/>
        <bgColor indexed="64"/>
      </patternFill>
    </fill>
    <fill>
      <patternFill patternType="solid">
        <fgColor theme="0"/>
        <bgColor indexed="64"/>
      </patternFill>
    </fill>
    <fill>
      <patternFill patternType="solid">
        <fgColor indexed="9"/>
        <bgColor indexed="64"/>
      </patternFill>
    </fill>
  </fills>
  <borders count="39">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s>
  <cellStyleXfs count="4">
    <xf numFmtId="0" fontId="0" fillId="0" borderId="0"/>
    <xf numFmtId="165" fontId="7" fillId="0" borderId="0" applyFont="0" applyFill="0" applyBorder="0" applyAlignment="0" applyProtection="0"/>
    <xf numFmtId="0" fontId="7" fillId="0" borderId="0"/>
    <xf numFmtId="9" fontId="7" fillId="0" borderId="0" applyFont="0" applyFill="0" applyBorder="0" applyAlignment="0" applyProtection="0"/>
  </cellStyleXfs>
  <cellXfs count="168">
    <xf numFmtId="0" fontId="0" fillId="0" borderId="0" xfId="0"/>
    <xf numFmtId="0" fontId="1" fillId="0" borderId="2"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5" borderId="0" xfId="0" applyFont="1" applyFill="1" applyProtection="1">
      <protection locked="0"/>
    </xf>
    <xf numFmtId="0" fontId="3"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164" fontId="3" fillId="0" borderId="20" xfId="3" applyNumberFormat="1" applyFont="1" applyFill="1" applyBorder="1" applyAlignment="1" applyProtection="1">
      <alignment horizontal="center" vertical="center" wrapText="1"/>
    </xf>
    <xf numFmtId="0" fontId="10" fillId="0" borderId="0" xfId="0" applyFont="1" applyProtection="1">
      <protection locked="0"/>
    </xf>
    <xf numFmtId="0" fontId="3" fillId="0" borderId="22"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22" xfId="0" applyFont="1" applyBorder="1" applyAlignment="1" applyProtection="1">
      <alignment vertical="center" wrapText="1"/>
      <protection locked="0"/>
    </xf>
    <xf numFmtId="0" fontId="4" fillId="6" borderId="22" xfId="0" applyFont="1" applyFill="1" applyBorder="1" applyAlignment="1" applyProtection="1">
      <alignment horizontal="center" vertical="center" wrapText="1"/>
      <protection locked="0"/>
    </xf>
    <xf numFmtId="0" fontId="4" fillId="5" borderId="0" xfId="0" applyFont="1" applyFill="1" applyAlignment="1" applyProtection="1">
      <alignment vertical="center" wrapText="1"/>
      <protection locked="0"/>
    </xf>
    <xf numFmtId="0" fontId="4" fillId="5" borderId="0" xfId="0" applyFont="1" applyFill="1" applyAlignment="1" applyProtection="1">
      <alignment horizontal="center" vertical="center" wrapText="1"/>
      <protection locked="0"/>
    </xf>
    <xf numFmtId="0" fontId="10" fillId="5" borderId="0" xfId="0" applyFont="1" applyFill="1" applyProtection="1">
      <protection locked="0"/>
    </xf>
    <xf numFmtId="0" fontId="10" fillId="5" borderId="0" xfId="0" applyFont="1" applyFill="1" applyAlignment="1" applyProtection="1">
      <alignment horizontal="center" vertical="center" wrapText="1"/>
      <protection locked="0"/>
    </xf>
    <xf numFmtId="0" fontId="10" fillId="5" borderId="0" xfId="0" applyFont="1" applyFill="1" applyAlignment="1" applyProtection="1">
      <alignment vertical="center" wrapText="1"/>
      <protection locked="0"/>
    </xf>
    <xf numFmtId="0" fontId="10" fillId="5" borderId="11" xfId="0" applyFont="1" applyFill="1" applyBorder="1" applyAlignment="1" applyProtection="1">
      <alignment vertical="center" wrapText="1"/>
      <protection locked="0"/>
    </xf>
    <xf numFmtId="0" fontId="5" fillId="5" borderId="11" xfId="0" applyFont="1" applyFill="1" applyBorder="1" applyAlignment="1" applyProtection="1">
      <alignment horizontal="center" vertical="center" wrapText="1"/>
      <protection locked="0"/>
    </xf>
    <xf numFmtId="0" fontId="10" fillId="5" borderId="0" xfId="0" applyFont="1" applyFill="1" applyAlignment="1" applyProtection="1">
      <alignment horizontal="left" wrapText="1"/>
      <protection locked="0"/>
    </xf>
    <xf numFmtId="0" fontId="10" fillId="0" borderId="23"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21" xfId="0" applyFont="1" applyFill="1" applyBorder="1" applyAlignment="1" applyProtection="1">
      <alignment horizontal="center" vertical="center" wrapText="1"/>
      <protection locked="0"/>
    </xf>
    <xf numFmtId="0" fontId="8" fillId="0" borderId="3"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8" fillId="2" borderId="3" xfId="0" applyFont="1" applyFill="1" applyBorder="1" applyAlignment="1" applyProtection="1">
      <alignment horizontal="left" vertical="center" wrapText="1"/>
    </xf>
    <xf numFmtId="0" fontId="8" fillId="2" borderId="12"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xf>
    <xf numFmtId="0" fontId="4" fillId="2" borderId="3" xfId="0" applyFont="1" applyFill="1" applyBorder="1" applyAlignment="1" applyProtection="1">
      <alignment horizontal="left" vertical="center" wrapText="1"/>
    </xf>
    <xf numFmtId="0" fontId="4" fillId="2" borderId="12"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wrapText="1"/>
    </xf>
    <xf numFmtId="0" fontId="3" fillId="4" borderId="13" xfId="0" applyFont="1" applyFill="1" applyBorder="1" applyAlignment="1" applyProtection="1">
      <alignment horizontal="center" vertical="center" wrapText="1"/>
    </xf>
    <xf numFmtId="0" fontId="3" fillId="4" borderId="16" xfId="0" applyFont="1" applyFill="1" applyBorder="1" applyAlignment="1" applyProtection="1">
      <alignment horizontal="center" vertical="center" wrapText="1"/>
    </xf>
    <xf numFmtId="0" fontId="3" fillId="4" borderId="32"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wrapText="1"/>
    </xf>
    <xf numFmtId="0" fontId="3" fillId="4" borderId="19" xfId="0" applyFont="1" applyFill="1" applyBorder="1" applyAlignment="1" applyProtection="1">
      <alignment horizontal="center" vertical="center" wrapText="1"/>
    </xf>
    <xf numFmtId="0" fontId="3" fillId="4" borderId="34" xfId="0" applyFont="1" applyFill="1" applyBorder="1" applyAlignment="1" applyProtection="1">
      <alignment horizontal="center" vertical="center" wrapText="1"/>
    </xf>
    <xf numFmtId="0" fontId="3" fillId="4" borderId="6" xfId="0" applyFont="1" applyFill="1" applyBorder="1" applyAlignment="1" applyProtection="1">
      <alignment horizontal="center" vertical="center" wrapText="1"/>
    </xf>
    <xf numFmtId="0" fontId="3" fillId="3" borderId="15" xfId="0" applyFont="1" applyFill="1" applyBorder="1" applyAlignment="1" applyProtection="1">
      <alignment vertical="center" wrapText="1"/>
    </xf>
    <xf numFmtId="0" fontId="3" fillId="3" borderId="27" xfId="0" applyFont="1" applyFill="1" applyBorder="1" applyAlignment="1" applyProtection="1">
      <alignment horizontal="left" vertical="center" wrapText="1"/>
    </xf>
    <xf numFmtId="0" fontId="3" fillId="3" borderId="28" xfId="0" applyFont="1" applyFill="1" applyBorder="1" applyAlignment="1" applyProtection="1">
      <alignment horizontal="left" vertical="center" wrapText="1"/>
    </xf>
    <xf numFmtId="0" fontId="3" fillId="3" borderId="33" xfId="0" applyFont="1" applyFill="1" applyBorder="1" applyAlignment="1" applyProtection="1">
      <alignment horizontal="center" vertical="center" wrapText="1"/>
    </xf>
    <xf numFmtId="0" fontId="4" fillId="0" borderId="14" xfId="0" applyFont="1" applyBorder="1" applyAlignment="1" applyProtection="1">
      <alignment vertical="center" wrapText="1"/>
    </xf>
    <xf numFmtId="0" fontId="4" fillId="0" borderId="8"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25" xfId="0" applyFont="1" applyBorder="1" applyAlignment="1" applyProtection="1">
      <alignment horizontal="left" vertical="center" wrapText="1"/>
    </xf>
    <xf numFmtId="0" fontId="3" fillId="4" borderId="2" xfId="0" applyFont="1" applyFill="1" applyBorder="1" applyAlignment="1" applyProtection="1">
      <alignment horizontal="center" vertical="center" wrapText="1"/>
    </xf>
    <xf numFmtId="0" fontId="3" fillId="4" borderId="14" xfId="0" applyFont="1" applyFill="1" applyBorder="1" applyAlignment="1" applyProtection="1">
      <alignment vertical="center" wrapText="1"/>
    </xf>
    <xf numFmtId="0" fontId="3" fillId="4" borderId="8" xfId="0" applyFont="1" applyFill="1" applyBorder="1" applyAlignment="1" applyProtection="1">
      <alignment horizontal="left" vertical="center" wrapText="1"/>
    </xf>
    <xf numFmtId="0" fontId="3" fillId="4" borderId="25" xfId="0" applyFont="1" applyFill="1" applyBorder="1" applyAlignment="1" applyProtection="1">
      <alignment horizontal="left" vertical="center" wrapText="1"/>
    </xf>
    <xf numFmtId="0" fontId="4" fillId="0" borderId="8" xfId="0" applyFont="1" applyBorder="1" applyAlignment="1" applyProtection="1">
      <alignment horizontal="justify" vertical="center" wrapText="1"/>
    </xf>
    <xf numFmtId="0" fontId="3" fillId="0" borderId="8" xfId="0" applyFont="1" applyBorder="1" applyAlignment="1" applyProtection="1">
      <alignment horizontal="justify" vertical="center" wrapText="1"/>
    </xf>
    <xf numFmtId="0" fontId="3" fillId="0" borderId="25" xfId="0" applyFont="1" applyBorder="1" applyAlignment="1" applyProtection="1">
      <alignment horizontal="justify" vertical="center" wrapText="1"/>
    </xf>
    <xf numFmtId="0" fontId="4" fillId="4" borderId="2" xfId="0" applyFont="1" applyFill="1" applyBorder="1" applyAlignment="1" applyProtection="1">
      <alignment horizontal="center" vertical="center" wrapText="1"/>
    </xf>
    <xf numFmtId="0" fontId="4" fillId="0" borderId="25" xfId="0" applyFont="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4" fillId="0" borderId="8" xfId="0" applyFont="1" applyBorder="1" applyAlignment="1" applyProtection="1">
      <alignment vertical="center" wrapText="1"/>
    </xf>
    <xf numFmtId="0" fontId="4" fillId="0" borderId="25" xfId="0" applyFont="1" applyBorder="1" applyAlignment="1" applyProtection="1">
      <alignment vertical="center" wrapText="1"/>
    </xf>
    <xf numFmtId="0" fontId="3" fillId="2" borderId="14" xfId="0" applyFont="1" applyFill="1" applyBorder="1" applyAlignment="1" applyProtection="1">
      <alignment vertical="center" wrapText="1"/>
    </xf>
    <xf numFmtId="0" fontId="9" fillId="2" borderId="8"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4" borderId="8" xfId="0" applyFont="1" applyFill="1" applyBorder="1" applyAlignment="1" applyProtection="1">
      <alignment horizontal="left" vertical="center" wrapText="1"/>
    </xf>
    <xf numFmtId="0" fontId="9" fillId="4" borderId="25" xfId="0" applyFont="1" applyFill="1" applyBorder="1" applyAlignment="1" applyProtection="1">
      <alignment horizontal="left" vertical="center" wrapText="1"/>
    </xf>
    <xf numFmtId="0" fontId="4" fillId="0" borderId="25" xfId="0" applyFont="1" applyBorder="1" applyAlignment="1" applyProtection="1">
      <alignment horizontal="justify" vertical="center" wrapText="1"/>
    </xf>
    <xf numFmtId="0" fontId="3" fillId="4" borderId="8" xfId="0" applyFont="1" applyFill="1" applyBorder="1" applyAlignment="1" applyProtection="1">
      <alignment horizontal="left" vertical="top" wrapText="1"/>
    </xf>
    <xf numFmtId="0" fontId="3" fillId="4" borderId="25" xfId="0" applyFont="1" applyFill="1" applyBorder="1" applyAlignment="1" applyProtection="1">
      <alignment horizontal="left" vertical="top" wrapText="1"/>
    </xf>
    <xf numFmtId="0" fontId="4" fillId="0" borderId="8" xfId="0" applyFont="1" applyBorder="1" applyAlignment="1" applyProtection="1">
      <alignment horizontal="left" vertical="top" wrapText="1"/>
    </xf>
    <xf numFmtId="0" fontId="4" fillId="0" borderId="25" xfId="0" applyFont="1" applyBorder="1" applyAlignment="1" applyProtection="1">
      <alignment horizontal="left" vertical="top" wrapText="1"/>
    </xf>
    <xf numFmtId="0" fontId="3" fillId="4" borderId="8" xfId="0" applyFont="1" applyFill="1" applyBorder="1" applyProtection="1"/>
    <xf numFmtId="0" fontId="3" fillId="4" borderId="25" xfId="0" applyFont="1" applyFill="1" applyBorder="1" applyProtection="1"/>
    <xf numFmtId="0" fontId="9" fillId="4" borderId="8" xfId="0" applyFont="1" applyFill="1" applyBorder="1" applyAlignment="1" applyProtection="1">
      <alignment vertical="top" wrapText="1"/>
    </xf>
    <xf numFmtId="0" fontId="9" fillId="4" borderId="25" xfId="0" applyFont="1" applyFill="1" applyBorder="1" applyAlignment="1" applyProtection="1">
      <alignment vertical="top" wrapText="1"/>
    </xf>
    <xf numFmtId="0" fontId="4" fillId="0" borderId="8" xfId="0" applyFont="1" applyBorder="1" applyAlignment="1" applyProtection="1">
      <alignment vertical="top" wrapText="1"/>
    </xf>
    <xf numFmtId="0" fontId="4" fillId="0" borderId="25" xfId="0" applyFont="1" applyBorder="1" applyAlignment="1" applyProtection="1">
      <alignment vertical="top" wrapText="1"/>
    </xf>
    <xf numFmtId="0" fontId="4" fillId="4" borderId="14" xfId="0" applyFont="1" applyFill="1" applyBorder="1" applyAlignment="1" applyProtection="1">
      <alignment vertical="center" wrapText="1"/>
    </xf>
    <xf numFmtId="0" fontId="3" fillId="4" borderId="8" xfId="0" applyFont="1" applyFill="1" applyBorder="1" applyAlignment="1" applyProtection="1">
      <alignment vertical="top" wrapText="1"/>
    </xf>
    <xf numFmtId="0" fontId="3" fillId="4" borderId="25" xfId="0" applyFont="1" applyFill="1" applyBorder="1" applyAlignment="1" applyProtection="1">
      <alignment vertical="top" wrapText="1"/>
    </xf>
    <xf numFmtId="0" fontId="0" fillId="0" borderId="8" xfId="0" applyBorder="1" applyProtection="1"/>
    <xf numFmtId="0" fontId="0" fillId="0" borderId="25" xfId="0" applyBorder="1" applyProtection="1"/>
    <xf numFmtId="0" fontId="3" fillId="4" borderId="8" xfId="0" applyFont="1" applyFill="1" applyBorder="1" applyAlignment="1" applyProtection="1">
      <alignment horizontal="left" wrapText="1"/>
    </xf>
    <xf numFmtId="0" fontId="4" fillId="0" borderId="8" xfId="0" applyFont="1" applyBorder="1" applyAlignment="1" applyProtection="1">
      <alignment wrapText="1"/>
    </xf>
    <xf numFmtId="0" fontId="4" fillId="0" borderId="25" xfId="0" applyFont="1" applyBorder="1" applyAlignment="1" applyProtection="1">
      <alignment wrapText="1"/>
    </xf>
    <xf numFmtId="0" fontId="8" fillId="4" borderId="8" xfId="0" applyFont="1" applyFill="1" applyBorder="1" applyProtection="1"/>
    <xf numFmtId="0" fontId="8" fillId="4" borderId="25" xfId="0" applyFont="1" applyFill="1" applyBorder="1" applyProtection="1"/>
    <xf numFmtId="0" fontId="10" fillId="0" borderId="8" xfId="0" applyFont="1" applyBorder="1" applyAlignment="1" applyProtection="1">
      <alignment wrapText="1"/>
    </xf>
    <xf numFmtId="0" fontId="10" fillId="0" borderId="25" xfId="0" applyFont="1" applyBorder="1" applyAlignment="1" applyProtection="1">
      <alignment wrapText="1"/>
    </xf>
    <xf numFmtId="0" fontId="9" fillId="0" borderId="8" xfId="0" applyFont="1" applyBorder="1" applyAlignment="1" applyProtection="1">
      <alignment vertical="top" wrapText="1"/>
    </xf>
    <xf numFmtId="0" fontId="9" fillId="0" borderId="25" xfId="0" applyFont="1" applyBorder="1" applyAlignment="1" applyProtection="1">
      <alignment vertical="top" wrapText="1"/>
    </xf>
    <xf numFmtId="0" fontId="4" fillId="6" borderId="8" xfId="0" applyFont="1" applyFill="1" applyBorder="1" applyAlignment="1" applyProtection="1">
      <alignment vertical="top" wrapText="1"/>
    </xf>
    <xf numFmtId="0" fontId="4" fillId="6" borderId="25" xfId="0" applyFont="1" applyFill="1" applyBorder="1" applyAlignment="1" applyProtection="1">
      <alignment vertical="top" wrapText="1"/>
    </xf>
    <xf numFmtId="0" fontId="3" fillId="3" borderId="14" xfId="0" applyFont="1" applyFill="1" applyBorder="1" applyAlignment="1" applyProtection="1">
      <alignment vertical="center" wrapText="1"/>
    </xf>
    <xf numFmtId="0" fontId="3" fillId="3" borderId="8" xfId="0" applyFont="1" applyFill="1" applyBorder="1" applyAlignment="1" applyProtection="1">
      <alignment horizontal="left" vertical="center" wrapText="1"/>
    </xf>
    <xf numFmtId="0" fontId="3" fillId="3" borderId="25" xfId="0" applyFont="1" applyFill="1" applyBorder="1" applyAlignment="1" applyProtection="1">
      <alignment horizontal="left" vertical="center" wrapText="1"/>
    </xf>
    <xf numFmtId="0" fontId="3" fillId="3" borderId="2" xfId="0" applyFont="1" applyFill="1" applyBorder="1" applyAlignment="1" applyProtection="1">
      <alignment horizontal="center" vertical="center" wrapText="1"/>
    </xf>
    <xf numFmtId="0" fontId="1" fillId="0" borderId="5" xfId="0" applyFont="1" applyBorder="1" applyAlignment="1" applyProtection="1">
      <alignment horizontal="left" vertical="center" wrapText="1"/>
    </xf>
    <xf numFmtId="0" fontId="1" fillId="0" borderId="22"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4" fillId="0" borderId="22" xfId="0" applyFont="1" applyBorder="1" applyAlignment="1" applyProtection="1">
      <alignment horizontal="left" vertical="center" wrapText="1"/>
    </xf>
    <xf numFmtId="0" fontId="4" fillId="3" borderId="14" xfId="0" applyFont="1" applyFill="1" applyBorder="1" applyAlignment="1" applyProtection="1">
      <alignment vertical="center" wrapText="1"/>
    </xf>
    <xf numFmtId="0" fontId="3" fillId="3" borderId="8" xfId="0" applyFont="1" applyFill="1" applyBorder="1" applyAlignment="1" applyProtection="1">
      <alignment horizontal="left" vertical="center" wrapText="1"/>
    </xf>
    <xf numFmtId="0" fontId="3" fillId="3" borderId="5" xfId="0" applyFont="1" applyFill="1" applyBorder="1" applyAlignment="1" applyProtection="1">
      <alignment horizontal="left" vertical="center" wrapText="1"/>
    </xf>
    <xf numFmtId="0" fontId="3" fillId="3" borderId="22" xfId="0" applyFont="1" applyFill="1" applyBorder="1" applyAlignment="1" applyProtection="1">
      <alignment horizontal="left" vertical="center" wrapText="1"/>
    </xf>
    <xf numFmtId="0" fontId="2" fillId="3" borderId="2" xfId="0" applyFont="1" applyFill="1" applyBorder="1" applyAlignment="1" applyProtection="1">
      <alignment horizontal="center" vertical="center" wrapText="1"/>
    </xf>
    <xf numFmtId="0" fontId="10" fillId="6" borderId="8" xfId="0" applyFont="1" applyFill="1" applyBorder="1" applyAlignment="1" applyProtection="1">
      <alignment horizontal="left" vertical="center" wrapText="1"/>
    </xf>
    <xf numFmtId="0" fontId="1" fillId="0" borderId="8" xfId="0" applyFont="1" applyBorder="1" applyAlignment="1" applyProtection="1">
      <alignment horizontal="left" vertical="center" wrapText="1"/>
    </xf>
    <xf numFmtId="0" fontId="1" fillId="0" borderId="25" xfId="0" applyFont="1" applyBorder="1" applyAlignment="1" applyProtection="1">
      <alignment horizontal="left" vertical="center" wrapText="1"/>
    </xf>
    <xf numFmtId="0" fontId="1" fillId="2" borderId="2" xfId="0" applyFont="1" applyFill="1" applyBorder="1" applyAlignment="1" applyProtection="1">
      <alignment horizontal="center" vertical="center" wrapText="1"/>
    </xf>
    <xf numFmtId="0" fontId="10" fillId="6" borderId="14" xfId="0" applyFont="1" applyFill="1" applyBorder="1" applyAlignment="1" applyProtection="1">
      <alignment horizontal="left" vertical="center" wrapText="1"/>
    </xf>
    <xf numFmtId="0" fontId="4" fillId="3" borderId="8" xfId="0" applyFont="1" applyFill="1" applyBorder="1" applyAlignment="1" applyProtection="1">
      <alignment horizontal="left" vertical="center" wrapText="1"/>
    </xf>
    <xf numFmtId="0" fontId="4" fillId="3" borderId="25" xfId="0" applyFont="1" applyFill="1" applyBorder="1" applyAlignment="1" applyProtection="1">
      <alignment horizontal="left" vertical="center" wrapText="1"/>
    </xf>
    <xf numFmtId="0" fontId="4" fillId="0" borderId="14" xfId="0" applyFont="1" applyBorder="1" applyAlignment="1" applyProtection="1">
      <alignment horizontal="left" vertical="center" wrapText="1"/>
    </xf>
    <xf numFmtId="0" fontId="3" fillId="3" borderId="18" xfId="0" applyFont="1" applyFill="1" applyBorder="1" applyAlignment="1" applyProtection="1">
      <alignment vertical="center" wrapText="1"/>
    </xf>
    <xf numFmtId="0" fontId="4" fillId="3" borderId="19" xfId="0" applyFont="1" applyFill="1" applyBorder="1" applyAlignment="1" applyProtection="1">
      <alignment horizontal="center" vertical="center" wrapText="1"/>
    </xf>
    <xf numFmtId="0" fontId="4" fillId="3" borderId="34"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8" fillId="4" borderId="13" xfId="0" applyFont="1" applyFill="1" applyBorder="1" applyAlignment="1" applyProtection="1">
      <alignment vertical="center" wrapText="1"/>
    </xf>
    <xf numFmtId="0" fontId="8" fillId="4" borderId="35" xfId="0" applyFont="1" applyFill="1" applyBorder="1" applyAlignment="1" applyProtection="1">
      <alignment horizontal="center" vertical="center" wrapText="1"/>
    </xf>
    <xf numFmtId="0" fontId="8" fillId="4" borderId="36" xfId="0" applyFont="1" applyFill="1" applyBorder="1" applyAlignment="1" applyProtection="1">
      <alignment horizontal="center" vertical="center" wrapText="1"/>
    </xf>
    <xf numFmtId="0" fontId="8" fillId="4" borderId="37" xfId="0" applyFont="1" applyFill="1" applyBorder="1" applyAlignment="1" applyProtection="1">
      <alignment horizontal="center" vertical="center" wrapText="1"/>
    </xf>
    <xf numFmtId="0" fontId="8" fillId="4" borderId="18" xfId="0" applyFont="1" applyFill="1" applyBorder="1" applyAlignment="1" applyProtection="1">
      <alignment vertical="center" wrapText="1"/>
    </xf>
    <xf numFmtId="0" fontId="3" fillId="0" borderId="19" xfId="0" applyFont="1" applyBorder="1" applyAlignment="1" applyProtection="1">
      <alignment horizontal="center" vertical="center" wrapText="1"/>
    </xf>
    <xf numFmtId="0" fontId="8" fillId="0" borderId="3"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2" fillId="5" borderId="11" xfId="0" applyFont="1" applyFill="1" applyBorder="1" applyAlignment="1" applyProtection="1">
      <alignment horizontal="center" vertical="center" wrapText="1"/>
      <protection locked="0"/>
    </xf>
    <xf numFmtId="0" fontId="0" fillId="5" borderId="0" xfId="0" applyFill="1" applyProtection="1">
      <protection locked="0"/>
    </xf>
    <xf numFmtId="0" fontId="2" fillId="5" borderId="21" xfId="0" applyFont="1" applyFill="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justify" vertical="center" wrapText="1"/>
      <protection locked="0"/>
    </xf>
    <xf numFmtId="0" fontId="8" fillId="2" borderId="4" xfId="0" applyFont="1" applyFill="1" applyBorder="1" applyAlignment="1" applyProtection="1">
      <alignment horizontal="left" vertical="center" wrapText="1"/>
      <protection locked="0"/>
    </xf>
    <xf numFmtId="0" fontId="2" fillId="5" borderId="0" xfId="0" applyFont="1" applyFill="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3" fillId="4" borderId="38" xfId="0" applyFont="1" applyFill="1" applyBorder="1" applyAlignment="1" applyProtection="1">
      <alignment horizontal="center" vertical="center" wrapText="1"/>
      <protection locked="0"/>
    </xf>
    <xf numFmtId="0" fontId="0" fillId="0" borderId="0" xfId="0" applyProtection="1">
      <protection locked="0"/>
    </xf>
    <xf numFmtId="0" fontId="3" fillId="4" borderId="6"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3" borderId="33" xfId="0" applyFont="1" applyFill="1" applyBorder="1" applyAlignment="1" applyProtection="1">
      <alignment horizontal="center" vertical="center" wrapText="1"/>
      <protection locked="0"/>
    </xf>
    <xf numFmtId="0" fontId="4" fillId="3" borderId="31"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3" fillId="4" borderId="22" xfId="0" applyFont="1" applyFill="1" applyBorder="1" applyAlignment="1" applyProtection="1">
      <alignment horizontal="center" vertical="center" wrapText="1"/>
      <protection locked="0"/>
    </xf>
    <xf numFmtId="0" fontId="3" fillId="4" borderId="22" xfId="0" applyFont="1" applyFill="1" applyBorder="1" applyAlignment="1" applyProtection="1">
      <alignment vertical="center" wrapText="1"/>
      <protection locked="0"/>
    </xf>
    <xf numFmtId="0" fontId="4" fillId="4" borderId="22"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22" xfId="0" applyFont="1" applyFill="1" applyBorder="1" applyAlignment="1" applyProtection="1">
      <alignment vertical="center" wrapText="1"/>
      <protection locked="0"/>
    </xf>
    <xf numFmtId="0" fontId="4" fillId="3" borderId="22"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4" fillId="3" borderId="30" xfId="0" applyFont="1" applyFill="1" applyBorder="1" applyAlignment="1" applyProtection="1">
      <alignment horizontal="center" vertical="center" wrapText="1"/>
      <protection locked="0"/>
    </xf>
  </cellXfs>
  <cellStyles count="4">
    <cellStyle name="Euro" xfId="1"/>
    <cellStyle name="Normal" xfId="0" builtinId="0"/>
    <cellStyle name="Normal 2" xfId="2"/>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333375</xdr:colOff>
      <xdr:row>138</xdr:row>
      <xdr:rowOff>0</xdr:rowOff>
    </xdr:from>
    <xdr:to>
      <xdr:col>1</xdr:col>
      <xdr:colOff>400050</xdr:colOff>
      <xdr:row>138</xdr:row>
      <xdr:rowOff>0</xdr:rowOff>
    </xdr:to>
    <xdr:pic>
      <xdr:nvPicPr>
        <xdr:cNvPr id="3" name="Picture 1" descr="NUEVO FENAVI 20%">
          <a:extLst>
            <a:ext uri="{FF2B5EF4-FFF2-40B4-BE49-F238E27FC236}">
              <a16:creationId xmlns:a16="http://schemas.microsoft.com/office/drawing/2014/main" xmlns="" id="{2B6A5733-5556-EC4B-ADC5-5EFB12394F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87985600"/>
          <a:ext cx="2847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138</xdr:row>
      <xdr:rowOff>0</xdr:rowOff>
    </xdr:from>
    <xdr:to>
      <xdr:col>1</xdr:col>
      <xdr:colOff>400050</xdr:colOff>
      <xdr:row>138</xdr:row>
      <xdr:rowOff>0</xdr:rowOff>
    </xdr:to>
    <xdr:pic>
      <xdr:nvPicPr>
        <xdr:cNvPr id="4" name="Picture 2" descr="NUEVO FENAVI 20%">
          <a:extLst>
            <a:ext uri="{FF2B5EF4-FFF2-40B4-BE49-F238E27FC236}">
              <a16:creationId xmlns:a16="http://schemas.microsoft.com/office/drawing/2014/main" xmlns="" id="{AFD00AEA-2A13-734C-B1B7-F525FA98E6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87985600"/>
          <a:ext cx="2847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138</xdr:row>
      <xdr:rowOff>0</xdr:rowOff>
    </xdr:from>
    <xdr:to>
      <xdr:col>1</xdr:col>
      <xdr:colOff>400050</xdr:colOff>
      <xdr:row>138</xdr:row>
      <xdr:rowOff>0</xdr:rowOff>
    </xdr:to>
    <xdr:pic>
      <xdr:nvPicPr>
        <xdr:cNvPr id="5" name="Picture 3" descr="NUEVO FENAVI 20%">
          <a:extLst>
            <a:ext uri="{FF2B5EF4-FFF2-40B4-BE49-F238E27FC236}">
              <a16:creationId xmlns:a16="http://schemas.microsoft.com/office/drawing/2014/main" xmlns="" id="{9AA41E3D-6501-4845-932E-420293DCB8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87985600"/>
          <a:ext cx="2847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138</xdr:row>
      <xdr:rowOff>0</xdr:rowOff>
    </xdr:from>
    <xdr:to>
      <xdr:col>1</xdr:col>
      <xdr:colOff>400050</xdr:colOff>
      <xdr:row>138</xdr:row>
      <xdr:rowOff>0</xdr:rowOff>
    </xdr:to>
    <xdr:pic>
      <xdr:nvPicPr>
        <xdr:cNvPr id="6" name="Picture 4" descr="NUEVO FENAVI 20%">
          <a:extLst>
            <a:ext uri="{FF2B5EF4-FFF2-40B4-BE49-F238E27FC236}">
              <a16:creationId xmlns:a16="http://schemas.microsoft.com/office/drawing/2014/main" xmlns="" id="{4B1C85F1-C943-A445-A142-D3EA717A1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87985600"/>
          <a:ext cx="2847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138</xdr:row>
      <xdr:rowOff>0</xdr:rowOff>
    </xdr:from>
    <xdr:to>
      <xdr:col>1</xdr:col>
      <xdr:colOff>400050</xdr:colOff>
      <xdr:row>138</xdr:row>
      <xdr:rowOff>0</xdr:rowOff>
    </xdr:to>
    <xdr:pic>
      <xdr:nvPicPr>
        <xdr:cNvPr id="7" name="Picture 5" descr="NUEVO FENAVI 20%">
          <a:extLst>
            <a:ext uri="{FF2B5EF4-FFF2-40B4-BE49-F238E27FC236}">
              <a16:creationId xmlns:a16="http://schemas.microsoft.com/office/drawing/2014/main" xmlns="" id="{F1C36CBA-BE5A-DF4C-9397-4E1959EDE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87985600"/>
          <a:ext cx="2847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138</xdr:row>
      <xdr:rowOff>0</xdr:rowOff>
    </xdr:from>
    <xdr:to>
      <xdr:col>1</xdr:col>
      <xdr:colOff>400050</xdr:colOff>
      <xdr:row>138</xdr:row>
      <xdr:rowOff>0</xdr:rowOff>
    </xdr:to>
    <xdr:pic>
      <xdr:nvPicPr>
        <xdr:cNvPr id="9" name="Picture 1" descr="NUEVO FENAVI 20%">
          <a:extLst>
            <a:ext uri="{FF2B5EF4-FFF2-40B4-BE49-F238E27FC236}">
              <a16:creationId xmlns:a16="http://schemas.microsoft.com/office/drawing/2014/main" xmlns="" id="{E8D022EC-6AB7-4E4B-923E-397923BACD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87985600"/>
          <a:ext cx="2847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138</xdr:row>
      <xdr:rowOff>0</xdr:rowOff>
    </xdr:from>
    <xdr:to>
      <xdr:col>1</xdr:col>
      <xdr:colOff>400050</xdr:colOff>
      <xdr:row>138</xdr:row>
      <xdr:rowOff>0</xdr:rowOff>
    </xdr:to>
    <xdr:pic>
      <xdr:nvPicPr>
        <xdr:cNvPr id="10" name="Picture 2" descr="NUEVO FENAVI 20%">
          <a:extLst>
            <a:ext uri="{FF2B5EF4-FFF2-40B4-BE49-F238E27FC236}">
              <a16:creationId xmlns:a16="http://schemas.microsoft.com/office/drawing/2014/main" xmlns="" id="{E9CA1724-9082-AE48-8E40-E7127A9191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87985600"/>
          <a:ext cx="2847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138</xdr:row>
      <xdr:rowOff>0</xdr:rowOff>
    </xdr:from>
    <xdr:to>
      <xdr:col>1</xdr:col>
      <xdr:colOff>400050</xdr:colOff>
      <xdr:row>138</xdr:row>
      <xdr:rowOff>0</xdr:rowOff>
    </xdr:to>
    <xdr:pic>
      <xdr:nvPicPr>
        <xdr:cNvPr id="11" name="Picture 3" descr="NUEVO FENAVI 20%">
          <a:extLst>
            <a:ext uri="{FF2B5EF4-FFF2-40B4-BE49-F238E27FC236}">
              <a16:creationId xmlns:a16="http://schemas.microsoft.com/office/drawing/2014/main" xmlns="" id="{BF971CB3-93EA-C545-A636-4B7DCD7E84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87985600"/>
          <a:ext cx="2847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138</xdr:row>
      <xdr:rowOff>0</xdr:rowOff>
    </xdr:from>
    <xdr:to>
      <xdr:col>1</xdr:col>
      <xdr:colOff>400050</xdr:colOff>
      <xdr:row>138</xdr:row>
      <xdr:rowOff>0</xdr:rowOff>
    </xdr:to>
    <xdr:pic>
      <xdr:nvPicPr>
        <xdr:cNvPr id="12" name="Picture 4" descr="NUEVO FENAVI 20%">
          <a:extLst>
            <a:ext uri="{FF2B5EF4-FFF2-40B4-BE49-F238E27FC236}">
              <a16:creationId xmlns:a16="http://schemas.microsoft.com/office/drawing/2014/main" xmlns="" id="{CDC6164D-5551-8841-9A24-D6D50108C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87985600"/>
          <a:ext cx="2847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138</xdr:row>
      <xdr:rowOff>0</xdr:rowOff>
    </xdr:from>
    <xdr:to>
      <xdr:col>1</xdr:col>
      <xdr:colOff>400050</xdr:colOff>
      <xdr:row>138</xdr:row>
      <xdr:rowOff>0</xdr:rowOff>
    </xdr:to>
    <xdr:pic>
      <xdr:nvPicPr>
        <xdr:cNvPr id="13" name="Picture 5" descr="NUEVO FENAVI 20%">
          <a:extLst>
            <a:ext uri="{FF2B5EF4-FFF2-40B4-BE49-F238E27FC236}">
              <a16:creationId xmlns:a16="http://schemas.microsoft.com/office/drawing/2014/main" xmlns="" id="{359127CD-5A65-2548-8E21-362495C21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87985600"/>
          <a:ext cx="2847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640557</xdr:colOff>
      <xdr:row>1</xdr:row>
      <xdr:rowOff>8732</xdr:rowOff>
    </xdr:from>
    <xdr:to>
      <xdr:col>0</xdr:col>
      <xdr:colOff>1968500</xdr:colOff>
      <xdr:row>1</xdr:row>
      <xdr:rowOff>844581</xdr:rowOff>
    </xdr:to>
    <xdr:pic>
      <xdr:nvPicPr>
        <xdr:cNvPr id="15" name="Imagen 14">
          <a:extLst>
            <a:ext uri="{FF2B5EF4-FFF2-40B4-BE49-F238E27FC236}">
              <a16:creationId xmlns:a16="http://schemas.microsoft.com/office/drawing/2014/main" xmlns="" id="{89AA5A90-66D4-634D-A8A6-44F80CCCAA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0557" y="199232"/>
          <a:ext cx="1327943" cy="83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370"/>
  <sheetViews>
    <sheetView tabSelected="1" zoomScale="70" zoomScaleNormal="70" workbookViewId="0">
      <selection activeCell="G242" sqref="G242"/>
    </sheetView>
  </sheetViews>
  <sheetFormatPr baseColWidth="10" defaultRowHeight="15" x14ac:dyDescent="0.25"/>
  <cols>
    <col min="1" max="1" width="36.42578125" style="9" customWidth="1"/>
    <col min="2" max="2" width="40" style="9" customWidth="1"/>
    <col min="3" max="3" width="17.7109375" style="9" customWidth="1"/>
    <col min="4" max="4" width="22.42578125" style="9" customWidth="1"/>
    <col min="5" max="5" width="15.42578125" style="9" customWidth="1"/>
    <col min="6" max="6" width="16.85546875" style="9" customWidth="1"/>
    <col min="7" max="7" width="22.28515625" style="9" customWidth="1"/>
    <col min="8" max="8" width="72.7109375" style="9" customWidth="1"/>
    <col min="9" max="48" width="10.85546875" style="139"/>
    <col min="49" max="16384" width="11.42578125" style="152"/>
  </cols>
  <sheetData>
    <row r="1" spans="1:48" s="16" customFormat="1" ht="17.25" thickBot="1" x14ac:dyDescent="0.25">
      <c r="A1" s="14"/>
      <c r="B1" s="14"/>
      <c r="C1" s="14"/>
      <c r="D1" s="14"/>
      <c r="E1" s="14"/>
      <c r="F1" s="15"/>
      <c r="G1" s="15"/>
      <c r="H1" s="15"/>
    </row>
    <row r="2" spans="1:48" s="9" customFormat="1" ht="69" customHeight="1" thickBot="1" x14ac:dyDescent="0.25">
      <c r="A2" s="35" t="s">
        <v>453</v>
      </c>
      <c r="B2" s="36"/>
      <c r="C2" s="36"/>
      <c r="D2" s="36"/>
      <c r="E2" s="36"/>
      <c r="F2" s="36"/>
      <c r="G2" s="36"/>
      <c r="H2" s="37"/>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row>
    <row r="3" spans="1:48" s="139" customFormat="1" ht="21" customHeight="1" thickBot="1" x14ac:dyDescent="0.3">
      <c r="A3" s="138"/>
      <c r="B3" s="138"/>
      <c r="C3" s="138"/>
      <c r="D3" s="138"/>
      <c r="E3" s="138"/>
      <c r="F3" s="138"/>
      <c r="G3" s="138"/>
      <c r="H3" s="138"/>
    </row>
    <row r="4" spans="1:48" s="9" customFormat="1" ht="80.25" customHeight="1" thickBot="1" x14ac:dyDescent="0.25">
      <c r="A4" s="38" t="s">
        <v>454</v>
      </c>
      <c r="B4" s="39"/>
      <c r="C4" s="39"/>
      <c r="D4" s="39"/>
      <c r="E4" s="39"/>
      <c r="F4" s="39"/>
      <c r="G4" s="39"/>
      <c r="H4" s="40"/>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row>
    <row r="5" spans="1:48" s="139" customFormat="1" ht="18.75" thickBot="1" x14ac:dyDescent="0.3">
      <c r="A5" s="140"/>
      <c r="B5" s="140"/>
      <c r="C5" s="140"/>
      <c r="D5" s="140"/>
      <c r="E5" s="140"/>
      <c r="F5" s="140"/>
      <c r="G5" s="140"/>
      <c r="H5" s="140"/>
    </row>
    <row r="6" spans="1:48" s="9" customFormat="1" ht="40.5" customHeight="1" thickBot="1" x14ac:dyDescent="0.25">
      <c r="A6" s="135" t="s">
        <v>0</v>
      </c>
      <c r="B6" s="136"/>
      <c r="C6" s="136"/>
      <c r="D6" s="136"/>
      <c r="E6" s="136"/>
      <c r="F6" s="136"/>
      <c r="G6" s="136"/>
      <c r="H6" s="137"/>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row>
    <row r="7" spans="1:48" s="9" customFormat="1" ht="22.5" customHeight="1" thickBot="1" x14ac:dyDescent="0.25">
      <c r="A7" s="141"/>
      <c r="B7" s="142"/>
      <c r="C7" s="142"/>
      <c r="D7" s="142"/>
      <c r="E7" s="142"/>
      <c r="F7" s="142"/>
      <c r="G7" s="142"/>
      <c r="H7" s="142"/>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row>
    <row r="8" spans="1:48" s="9" customFormat="1" ht="40.5" customHeight="1" thickBot="1" x14ac:dyDescent="0.25">
      <c r="A8" s="143" t="s">
        <v>455</v>
      </c>
      <c r="B8" s="144"/>
      <c r="C8" s="144"/>
      <c r="D8" s="144"/>
      <c r="E8" s="144"/>
      <c r="F8" s="144"/>
      <c r="G8" s="144"/>
      <c r="H8" s="145"/>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row>
    <row r="9" spans="1:48" s="9" customFormat="1" thickBot="1" x14ac:dyDescent="0.25">
      <c r="A9" s="22"/>
      <c r="B9" s="23"/>
      <c r="C9" s="23"/>
      <c r="D9" s="23"/>
      <c r="E9" s="23"/>
      <c r="F9" s="23"/>
      <c r="G9" s="23"/>
      <c r="H9" s="23"/>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row>
    <row r="10" spans="1:48" s="9" customFormat="1" ht="36.75" customHeight="1" x14ac:dyDescent="0.2">
      <c r="A10" s="146" t="s">
        <v>48</v>
      </c>
      <c r="B10" s="24"/>
      <c r="C10" s="25"/>
      <c r="D10" s="25"/>
      <c r="E10" s="25"/>
      <c r="F10" s="25"/>
      <c r="G10" s="25"/>
      <c r="H10" s="2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row>
    <row r="11" spans="1:48" s="9" customFormat="1" ht="78.75" customHeight="1" x14ac:dyDescent="0.2">
      <c r="A11" s="147" t="s">
        <v>1</v>
      </c>
      <c r="B11" s="27"/>
      <c r="C11" s="28"/>
      <c r="D11" s="28"/>
      <c r="E11" s="28"/>
      <c r="F11" s="28"/>
      <c r="G11" s="28"/>
      <c r="H11" s="29"/>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row>
    <row r="12" spans="1:48" s="9" customFormat="1" ht="31.5" customHeight="1" thickBot="1" x14ac:dyDescent="0.25">
      <c r="A12" s="148" t="s">
        <v>2</v>
      </c>
      <c r="B12" s="30"/>
      <c r="C12" s="31"/>
      <c r="D12" s="31"/>
      <c r="E12" s="31"/>
      <c r="F12" s="31"/>
      <c r="G12" s="31"/>
      <c r="H12" s="32"/>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row>
    <row r="13" spans="1:48" s="139" customFormat="1" x14ac:dyDescent="0.25">
      <c r="A13" s="34"/>
      <c r="B13" s="34"/>
      <c r="C13" s="34"/>
      <c r="D13" s="34"/>
      <c r="E13" s="34"/>
      <c r="F13" s="34"/>
      <c r="G13" s="34"/>
      <c r="H13" s="34"/>
    </row>
    <row r="14" spans="1:48" s="139" customFormat="1" ht="18" x14ac:dyDescent="0.25">
      <c r="A14" s="149" t="s">
        <v>3</v>
      </c>
      <c r="B14" s="149"/>
      <c r="C14" s="149"/>
      <c r="D14" s="149"/>
      <c r="E14" s="149"/>
      <c r="F14" s="149"/>
      <c r="G14" s="149"/>
      <c r="H14" s="149"/>
    </row>
    <row r="15" spans="1:48" s="139" customFormat="1" ht="15.75" thickBot="1" x14ac:dyDescent="0.3">
      <c r="A15" s="33"/>
      <c r="B15" s="33"/>
      <c r="C15" s="33"/>
      <c r="D15" s="33"/>
      <c r="E15" s="33"/>
      <c r="F15" s="33"/>
      <c r="G15" s="33"/>
      <c r="H15" s="33"/>
    </row>
    <row r="16" spans="1:48" s="9" customFormat="1" ht="232.5" customHeight="1" thickBot="1" x14ac:dyDescent="0.25">
      <c r="A16" s="41" t="s">
        <v>456</v>
      </c>
      <c r="B16" s="42"/>
      <c r="C16" s="42"/>
      <c r="D16" s="42"/>
      <c r="E16" s="42"/>
      <c r="F16" s="42"/>
      <c r="G16" s="42"/>
      <c r="H16" s="43"/>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row>
    <row r="17" spans="1:8" s="139" customFormat="1" ht="15.75" thickBot="1" x14ac:dyDescent="0.3">
      <c r="A17" s="20"/>
      <c r="B17" s="20"/>
      <c r="C17" s="20"/>
      <c r="D17" s="20"/>
      <c r="E17" s="20"/>
      <c r="F17" s="20"/>
      <c r="G17" s="20"/>
      <c r="H17" s="5"/>
    </row>
    <row r="18" spans="1:8" ht="15" customHeight="1" x14ac:dyDescent="0.25">
      <c r="A18" s="44" t="s">
        <v>47</v>
      </c>
      <c r="B18" s="45" t="s">
        <v>4</v>
      </c>
      <c r="C18" s="45"/>
      <c r="D18" s="45"/>
      <c r="E18" s="46"/>
      <c r="F18" s="47" t="s">
        <v>5</v>
      </c>
      <c r="G18" s="150" t="s">
        <v>6</v>
      </c>
      <c r="H18" s="151" t="s">
        <v>7</v>
      </c>
    </row>
    <row r="19" spans="1:8" ht="15.95" customHeight="1" thickBot="1" x14ac:dyDescent="0.3">
      <c r="A19" s="48"/>
      <c r="B19" s="49"/>
      <c r="C19" s="49"/>
      <c r="D19" s="49"/>
      <c r="E19" s="50"/>
      <c r="F19" s="51"/>
      <c r="G19" s="153"/>
      <c r="H19" s="154"/>
    </row>
    <row r="20" spans="1:8" ht="36" customHeight="1" thickBot="1" x14ac:dyDescent="0.3">
      <c r="A20" s="52" t="s">
        <v>49</v>
      </c>
      <c r="B20" s="53" t="s">
        <v>8</v>
      </c>
      <c r="C20" s="53"/>
      <c r="D20" s="53"/>
      <c r="E20" s="54"/>
      <c r="F20" s="55">
        <f>SUM(F22+F27+F47+F56+F61+F65+F92+F99+F110+F112+F137+F21+F211)</f>
        <v>169</v>
      </c>
      <c r="G20" s="155">
        <f>SUM(G22+G27+G47+G56+G61+G65+G92+G99+G110+G112+G137+G21+G211)</f>
        <v>0</v>
      </c>
      <c r="H20" s="156"/>
    </row>
    <row r="21" spans="1:8" ht="219.95" customHeight="1" x14ac:dyDescent="0.25">
      <c r="A21" s="56" t="s">
        <v>50</v>
      </c>
      <c r="B21" s="57" t="s">
        <v>51</v>
      </c>
      <c r="C21" s="58"/>
      <c r="D21" s="58"/>
      <c r="E21" s="59"/>
      <c r="F21" s="60">
        <v>1</v>
      </c>
      <c r="G21" s="6"/>
      <c r="H21" s="2"/>
    </row>
    <row r="22" spans="1:8" ht="30" customHeight="1" x14ac:dyDescent="0.25">
      <c r="A22" s="61" t="s">
        <v>52</v>
      </c>
      <c r="B22" s="62" t="s">
        <v>9</v>
      </c>
      <c r="C22" s="62"/>
      <c r="D22" s="62"/>
      <c r="E22" s="63"/>
      <c r="F22" s="60">
        <f>SUM(F23:F26)</f>
        <v>4</v>
      </c>
      <c r="G22" s="157">
        <f>SUM(G23:G26)</f>
        <v>0</v>
      </c>
      <c r="H22" s="158"/>
    </row>
    <row r="23" spans="1:8" ht="35.1" customHeight="1" x14ac:dyDescent="0.25">
      <c r="A23" s="56" t="s">
        <v>53</v>
      </c>
      <c r="B23" s="64" t="s">
        <v>54</v>
      </c>
      <c r="C23" s="65"/>
      <c r="D23" s="65"/>
      <c r="E23" s="66"/>
      <c r="F23" s="67">
        <v>1</v>
      </c>
      <c r="G23" s="7"/>
      <c r="H23" s="10"/>
    </row>
    <row r="24" spans="1:8" ht="35.1" customHeight="1" x14ac:dyDescent="0.25">
      <c r="A24" s="56" t="s">
        <v>55</v>
      </c>
      <c r="B24" s="64" t="s">
        <v>56</v>
      </c>
      <c r="C24" s="65"/>
      <c r="D24" s="65"/>
      <c r="E24" s="66"/>
      <c r="F24" s="67">
        <v>1</v>
      </c>
      <c r="G24" s="7"/>
      <c r="H24" s="10"/>
    </row>
    <row r="25" spans="1:8" ht="89.1" customHeight="1" x14ac:dyDescent="0.25">
      <c r="A25" s="56" t="s">
        <v>57</v>
      </c>
      <c r="B25" s="64" t="s">
        <v>58</v>
      </c>
      <c r="C25" s="65"/>
      <c r="D25" s="65"/>
      <c r="E25" s="66"/>
      <c r="F25" s="67">
        <v>1</v>
      </c>
      <c r="G25" s="7"/>
      <c r="H25" s="10"/>
    </row>
    <row r="26" spans="1:8" ht="35.1" customHeight="1" x14ac:dyDescent="0.25">
      <c r="A26" s="56" t="s">
        <v>59</v>
      </c>
      <c r="B26" s="64" t="s">
        <v>60</v>
      </c>
      <c r="C26" s="65"/>
      <c r="D26" s="65"/>
      <c r="E26" s="66"/>
      <c r="F26" s="67">
        <v>1</v>
      </c>
      <c r="G26" s="7"/>
      <c r="H26" s="10"/>
    </row>
    <row r="27" spans="1:8" ht="36" customHeight="1" x14ac:dyDescent="0.25">
      <c r="A27" s="61" t="s">
        <v>61</v>
      </c>
      <c r="B27" s="62" t="s">
        <v>10</v>
      </c>
      <c r="C27" s="62"/>
      <c r="D27" s="62"/>
      <c r="E27" s="63"/>
      <c r="F27" s="60">
        <f>SUM(F28:F46)</f>
        <v>19</v>
      </c>
      <c r="G27" s="157">
        <f>SUM(G28:G46)</f>
        <v>0</v>
      </c>
      <c r="H27" s="158"/>
    </row>
    <row r="28" spans="1:8" ht="35.1" customHeight="1" x14ac:dyDescent="0.25">
      <c r="A28" s="56" t="s">
        <v>62</v>
      </c>
      <c r="B28" s="57" t="s">
        <v>63</v>
      </c>
      <c r="C28" s="57"/>
      <c r="D28" s="57"/>
      <c r="E28" s="68"/>
      <c r="F28" s="67">
        <v>1</v>
      </c>
      <c r="G28" s="7"/>
      <c r="H28" s="11"/>
    </row>
    <row r="29" spans="1:8" ht="16.5" x14ac:dyDescent="0.25">
      <c r="A29" s="56" t="s">
        <v>64</v>
      </c>
      <c r="B29" s="57" t="s">
        <v>65</v>
      </c>
      <c r="C29" s="57"/>
      <c r="D29" s="57"/>
      <c r="E29" s="68"/>
      <c r="F29" s="67">
        <v>1</v>
      </c>
      <c r="G29" s="7"/>
      <c r="H29" s="11"/>
    </row>
    <row r="30" spans="1:8" ht="35.1" customHeight="1" x14ac:dyDescent="0.25">
      <c r="A30" s="56" t="s">
        <v>66</v>
      </c>
      <c r="B30" s="57" t="s">
        <v>67</v>
      </c>
      <c r="C30" s="57"/>
      <c r="D30" s="57"/>
      <c r="E30" s="68"/>
      <c r="F30" s="67">
        <v>1</v>
      </c>
      <c r="G30" s="7"/>
      <c r="H30" s="11"/>
    </row>
    <row r="31" spans="1:8" ht="57" customHeight="1" x14ac:dyDescent="0.25">
      <c r="A31" s="56" t="s">
        <v>68</v>
      </c>
      <c r="B31" s="57" t="s">
        <v>69</v>
      </c>
      <c r="C31" s="57"/>
      <c r="D31" s="57"/>
      <c r="E31" s="68"/>
      <c r="F31" s="67">
        <v>1</v>
      </c>
      <c r="G31" s="7"/>
      <c r="H31" s="10"/>
    </row>
    <row r="32" spans="1:8" ht="35.1" customHeight="1" x14ac:dyDescent="0.25">
      <c r="A32" s="56" t="s">
        <v>70</v>
      </c>
      <c r="B32" s="57" t="s">
        <v>71</v>
      </c>
      <c r="C32" s="57"/>
      <c r="D32" s="57"/>
      <c r="E32" s="68"/>
      <c r="F32" s="67">
        <v>1</v>
      </c>
      <c r="G32" s="7"/>
      <c r="H32" s="11"/>
    </row>
    <row r="33" spans="1:8" ht="45.75" customHeight="1" x14ac:dyDescent="0.25">
      <c r="A33" s="56" t="s">
        <v>72</v>
      </c>
      <c r="B33" s="57" t="s">
        <v>73</v>
      </c>
      <c r="C33" s="57"/>
      <c r="D33" s="57"/>
      <c r="E33" s="68"/>
      <c r="F33" s="67">
        <v>1</v>
      </c>
      <c r="G33" s="7"/>
      <c r="H33" s="11"/>
    </row>
    <row r="34" spans="1:8" ht="16.5" x14ac:dyDescent="0.25">
      <c r="A34" s="56" t="s">
        <v>74</v>
      </c>
      <c r="B34" s="57" t="s">
        <v>75</v>
      </c>
      <c r="C34" s="57"/>
      <c r="D34" s="57"/>
      <c r="E34" s="68"/>
      <c r="F34" s="67">
        <v>1</v>
      </c>
      <c r="G34" s="7"/>
      <c r="H34" s="11"/>
    </row>
    <row r="35" spans="1:8" ht="46.5" customHeight="1" x14ac:dyDescent="0.25">
      <c r="A35" s="56" t="s">
        <v>76</v>
      </c>
      <c r="B35" s="57" t="s">
        <v>77</v>
      </c>
      <c r="C35" s="57"/>
      <c r="D35" s="57"/>
      <c r="E35" s="68"/>
      <c r="F35" s="67">
        <v>1</v>
      </c>
      <c r="G35" s="7"/>
      <c r="H35" s="11"/>
    </row>
    <row r="36" spans="1:8" ht="54" customHeight="1" x14ac:dyDescent="0.25">
      <c r="A36" s="56" t="s">
        <v>78</v>
      </c>
      <c r="B36" s="57" t="s">
        <v>79</v>
      </c>
      <c r="C36" s="57"/>
      <c r="D36" s="57"/>
      <c r="E36" s="68"/>
      <c r="F36" s="67">
        <v>1</v>
      </c>
      <c r="G36" s="7"/>
      <c r="H36" s="11"/>
    </row>
    <row r="37" spans="1:8" ht="35.1" customHeight="1" x14ac:dyDescent="0.25">
      <c r="A37" s="56" t="s">
        <v>80</v>
      </c>
      <c r="B37" s="57" t="s">
        <v>81</v>
      </c>
      <c r="C37" s="57"/>
      <c r="D37" s="57"/>
      <c r="E37" s="68"/>
      <c r="F37" s="67">
        <v>1</v>
      </c>
      <c r="G37" s="7"/>
      <c r="H37" s="11"/>
    </row>
    <row r="38" spans="1:8" ht="48" customHeight="1" x14ac:dyDescent="0.25">
      <c r="A38" s="56" t="s">
        <v>82</v>
      </c>
      <c r="B38" s="57" t="s">
        <v>83</v>
      </c>
      <c r="C38" s="57"/>
      <c r="D38" s="57"/>
      <c r="E38" s="68"/>
      <c r="F38" s="67">
        <v>1</v>
      </c>
      <c r="G38" s="7"/>
      <c r="H38" s="11"/>
    </row>
    <row r="39" spans="1:8" ht="35.1" customHeight="1" x14ac:dyDescent="0.25">
      <c r="A39" s="56" t="s">
        <v>84</v>
      </c>
      <c r="B39" s="57" t="s">
        <v>85</v>
      </c>
      <c r="C39" s="57"/>
      <c r="D39" s="57"/>
      <c r="E39" s="68"/>
      <c r="F39" s="67">
        <v>1</v>
      </c>
      <c r="G39" s="7"/>
      <c r="H39" s="11"/>
    </row>
    <row r="40" spans="1:8" ht="35.1" customHeight="1" x14ac:dyDescent="0.25">
      <c r="A40" s="56" t="s">
        <v>86</v>
      </c>
      <c r="B40" s="57" t="s">
        <v>87</v>
      </c>
      <c r="C40" s="57"/>
      <c r="D40" s="57"/>
      <c r="E40" s="68"/>
      <c r="F40" s="67">
        <v>1</v>
      </c>
      <c r="G40" s="7"/>
      <c r="H40" s="11"/>
    </row>
    <row r="41" spans="1:8" ht="16.5" x14ac:dyDescent="0.25">
      <c r="A41" s="56" t="s">
        <v>88</v>
      </c>
      <c r="B41" s="57" t="s">
        <v>457</v>
      </c>
      <c r="C41" s="57"/>
      <c r="D41" s="57"/>
      <c r="E41" s="68"/>
      <c r="F41" s="67">
        <v>1</v>
      </c>
      <c r="G41" s="7"/>
      <c r="H41" s="11"/>
    </row>
    <row r="42" spans="1:8" ht="35.1" customHeight="1" x14ac:dyDescent="0.25">
      <c r="A42" s="56" t="s">
        <v>89</v>
      </c>
      <c r="B42" s="57" t="s">
        <v>90</v>
      </c>
      <c r="C42" s="57"/>
      <c r="D42" s="57"/>
      <c r="E42" s="68"/>
      <c r="F42" s="67">
        <v>1</v>
      </c>
      <c r="G42" s="7"/>
      <c r="H42" s="10"/>
    </row>
    <row r="43" spans="1:8" ht="35.1" customHeight="1" x14ac:dyDescent="0.25">
      <c r="A43" s="56" t="s">
        <v>91</v>
      </c>
      <c r="B43" s="57" t="s">
        <v>38</v>
      </c>
      <c r="C43" s="57"/>
      <c r="D43" s="57"/>
      <c r="E43" s="68"/>
      <c r="F43" s="67">
        <v>1</v>
      </c>
      <c r="G43" s="7"/>
      <c r="H43" s="11"/>
    </row>
    <row r="44" spans="1:8" ht="35.1" customHeight="1" x14ac:dyDescent="0.25">
      <c r="A44" s="56" t="s">
        <v>92</v>
      </c>
      <c r="B44" s="57" t="s">
        <v>93</v>
      </c>
      <c r="C44" s="57"/>
      <c r="D44" s="57"/>
      <c r="E44" s="68"/>
      <c r="F44" s="67">
        <v>1</v>
      </c>
      <c r="G44" s="7"/>
      <c r="H44" s="10"/>
    </row>
    <row r="45" spans="1:8" ht="36" customHeight="1" x14ac:dyDescent="0.25">
      <c r="A45" s="56" t="s">
        <v>94</v>
      </c>
      <c r="B45" s="57" t="s">
        <v>95</v>
      </c>
      <c r="C45" s="57"/>
      <c r="D45" s="57"/>
      <c r="E45" s="68"/>
      <c r="F45" s="67">
        <v>1</v>
      </c>
      <c r="G45" s="7"/>
      <c r="H45" s="10"/>
    </row>
    <row r="46" spans="1:8" ht="35.1" customHeight="1" x14ac:dyDescent="0.25">
      <c r="A46" s="56" t="s">
        <v>96</v>
      </c>
      <c r="B46" s="57" t="s">
        <v>97</v>
      </c>
      <c r="C46" s="57"/>
      <c r="D46" s="57"/>
      <c r="E46" s="68"/>
      <c r="F46" s="67">
        <v>1</v>
      </c>
      <c r="G46" s="7"/>
      <c r="H46" s="11"/>
    </row>
    <row r="47" spans="1:8" ht="35.1" customHeight="1" x14ac:dyDescent="0.25">
      <c r="A47" s="69" t="s">
        <v>98</v>
      </c>
      <c r="B47" s="62" t="s">
        <v>39</v>
      </c>
      <c r="C47" s="62"/>
      <c r="D47" s="62"/>
      <c r="E47" s="63"/>
      <c r="F47" s="60">
        <f>SUM(F48:F55)</f>
        <v>8</v>
      </c>
      <c r="G47" s="157">
        <f>SUM(G48:G55)</f>
        <v>0</v>
      </c>
      <c r="H47" s="158"/>
    </row>
    <row r="48" spans="1:8" ht="35.1" customHeight="1" x14ac:dyDescent="0.25">
      <c r="A48" s="56" t="s">
        <v>99</v>
      </c>
      <c r="B48" s="57" t="s">
        <v>100</v>
      </c>
      <c r="C48" s="57"/>
      <c r="D48" s="57"/>
      <c r="E48" s="68"/>
      <c r="F48" s="67">
        <v>1</v>
      </c>
      <c r="G48" s="7"/>
      <c r="H48" s="11"/>
    </row>
    <row r="49" spans="1:8" ht="35.1" customHeight="1" x14ac:dyDescent="0.25">
      <c r="A49" s="56" t="s">
        <v>101</v>
      </c>
      <c r="B49" s="70" t="s">
        <v>102</v>
      </c>
      <c r="C49" s="70"/>
      <c r="D49" s="70"/>
      <c r="E49" s="71"/>
      <c r="F49" s="67">
        <v>1</v>
      </c>
      <c r="G49" s="7"/>
      <c r="H49" s="11"/>
    </row>
    <row r="50" spans="1:8" ht="16.5" x14ac:dyDescent="0.25">
      <c r="A50" s="56" t="s">
        <v>103</v>
      </c>
      <c r="B50" s="57" t="s">
        <v>104</v>
      </c>
      <c r="C50" s="57"/>
      <c r="D50" s="57"/>
      <c r="E50" s="68"/>
      <c r="F50" s="67">
        <v>1</v>
      </c>
      <c r="G50" s="7"/>
      <c r="H50" s="11"/>
    </row>
    <row r="51" spans="1:8" ht="35.1" customHeight="1" x14ac:dyDescent="0.25">
      <c r="A51" s="56" t="s">
        <v>105</v>
      </c>
      <c r="B51" s="57" t="s">
        <v>106</v>
      </c>
      <c r="C51" s="57"/>
      <c r="D51" s="57"/>
      <c r="E51" s="68"/>
      <c r="F51" s="67">
        <v>1</v>
      </c>
      <c r="G51" s="7"/>
      <c r="H51" s="11"/>
    </row>
    <row r="52" spans="1:8" ht="35.1" customHeight="1" x14ac:dyDescent="0.25">
      <c r="A52" s="56" t="s">
        <v>107</v>
      </c>
      <c r="B52" s="57" t="s">
        <v>108</v>
      </c>
      <c r="C52" s="57"/>
      <c r="D52" s="57"/>
      <c r="E52" s="68"/>
      <c r="F52" s="67">
        <v>1</v>
      </c>
      <c r="G52" s="7"/>
      <c r="H52" s="11"/>
    </row>
    <row r="53" spans="1:8" ht="15" customHeight="1" x14ac:dyDescent="0.25">
      <c r="A53" s="56" t="s">
        <v>109</v>
      </c>
      <c r="B53" s="57" t="s">
        <v>110</v>
      </c>
      <c r="C53" s="57"/>
      <c r="D53" s="57"/>
      <c r="E53" s="68"/>
      <c r="F53" s="67">
        <v>1</v>
      </c>
      <c r="G53" s="7"/>
      <c r="H53" s="11"/>
    </row>
    <row r="54" spans="1:8" ht="35.1" customHeight="1" x14ac:dyDescent="0.25">
      <c r="A54" s="56" t="s">
        <v>111</v>
      </c>
      <c r="B54" s="57" t="s">
        <v>112</v>
      </c>
      <c r="C54" s="57"/>
      <c r="D54" s="57"/>
      <c r="E54" s="68"/>
      <c r="F54" s="67">
        <v>1</v>
      </c>
      <c r="G54" s="7"/>
      <c r="H54" s="11"/>
    </row>
    <row r="55" spans="1:8" ht="35.1" customHeight="1" x14ac:dyDescent="0.25">
      <c r="A55" s="56" t="s">
        <v>113</v>
      </c>
      <c r="B55" s="57" t="s">
        <v>114</v>
      </c>
      <c r="C55" s="57"/>
      <c r="D55" s="57"/>
      <c r="E55" s="68"/>
      <c r="F55" s="67">
        <v>1</v>
      </c>
      <c r="G55" s="7"/>
      <c r="H55" s="11"/>
    </row>
    <row r="56" spans="1:8" ht="35.1" customHeight="1" x14ac:dyDescent="0.25">
      <c r="A56" s="61" t="s">
        <v>115</v>
      </c>
      <c r="B56" s="62" t="s">
        <v>116</v>
      </c>
      <c r="C56" s="62"/>
      <c r="D56" s="62"/>
      <c r="E56" s="63"/>
      <c r="F56" s="60">
        <f>SUM(F57:F60)</f>
        <v>4</v>
      </c>
      <c r="G56" s="157">
        <f>SUM(G57:G60)</f>
        <v>0</v>
      </c>
      <c r="H56" s="158"/>
    </row>
    <row r="57" spans="1:8" ht="35.1" customHeight="1" x14ac:dyDescent="0.25">
      <c r="A57" s="56" t="s">
        <v>117</v>
      </c>
      <c r="B57" s="57" t="s">
        <v>118</v>
      </c>
      <c r="C57" s="57"/>
      <c r="D57" s="57"/>
      <c r="E57" s="68"/>
      <c r="F57" s="67">
        <v>1</v>
      </c>
      <c r="G57" s="7"/>
      <c r="H57" s="11"/>
    </row>
    <row r="58" spans="1:8" ht="15" customHeight="1" x14ac:dyDescent="0.25">
      <c r="A58" s="56" t="s">
        <v>119</v>
      </c>
      <c r="B58" s="57" t="s">
        <v>120</v>
      </c>
      <c r="C58" s="57"/>
      <c r="D58" s="57"/>
      <c r="E58" s="68"/>
      <c r="F58" s="67">
        <v>1</v>
      </c>
      <c r="G58" s="7"/>
      <c r="H58" s="1"/>
    </row>
    <row r="59" spans="1:8" ht="35.1" customHeight="1" x14ac:dyDescent="0.25">
      <c r="A59" s="56" t="s">
        <v>121</v>
      </c>
      <c r="B59" s="57" t="s">
        <v>122</v>
      </c>
      <c r="C59" s="57"/>
      <c r="D59" s="57"/>
      <c r="E59" s="68"/>
      <c r="F59" s="67">
        <v>1</v>
      </c>
      <c r="G59" s="7"/>
      <c r="H59" s="11"/>
    </row>
    <row r="60" spans="1:8" ht="35.1" customHeight="1" x14ac:dyDescent="0.25">
      <c r="A60" s="56" t="s">
        <v>123</v>
      </c>
      <c r="B60" s="57" t="s">
        <v>124</v>
      </c>
      <c r="C60" s="57"/>
      <c r="D60" s="57"/>
      <c r="E60" s="68"/>
      <c r="F60" s="67">
        <v>1</v>
      </c>
      <c r="G60" s="7"/>
      <c r="H60" s="11"/>
    </row>
    <row r="61" spans="1:8" ht="35.1" customHeight="1" x14ac:dyDescent="0.25">
      <c r="A61" s="61" t="s">
        <v>125</v>
      </c>
      <c r="B61" s="62" t="s">
        <v>126</v>
      </c>
      <c r="C61" s="62"/>
      <c r="D61" s="62"/>
      <c r="E61" s="63"/>
      <c r="F61" s="60">
        <f>SUM(F62:F64)</f>
        <v>3</v>
      </c>
      <c r="G61" s="157">
        <f>SUM(G62:G64)</f>
        <v>0</v>
      </c>
      <c r="H61" s="158"/>
    </row>
    <row r="62" spans="1:8" ht="35.1" customHeight="1" x14ac:dyDescent="0.25">
      <c r="A62" s="56" t="s">
        <v>127</v>
      </c>
      <c r="B62" s="57" t="s">
        <v>11</v>
      </c>
      <c r="C62" s="57"/>
      <c r="D62" s="57"/>
      <c r="E62" s="68"/>
      <c r="F62" s="67">
        <v>1</v>
      </c>
      <c r="G62" s="7"/>
      <c r="H62" s="11"/>
    </row>
    <row r="63" spans="1:8" ht="93.95" customHeight="1" x14ac:dyDescent="0.25">
      <c r="A63" s="56" t="s">
        <v>128</v>
      </c>
      <c r="B63" s="57" t="s">
        <v>129</v>
      </c>
      <c r="C63" s="57"/>
      <c r="D63" s="57"/>
      <c r="E63" s="68"/>
      <c r="F63" s="67">
        <v>1</v>
      </c>
      <c r="G63" s="7"/>
      <c r="H63" s="10"/>
    </row>
    <row r="64" spans="1:8" ht="35.1" customHeight="1" x14ac:dyDescent="0.25">
      <c r="A64" s="56" t="s">
        <v>130</v>
      </c>
      <c r="B64" s="57" t="s">
        <v>40</v>
      </c>
      <c r="C64" s="57"/>
      <c r="D64" s="57"/>
      <c r="E64" s="68"/>
      <c r="F64" s="67">
        <v>1</v>
      </c>
      <c r="G64" s="7"/>
      <c r="H64" s="10"/>
    </row>
    <row r="65" spans="1:8" ht="33" x14ac:dyDescent="0.25">
      <c r="A65" s="61" t="s">
        <v>131</v>
      </c>
      <c r="B65" s="62" t="s">
        <v>41</v>
      </c>
      <c r="C65" s="62"/>
      <c r="D65" s="62"/>
      <c r="E65" s="63"/>
      <c r="F65" s="60">
        <f>SUM(F87+F82+F66)</f>
        <v>29</v>
      </c>
      <c r="G65" s="157">
        <f>SUM(G87+G82+G66)</f>
        <v>0</v>
      </c>
      <c r="H65" s="158"/>
    </row>
    <row r="66" spans="1:8" ht="18.95" customHeight="1" x14ac:dyDescent="0.25">
      <c r="A66" s="72" t="s">
        <v>132</v>
      </c>
      <c r="B66" s="73" t="s">
        <v>133</v>
      </c>
      <c r="C66" s="73"/>
      <c r="D66" s="73"/>
      <c r="E66" s="74"/>
      <c r="F66" s="60">
        <f>SUM(F67:F81)</f>
        <v>15</v>
      </c>
      <c r="G66" s="157">
        <f>SUM(G67:G81)</f>
        <v>0</v>
      </c>
      <c r="H66" s="158"/>
    </row>
    <row r="67" spans="1:8" ht="16.5" x14ac:dyDescent="0.25">
      <c r="A67" s="56" t="s">
        <v>134</v>
      </c>
      <c r="B67" s="57" t="s">
        <v>135</v>
      </c>
      <c r="C67" s="57"/>
      <c r="D67" s="57"/>
      <c r="E67" s="68"/>
      <c r="F67" s="67">
        <v>1</v>
      </c>
      <c r="G67" s="7"/>
      <c r="H67" s="1"/>
    </row>
    <row r="68" spans="1:8" ht="16.5" x14ac:dyDescent="0.25">
      <c r="A68" s="56" t="s">
        <v>136</v>
      </c>
      <c r="B68" s="57" t="s">
        <v>12</v>
      </c>
      <c r="C68" s="57"/>
      <c r="D68" s="57"/>
      <c r="E68" s="68"/>
      <c r="F68" s="67">
        <v>1</v>
      </c>
      <c r="G68" s="7"/>
      <c r="H68" s="11"/>
    </row>
    <row r="69" spans="1:8" ht="35.1" customHeight="1" x14ac:dyDescent="0.25">
      <c r="A69" s="56" t="s">
        <v>137</v>
      </c>
      <c r="B69" s="57" t="s">
        <v>138</v>
      </c>
      <c r="C69" s="57"/>
      <c r="D69" s="57"/>
      <c r="E69" s="68"/>
      <c r="F69" s="67">
        <v>1</v>
      </c>
      <c r="G69" s="7"/>
      <c r="H69" s="11"/>
    </row>
    <row r="70" spans="1:8" ht="16.5" x14ac:dyDescent="0.25">
      <c r="A70" s="56" t="s">
        <v>139</v>
      </c>
      <c r="B70" s="57" t="s">
        <v>13</v>
      </c>
      <c r="C70" s="57"/>
      <c r="D70" s="57"/>
      <c r="E70" s="68"/>
      <c r="F70" s="67">
        <v>1</v>
      </c>
      <c r="G70" s="7"/>
      <c r="H70" s="11"/>
    </row>
    <row r="71" spans="1:8" ht="16.5" x14ac:dyDescent="0.25">
      <c r="A71" s="56" t="s">
        <v>140</v>
      </c>
      <c r="B71" s="57" t="s">
        <v>141</v>
      </c>
      <c r="C71" s="57"/>
      <c r="D71" s="57"/>
      <c r="E71" s="68"/>
      <c r="F71" s="67">
        <v>1</v>
      </c>
      <c r="G71" s="7"/>
      <c r="H71" s="11"/>
    </row>
    <row r="72" spans="1:8" ht="16.5" x14ac:dyDescent="0.25">
      <c r="A72" s="56" t="s">
        <v>142</v>
      </c>
      <c r="B72" s="57" t="s">
        <v>42</v>
      </c>
      <c r="C72" s="57"/>
      <c r="D72" s="57"/>
      <c r="E72" s="68"/>
      <c r="F72" s="67">
        <v>1</v>
      </c>
      <c r="G72" s="7"/>
      <c r="H72" s="11"/>
    </row>
    <row r="73" spans="1:8" ht="35.1" customHeight="1" x14ac:dyDescent="0.25">
      <c r="A73" s="56" t="s">
        <v>143</v>
      </c>
      <c r="B73" s="57" t="s">
        <v>144</v>
      </c>
      <c r="C73" s="57"/>
      <c r="D73" s="57"/>
      <c r="E73" s="68"/>
      <c r="F73" s="67">
        <v>1</v>
      </c>
      <c r="G73" s="7"/>
      <c r="H73" s="10"/>
    </row>
    <row r="74" spans="1:8" ht="35.1" customHeight="1" x14ac:dyDescent="0.25">
      <c r="A74" s="56" t="s">
        <v>145</v>
      </c>
      <c r="B74" s="57" t="s">
        <v>146</v>
      </c>
      <c r="C74" s="57"/>
      <c r="D74" s="57"/>
      <c r="E74" s="68"/>
      <c r="F74" s="67">
        <v>1</v>
      </c>
      <c r="G74" s="7"/>
      <c r="H74" s="11"/>
    </row>
    <row r="75" spans="1:8" ht="35.1" customHeight="1" x14ac:dyDescent="0.25">
      <c r="A75" s="56" t="s">
        <v>147</v>
      </c>
      <c r="B75" s="57" t="s">
        <v>148</v>
      </c>
      <c r="C75" s="57"/>
      <c r="D75" s="57"/>
      <c r="E75" s="68"/>
      <c r="F75" s="67">
        <v>1</v>
      </c>
      <c r="G75" s="7"/>
      <c r="H75" s="11"/>
    </row>
    <row r="76" spans="1:8" ht="16.5" x14ac:dyDescent="0.25">
      <c r="A76" s="56" t="s">
        <v>149</v>
      </c>
      <c r="B76" s="57" t="s">
        <v>150</v>
      </c>
      <c r="C76" s="57"/>
      <c r="D76" s="57"/>
      <c r="E76" s="68"/>
      <c r="F76" s="67">
        <v>1</v>
      </c>
      <c r="G76" s="7"/>
      <c r="H76" s="11"/>
    </row>
    <row r="77" spans="1:8" ht="16.5" x14ac:dyDescent="0.25">
      <c r="A77" s="56" t="s">
        <v>151</v>
      </c>
      <c r="B77" s="57" t="s">
        <v>152</v>
      </c>
      <c r="C77" s="57"/>
      <c r="D77" s="57"/>
      <c r="E77" s="68"/>
      <c r="F77" s="67">
        <v>1</v>
      </c>
      <c r="G77" s="7"/>
      <c r="H77" s="10"/>
    </row>
    <row r="78" spans="1:8" ht="33" customHeight="1" x14ac:dyDescent="0.25">
      <c r="A78" s="56" t="s">
        <v>153</v>
      </c>
      <c r="B78" s="57" t="s">
        <v>154</v>
      </c>
      <c r="C78" s="57"/>
      <c r="D78" s="57"/>
      <c r="E78" s="68"/>
      <c r="F78" s="67">
        <v>1</v>
      </c>
      <c r="G78" s="7"/>
      <c r="H78" s="11"/>
    </row>
    <row r="79" spans="1:8" ht="16.5" x14ac:dyDescent="0.25">
      <c r="A79" s="56" t="s">
        <v>155</v>
      </c>
      <c r="B79" s="57" t="s">
        <v>156</v>
      </c>
      <c r="C79" s="57"/>
      <c r="D79" s="57"/>
      <c r="E79" s="68"/>
      <c r="F79" s="67">
        <v>1</v>
      </c>
      <c r="G79" s="7"/>
      <c r="H79" s="11"/>
    </row>
    <row r="80" spans="1:8" ht="16.5" x14ac:dyDescent="0.25">
      <c r="A80" s="56" t="s">
        <v>157</v>
      </c>
      <c r="B80" s="57" t="s">
        <v>158</v>
      </c>
      <c r="C80" s="57"/>
      <c r="D80" s="57"/>
      <c r="E80" s="68"/>
      <c r="F80" s="67">
        <v>1</v>
      </c>
      <c r="G80" s="7"/>
      <c r="H80" s="11"/>
    </row>
    <row r="81" spans="1:8" ht="75" customHeight="1" x14ac:dyDescent="0.25">
      <c r="A81" s="56" t="s">
        <v>159</v>
      </c>
      <c r="B81" s="57" t="s">
        <v>160</v>
      </c>
      <c r="C81" s="57"/>
      <c r="D81" s="57"/>
      <c r="E81" s="68"/>
      <c r="F81" s="67">
        <v>1</v>
      </c>
      <c r="G81" s="7"/>
      <c r="H81" s="11"/>
    </row>
    <row r="82" spans="1:8" ht="16.5" x14ac:dyDescent="0.25">
      <c r="A82" s="61" t="s">
        <v>161</v>
      </c>
      <c r="B82" s="75" t="s">
        <v>162</v>
      </c>
      <c r="C82" s="75"/>
      <c r="D82" s="75"/>
      <c r="E82" s="76"/>
      <c r="F82" s="60">
        <f>SUM(F83:F86)</f>
        <v>4</v>
      </c>
      <c r="G82" s="157">
        <f>SUM(G83:G86)</f>
        <v>0</v>
      </c>
      <c r="H82" s="158"/>
    </row>
    <row r="83" spans="1:8" ht="35.1" customHeight="1" x14ac:dyDescent="0.25">
      <c r="A83" s="56" t="s">
        <v>163</v>
      </c>
      <c r="B83" s="64" t="s">
        <v>164</v>
      </c>
      <c r="C83" s="64"/>
      <c r="D83" s="64"/>
      <c r="E83" s="77"/>
      <c r="F83" s="67">
        <v>1</v>
      </c>
      <c r="G83" s="7"/>
      <c r="H83" s="10"/>
    </row>
    <row r="84" spans="1:8" ht="35.1" customHeight="1" x14ac:dyDescent="0.25">
      <c r="A84" s="56" t="s">
        <v>165</v>
      </c>
      <c r="B84" s="64" t="s">
        <v>166</v>
      </c>
      <c r="C84" s="64"/>
      <c r="D84" s="64"/>
      <c r="E84" s="77"/>
      <c r="F84" s="67">
        <v>1</v>
      </c>
      <c r="G84" s="7"/>
      <c r="H84" s="10"/>
    </row>
    <row r="85" spans="1:8" ht="35.1" customHeight="1" x14ac:dyDescent="0.25">
      <c r="A85" s="56" t="s">
        <v>167</v>
      </c>
      <c r="B85" s="57" t="s">
        <v>168</v>
      </c>
      <c r="C85" s="57"/>
      <c r="D85" s="57"/>
      <c r="E85" s="68"/>
      <c r="F85" s="67">
        <v>1</v>
      </c>
      <c r="G85" s="7"/>
      <c r="H85" s="10"/>
    </row>
    <row r="86" spans="1:8" ht="75" customHeight="1" x14ac:dyDescent="0.25">
      <c r="A86" s="56" t="s">
        <v>169</v>
      </c>
      <c r="B86" s="57" t="s">
        <v>170</v>
      </c>
      <c r="C86" s="57"/>
      <c r="D86" s="57"/>
      <c r="E86" s="68"/>
      <c r="F86" s="67">
        <v>1</v>
      </c>
      <c r="G86" s="7"/>
      <c r="H86" s="10"/>
    </row>
    <row r="87" spans="1:8" ht="15.95" customHeight="1" x14ac:dyDescent="0.25">
      <c r="A87" s="61" t="s">
        <v>171</v>
      </c>
      <c r="B87" s="75" t="s">
        <v>14</v>
      </c>
      <c r="C87" s="75"/>
      <c r="D87" s="75"/>
      <c r="E87" s="76"/>
      <c r="F87" s="60">
        <f>SUM(F88:F93)</f>
        <v>10</v>
      </c>
      <c r="G87" s="157">
        <f>SUM(G88:G93)</f>
        <v>0</v>
      </c>
      <c r="H87" s="158"/>
    </row>
    <row r="88" spans="1:8" ht="35.1" customHeight="1" x14ac:dyDescent="0.25">
      <c r="A88" s="56" t="s">
        <v>172</v>
      </c>
      <c r="B88" s="64" t="s">
        <v>173</v>
      </c>
      <c r="C88" s="64"/>
      <c r="D88" s="64"/>
      <c r="E88" s="77"/>
      <c r="F88" s="67">
        <v>1</v>
      </c>
      <c r="G88" s="7"/>
      <c r="H88" s="10"/>
    </row>
    <row r="89" spans="1:8" ht="35.1" customHeight="1" x14ac:dyDescent="0.25">
      <c r="A89" s="56" t="s">
        <v>174</v>
      </c>
      <c r="B89" s="64" t="s">
        <v>175</v>
      </c>
      <c r="C89" s="64"/>
      <c r="D89" s="64"/>
      <c r="E89" s="77"/>
      <c r="F89" s="67">
        <v>1</v>
      </c>
      <c r="G89" s="7"/>
      <c r="H89" s="10"/>
    </row>
    <row r="90" spans="1:8" ht="15" customHeight="1" x14ac:dyDescent="0.25">
      <c r="A90" s="56" t="s">
        <v>176</v>
      </c>
      <c r="B90" s="64" t="s">
        <v>177</v>
      </c>
      <c r="C90" s="64"/>
      <c r="D90" s="64"/>
      <c r="E90" s="77"/>
      <c r="F90" s="67">
        <v>1</v>
      </c>
      <c r="G90" s="7"/>
      <c r="H90" s="10"/>
    </row>
    <row r="91" spans="1:8" ht="108.95" customHeight="1" x14ac:dyDescent="0.25">
      <c r="A91" s="56" t="s">
        <v>178</v>
      </c>
      <c r="B91" s="64" t="s">
        <v>179</v>
      </c>
      <c r="C91" s="64"/>
      <c r="D91" s="64"/>
      <c r="E91" s="77"/>
      <c r="F91" s="67">
        <v>1</v>
      </c>
      <c r="G91" s="7"/>
      <c r="H91" s="10"/>
    </row>
    <row r="92" spans="1:8" ht="33" x14ac:dyDescent="0.25">
      <c r="A92" s="61" t="s">
        <v>180</v>
      </c>
      <c r="B92" s="62" t="s">
        <v>181</v>
      </c>
      <c r="C92" s="62"/>
      <c r="D92" s="62"/>
      <c r="E92" s="63"/>
      <c r="F92" s="60">
        <f>SUM(F94:F98)</f>
        <v>5</v>
      </c>
      <c r="G92" s="157">
        <f>SUM(G94:G98)</f>
        <v>0</v>
      </c>
      <c r="H92" s="159"/>
    </row>
    <row r="93" spans="1:8" ht="81.95" customHeight="1" x14ac:dyDescent="0.25">
      <c r="A93" s="56" t="s">
        <v>182</v>
      </c>
      <c r="B93" s="64" t="s">
        <v>183</v>
      </c>
      <c r="C93" s="64"/>
      <c r="D93" s="64"/>
      <c r="E93" s="77"/>
      <c r="F93" s="67">
        <v>1</v>
      </c>
      <c r="G93" s="7"/>
      <c r="H93" s="10"/>
    </row>
    <row r="94" spans="1:8" ht="56.1" customHeight="1" x14ac:dyDescent="0.25">
      <c r="A94" s="56" t="s">
        <v>184</v>
      </c>
      <c r="B94" s="57" t="s">
        <v>185</v>
      </c>
      <c r="C94" s="57"/>
      <c r="D94" s="57"/>
      <c r="E94" s="68"/>
      <c r="F94" s="67">
        <v>1</v>
      </c>
      <c r="G94" s="7"/>
      <c r="H94" s="11"/>
    </row>
    <row r="95" spans="1:8" ht="54" customHeight="1" x14ac:dyDescent="0.25">
      <c r="A95" s="56" t="s">
        <v>186</v>
      </c>
      <c r="B95" s="57" t="s">
        <v>187</v>
      </c>
      <c r="C95" s="57"/>
      <c r="D95" s="57"/>
      <c r="E95" s="68"/>
      <c r="F95" s="67">
        <v>1</v>
      </c>
      <c r="G95" s="7"/>
      <c r="H95" s="1"/>
    </row>
    <row r="96" spans="1:8" ht="63" customHeight="1" x14ac:dyDescent="0.25">
      <c r="A96" s="56" t="s">
        <v>188</v>
      </c>
      <c r="B96" s="57" t="s">
        <v>189</v>
      </c>
      <c r="C96" s="57"/>
      <c r="D96" s="57"/>
      <c r="E96" s="68"/>
      <c r="F96" s="67">
        <v>1</v>
      </c>
      <c r="G96" s="7"/>
      <c r="H96" s="11"/>
    </row>
    <row r="97" spans="1:8" ht="50.1" customHeight="1" x14ac:dyDescent="0.25">
      <c r="A97" s="56" t="s">
        <v>190</v>
      </c>
      <c r="B97" s="57" t="s">
        <v>191</v>
      </c>
      <c r="C97" s="57"/>
      <c r="D97" s="57"/>
      <c r="E97" s="68"/>
      <c r="F97" s="67">
        <v>1</v>
      </c>
      <c r="G97" s="7"/>
      <c r="H97" s="1"/>
    </row>
    <row r="98" spans="1:8" ht="66.95" customHeight="1" x14ac:dyDescent="0.25">
      <c r="A98" s="56" t="s">
        <v>192</v>
      </c>
      <c r="B98" s="57" t="s">
        <v>193</v>
      </c>
      <c r="C98" s="57"/>
      <c r="D98" s="57"/>
      <c r="E98" s="68"/>
      <c r="F98" s="67">
        <v>1</v>
      </c>
      <c r="G98" s="7"/>
      <c r="H98" s="10"/>
    </row>
    <row r="99" spans="1:8" ht="39" customHeight="1" x14ac:dyDescent="0.25">
      <c r="A99" s="61" t="s">
        <v>194</v>
      </c>
      <c r="B99" s="62" t="s">
        <v>195</v>
      </c>
      <c r="C99" s="62"/>
      <c r="D99" s="62"/>
      <c r="E99" s="63"/>
      <c r="F99" s="60">
        <f>SUM(F100:F109)</f>
        <v>10</v>
      </c>
      <c r="G99" s="157">
        <f>SUM(G100:G109)</f>
        <v>0</v>
      </c>
      <c r="H99" s="159"/>
    </row>
    <row r="100" spans="1:8" ht="113.1" customHeight="1" x14ac:dyDescent="0.25">
      <c r="A100" s="56" t="s">
        <v>196</v>
      </c>
      <c r="B100" s="57" t="s">
        <v>197</v>
      </c>
      <c r="C100" s="57"/>
      <c r="D100" s="57"/>
      <c r="E100" s="68"/>
      <c r="F100" s="67">
        <v>1</v>
      </c>
      <c r="G100" s="7"/>
      <c r="H100" s="10"/>
    </row>
    <row r="101" spans="1:8" ht="90.75" customHeight="1" x14ac:dyDescent="0.25">
      <c r="A101" s="56" t="s">
        <v>198</v>
      </c>
      <c r="B101" s="57" t="s">
        <v>199</v>
      </c>
      <c r="C101" s="57"/>
      <c r="D101" s="57"/>
      <c r="E101" s="68"/>
      <c r="F101" s="67">
        <v>1</v>
      </c>
      <c r="G101" s="7"/>
      <c r="H101" s="10"/>
    </row>
    <row r="102" spans="1:8" ht="35.1" customHeight="1" x14ac:dyDescent="0.25">
      <c r="A102" s="56" t="s">
        <v>200</v>
      </c>
      <c r="B102" s="57" t="s">
        <v>201</v>
      </c>
      <c r="C102" s="57"/>
      <c r="D102" s="57"/>
      <c r="E102" s="68"/>
      <c r="F102" s="67">
        <v>1</v>
      </c>
      <c r="G102" s="7"/>
      <c r="H102" s="12"/>
    </row>
    <row r="103" spans="1:8" ht="35.1" customHeight="1" x14ac:dyDescent="0.25">
      <c r="A103" s="56" t="s">
        <v>202</v>
      </c>
      <c r="B103" s="57" t="s">
        <v>203</v>
      </c>
      <c r="C103" s="58"/>
      <c r="D103" s="58"/>
      <c r="E103" s="59"/>
      <c r="F103" s="67">
        <v>1</v>
      </c>
      <c r="G103" s="7"/>
      <c r="H103" s="10"/>
    </row>
    <row r="104" spans="1:8" ht="49.5" customHeight="1" x14ac:dyDescent="0.25">
      <c r="A104" s="56" t="s">
        <v>204</v>
      </c>
      <c r="B104" s="57" t="s">
        <v>205</v>
      </c>
      <c r="C104" s="57"/>
      <c r="D104" s="57"/>
      <c r="E104" s="68"/>
      <c r="F104" s="67">
        <v>1</v>
      </c>
      <c r="G104" s="7"/>
      <c r="H104" s="11"/>
    </row>
    <row r="105" spans="1:8" ht="65.099999999999994" customHeight="1" x14ac:dyDescent="0.25">
      <c r="A105" s="56" t="s">
        <v>206</v>
      </c>
      <c r="B105" s="57" t="s">
        <v>207</v>
      </c>
      <c r="C105" s="57"/>
      <c r="D105" s="57"/>
      <c r="E105" s="68"/>
      <c r="F105" s="67">
        <v>1</v>
      </c>
      <c r="G105" s="7"/>
      <c r="H105" s="11"/>
    </row>
    <row r="106" spans="1:8" ht="16.5" x14ac:dyDescent="0.25">
      <c r="A106" s="56" t="s">
        <v>208</v>
      </c>
      <c r="B106" s="57" t="s">
        <v>209</v>
      </c>
      <c r="C106" s="57"/>
      <c r="D106" s="57"/>
      <c r="E106" s="68"/>
      <c r="F106" s="67">
        <v>1</v>
      </c>
      <c r="G106" s="7"/>
      <c r="H106" s="11"/>
    </row>
    <row r="107" spans="1:8" ht="16.5" x14ac:dyDescent="0.25">
      <c r="A107" s="56" t="s">
        <v>210</v>
      </c>
      <c r="B107" s="57" t="s">
        <v>211</v>
      </c>
      <c r="C107" s="57"/>
      <c r="D107" s="57"/>
      <c r="E107" s="68"/>
      <c r="F107" s="67">
        <v>1</v>
      </c>
      <c r="G107" s="7"/>
      <c r="H107" s="11"/>
    </row>
    <row r="108" spans="1:8" ht="46.5" customHeight="1" x14ac:dyDescent="0.25">
      <c r="A108" s="56" t="s">
        <v>212</v>
      </c>
      <c r="B108" s="57" t="s">
        <v>213</v>
      </c>
      <c r="C108" s="57"/>
      <c r="D108" s="57"/>
      <c r="E108" s="68"/>
      <c r="F108" s="67">
        <v>1</v>
      </c>
      <c r="G108" s="7"/>
      <c r="H108" s="11"/>
    </row>
    <row r="109" spans="1:8" ht="57" customHeight="1" x14ac:dyDescent="0.25">
      <c r="A109" s="56" t="s">
        <v>214</v>
      </c>
      <c r="B109" s="57" t="s">
        <v>215</v>
      </c>
      <c r="C109" s="57"/>
      <c r="D109" s="57"/>
      <c r="E109" s="68"/>
      <c r="F109" s="67">
        <v>1</v>
      </c>
      <c r="G109" s="7"/>
      <c r="H109" s="11"/>
    </row>
    <row r="110" spans="1:8" ht="16.5" x14ac:dyDescent="0.25">
      <c r="A110" s="61" t="s">
        <v>216</v>
      </c>
      <c r="B110" s="62" t="s">
        <v>217</v>
      </c>
      <c r="C110" s="62"/>
      <c r="D110" s="62"/>
      <c r="E110" s="63"/>
      <c r="F110" s="60">
        <f>SUM(F111)</f>
        <v>1</v>
      </c>
      <c r="G110" s="157">
        <f>SUM(G111)</f>
        <v>0</v>
      </c>
      <c r="H110" s="158"/>
    </row>
    <row r="111" spans="1:8" ht="162.75" customHeight="1" x14ac:dyDescent="0.25">
      <c r="A111" s="56" t="s">
        <v>218</v>
      </c>
      <c r="B111" s="57" t="s">
        <v>219</v>
      </c>
      <c r="C111" s="57"/>
      <c r="D111" s="57"/>
      <c r="E111" s="68"/>
      <c r="F111" s="67">
        <v>1</v>
      </c>
      <c r="G111" s="7"/>
      <c r="H111" s="10"/>
    </row>
    <row r="112" spans="1:8" ht="44.25" customHeight="1" x14ac:dyDescent="0.25">
      <c r="A112" s="61" t="s">
        <v>220</v>
      </c>
      <c r="B112" s="62" t="s">
        <v>221</v>
      </c>
      <c r="C112" s="62"/>
      <c r="D112" s="62"/>
      <c r="E112" s="63"/>
      <c r="F112" s="60">
        <f>SUM(F116+F115+F114+F113)</f>
        <v>23</v>
      </c>
      <c r="G112" s="157">
        <f>SUM(G116+G115+G114+G113)</f>
        <v>0</v>
      </c>
      <c r="H112" s="159"/>
    </row>
    <row r="113" spans="1:8" ht="120.95" customHeight="1" x14ac:dyDescent="0.25">
      <c r="A113" s="56" t="s">
        <v>222</v>
      </c>
      <c r="B113" s="57" t="s">
        <v>223</v>
      </c>
      <c r="C113" s="57"/>
      <c r="D113" s="57"/>
      <c r="E113" s="68"/>
      <c r="F113" s="60">
        <v>1</v>
      </c>
      <c r="G113" s="7"/>
      <c r="H113" s="12"/>
    </row>
    <row r="114" spans="1:8" ht="84.95" customHeight="1" x14ac:dyDescent="0.25">
      <c r="A114" s="56" t="s">
        <v>224</v>
      </c>
      <c r="B114" s="57" t="s">
        <v>225</v>
      </c>
      <c r="C114" s="57"/>
      <c r="D114" s="57"/>
      <c r="E114" s="68"/>
      <c r="F114" s="60">
        <v>1</v>
      </c>
      <c r="G114" s="7"/>
      <c r="H114" s="3"/>
    </row>
    <row r="115" spans="1:8" ht="83.25" customHeight="1" x14ac:dyDescent="0.25">
      <c r="A115" s="56" t="s">
        <v>226</v>
      </c>
      <c r="B115" s="65" t="s">
        <v>227</v>
      </c>
      <c r="C115" s="64"/>
      <c r="D115" s="64"/>
      <c r="E115" s="77"/>
      <c r="F115" s="60">
        <v>1</v>
      </c>
      <c r="G115" s="7"/>
      <c r="H115" s="10"/>
    </row>
    <row r="116" spans="1:8" ht="35.1" customHeight="1" x14ac:dyDescent="0.25">
      <c r="A116" s="61" t="s">
        <v>228</v>
      </c>
      <c r="B116" s="75" t="s">
        <v>229</v>
      </c>
      <c r="C116" s="75"/>
      <c r="D116" s="75"/>
      <c r="E116" s="76"/>
      <c r="F116" s="60">
        <f>SUM(F117:F136)</f>
        <v>20</v>
      </c>
      <c r="G116" s="157">
        <f>SUM(G117:G136)</f>
        <v>0</v>
      </c>
      <c r="H116" s="158"/>
    </row>
    <row r="117" spans="1:8" ht="35.1" customHeight="1" x14ac:dyDescent="0.25">
      <c r="A117" s="56" t="s">
        <v>230</v>
      </c>
      <c r="B117" s="57" t="s">
        <v>231</v>
      </c>
      <c r="C117" s="57"/>
      <c r="D117" s="57"/>
      <c r="E117" s="68"/>
      <c r="F117" s="67">
        <v>1</v>
      </c>
      <c r="G117" s="7"/>
      <c r="H117" s="3"/>
    </row>
    <row r="118" spans="1:8" ht="60.95" customHeight="1" x14ac:dyDescent="0.25">
      <c r="A118" s="56" t="s">
        <v>232</v>
      </c>
      <c r="B118" s="57" t="s">
        <v>233</v>
      </c>
      <c r="C118" s="57"/>
      <c r="D118" s="57"/>
      <c r="E118" s="68"/>
      <c r="F118" s="67">
        <v>1</v>
      </c>
      <c r="G118" s="7"/>
      <c r="H118" s="11"/>
    </row>
    <row r="119" spans="1:8" ht="35.1" customHeight="1" x14ac:dyDescent="0.25">
      <c r="A119" s="56" t="s">
        <v>234</v>
      </c>
      <c r="B119" s="57" t="s">
        <v>235</v>
      </c>
      <c r="C119" s="57"/>
      <c r="D119" s="57"/>
      <c r="E119" s="68"/>
      <c r="F119" s="67">
        <v>1</v>
      </c>
      <c r="G119" s="7"/>
      <c r="H119" s="3"/>
    </row>
    <row r="120" spans="1:8" ht="35.1" customHeight="1" x14ac:dyDescent="0.25">
      <c r="A120" s="56" t="s">
        <v>236</v>
      </c>
      <c r="B120" s="57" t="s">
        <v>237</v>
      </c>
      <c r="C120" s="57"/>
      <c r="D120" s="57"/>
      <c r="E120" s="68"/>
      <c r="F120" s="67">
        <v>1</v>
      </c>
      <c r="G120" s="7"/>
      <c r="H120" s="10"/>
    </row>
    <row r="121" spans="1:8" ht="16.5" x14ac:dyDescent="0.25">
      <c r="A121" s="56" t="s">
        <v>238</v>
      </c>
      <c r="B121" s="57" t="s">
        <v>239</v>
      </c>
      <c r="C121" s="57"/>
      <c r="D121" s="57"/>
      <c r="E121" s="68"/>
      <c r="F121" s="67">
        <v>1</v>
      </c>
      <c r="G121" s="7"/>
      <c r="H121" s="3"/>
    </row>
    <row r="122" spans="1:8" ht="35.1" customHeight="1" x14ac:dyDescent="0.25">
      <c r="A122" s="56" t="s">
        <v>240</v>
      </c>
      <c r="B122" s="57" t="s">
        <v>241</v>
      </c>
      <c r="C122" s="57"/>
      <c r="D122" s="57"/>
      <c r="E122" s="68"/>
      <c r="F122" s="67">
        <v>1</v>
      </c>
      <c r="G122" s="7"/>
      <c r="H122" s="3"/>
    </row>
    <row r="123" spans="1:8" ht="35.1" customHeight="1" x14ac:dyDescent="0.25">
      <c r="A123" s="56" t="s">
        <v>242</v>
      </c>
      <c r="B123" s="57" t="s">
        <v>15</v>
      </c>
      <c r="C123" s="57"/>
      <c r="D123" s="57"/>
      <c r="E123" s="68"/>
      <c r="F123" s="67">
        <v>1</v>
      </c>
      <c r="G123" s="7"/>
      <c r="H123" s="11"/>
    </row>
    <row r="124" spans="1:8" ht="16.5" x14ac:dyDescent="0.25">
      <c r="A124" s="56" t="s">
        <v>243</v>
      </c>
      <c r="B124" s="57" t="s">
        <v>16</v>
      </c>
      <c r="C124" s="57"/>
      <c r="D124" s="57"/>
      <c r="E124" s="68"/>
      <c r="F124" s="67">
        <v>1</v>
      </c>
      <c r="G124" s="7"/>
      <c r="H124" s="3"/>
    </row>
    <row r="125" spans="1:8" ht="16.5" x14ac:dyDescent="0.25">
      <c r="A125" s="56" t="s">
        <v>244</v>
      </c>
      <c r="B125" s="57" t="s">
        <v>17</v>
      </c>
      <c r="C125" s="57"/>
      <c r="D125" s="57"/>
      <c r="E125" s="68"/>
      <c r="F125" s="67">
        <v>1</v>
      </c>
      <c r="G125" s="7"/>
      <c r="H125" s="11"/>
    </row>
    <row r="126" spans="1:8" ht="35.1" customHeight="1" x14ac:dyDescent="0.25">
      <c r="A126" s="56" t="s">
        <v>245</v>
      </c>
      <c r="B126" s="57" t="s">
        <v>246</v>
      </c>
      <c r="C126" s="57"/>
      <c r="D126" s="57"/>
      <c r="E126" s="68"/>
      <c r="F126" s="67">
        <v>1</v>
      </c>
      <c r="G126" s="7"/>
      <c r="H126" s="11"/>
    </row>
    <row r="127" spans="1:8" ht="16.5" x14ac:dyDescent="0.25">
      <c r="A127" s="56" t="s">
        <v>247</v>
      </c>
      <c r="B127" s="57" t="s">
        <v>18</v>
      </c>
      <c r="C127" s="57"/>
      <c r="D127" s="57"/>
      <c r="E127" s="68"/>
      <c r="F127" s="67">
        <v>1</v>
      </c>
      <c r="G127" s="7"/>
      <c r="H127" s="3"/>
    </row>
    <row r="128" spans="1:8" ht="35.1" customHeight="1" x14ac:dyDescent="0.25">
      <c r="A128" s="56" t="s">
        <v>248</v>
      </c>
      <c r="B128" s="57" t="s">
        <v>249</v>
      </c>
      <c r="C128" s="57"/>
      <c r="D128" s="57"/>
      <c r="E128" s="68"/>
      <c r="F128" s="67">
        <v>1</v>
      </c>
      <c r="G128" s="7"/>
      <c r="H128" s="3"/>
    </row>
    <row r="129" spans="1:8" ht="16.5" x14ac:dyDescent="0.25">
      <c r="A129" s="56" t="s">
        <v>250</v>
      </c>
      <c r="B129" s="57" t="s">
        <v>19</v>
      </c>
      <c r="C129" s="57"/>
      <c r="D129" s="57"/>
      <c r="E129" s="68"/>
      <c r="F129" s="67">
        <v>1</v>
      </c>
      <c r="G129" s="7"/>
      <c r="H129" s="11"/>
    </row>
    <row r="130" spans="1:8" ht="35.1" customHeight="1" x14ac:dyDescent="0.25">
      <c r="A130" s="56" t="s">
        <v>251</v>
      </c>
      <c r="B130" s="57" t="s">
        <v>252</v>
      </c>
      <c r="C130" s="57"/>
      <c r="D130" s="57"/>
      <c r="E130" s="68"/>
      <c r="F130" s="67">
        <v>1</v>
      </c>
      <c r="G130" s="7"/>
      <c r="H130" s="11"/>
    </row>
    <row r="131" spans="1:8" ht="16.5" x14ac:dyDescent="0.25">
      <c r="A131" s="56" t="s">
        <v>253</v>
      </c>
      <c r="B131" s="57" t="s">
        <v>20</v>
      </c>
      <c r="C131" s="57"/>
      <c r="D131" s="57"/>
      <c r="E131" s="68"/>
      <c r="F131" s="67">
        <v>1</v>
      </c>
      <c r="G131" s="7"/>
      <c r="H131" s="3"/>
    </row>
    <row r="132" spans="1:8" ht="35.1" customHeight="1" x14ac:dyDescent="0.25">
      <c r="A132" s="56" t="s">
        <v>254</v>
      </c>
      <c r="B132" s="57" t="s">
        <v>21</v>
      </c>
      <c r="C132" s="57"/>
      <c r="D132" s="57"/>
      <c r="E132" s="68"/>
      <c r="F132" s="67">
        <v>1</v>
      </c>
      <c r="G132" s="7"/>
      <c r="H132" s="3"/>
    </row>
    <row r="133" spans="1:8" ht="35.1" customHeight="1" x14ac:dyDescent="0.25">
      <c r="A133" s="56" t="s">
        <v>255</v>
      </c>
      <c r="B133" s="57" t="s">
        <v>256</v>
      </c>
      <c r="C133" s="57"/>
      <c r="D133" s="57"/>
      <c r="E133" s="68"/>
      <c r="F133" s="67">
        <v>1</v>
      </c>
      <c r="G133" s="7"/>
      <c r="H133" s="3"/>
    </row>
    <row r="134" spans="1:8" ht="35.1" customHeight="1" x14ac:dyDescent="0.25">
      <c r="A134" s="56" t="s">
        <v>257</v>
      </c>
      <c r="B134" s="57" t="s">
        <v>22</v>
      </c>
      <c r="C134" s="57"/>
      <c r="D134" s="57"/>
      <c r="E134" s="68"/>
      <c r="F134" s="67">
        <v>1</v>
      </c>
      <c r="G134" s="7"/>
      <c r="H134" s="11"/>
    </row>
    <row r="135" spans="1:8" ht="35.1" customHeight="1" x14ac:dyDescent="0.25">
      <c r="A135" s="56" t="s">
        <v>258</v>
      </c>
      <c r="B135" s="57" t="s">
        <v>259</v>
      </c>
      <c r="C135" s="57"/>
      <c r="D135" s="57"/>
      <c r="E135" s="68"/>
      <c r="F135" s="67">
        <v>1</v>
      </c>
      <c r="G135" s="7"/>
      <c r="H135" s="11"/>
    </row>
    <row r="136" spans="1:8" ht="17.100000000000001" customHeight="1" x14ac:dyDescent="0.25">
      <c r="A136" s="56" t="s">
        <v>260</v>
      </c>
      <c r="B136" s="57" t="s">
        <v>261</v>
      </c>
      <c r="C136" s="57"/>
      <c r="D136" s="57"/>
      <c r="E136" s="68"/>
      <c r="F136" s="67">
        <v>1</v>
      </c>
      <c r="G136" s="7"/>
      <c r="H136" s="11"/>
    </row>
    <row r="137" spans="1:8" ht="16.5" x14ac:dyDescent="0.25">
      <c r="A137" s="61" t="s">
        <v>262</v>
      </c>
      <c r="B137" s="78" t="s">
        <v>23</v>
      </c>
      <c r="C137" s="78"/>
      <c r="D137" s="78"/>
      <c r="E137" s="79"/>
      <c r="F137" s="60">
        <f>SUM(F139+F156+F138+F167+F193+F202)</f>
        <v>57</v>
      </c>
      <c r="G137" s="157">
        <f>SUM(G139+G156+G138+G167+G193+G202)</f>
        <v>0</v>
      </c>
      <c r="H137" s="158"/>
    </row>
    <row r="138" spans="1:8" ht="78" customHeight="1" x14ac:dyDescent="0.25">
      <c r="A138" s="56" t="s">
        <v>263</v>
      </c>
      <c r="B138" s="80" t="s">
        <v>264</v>
      </c>
      <c r="C138" s="80"/>
      <c r="D138" s="80"/>
      <c r="E138" s="81"/>
      <c r="F138" s="60">
        <v>1</v>
      </c>
      <c r="G138" s="7"/>
      <c r="H138" s="11"/>
    </row>
    <row r="139" spans="1:8" ht="23.1" customHeight="1" x14ac:dyDescent="0.3">
      <c r="A139" s="61" t="s">
        <v>265</v>
      </c>
      <c r="B139" s="82" t="s">
        <v>266</v>
      </c>
      <c r="C139" s="82"/>
      <c r="D139" s="82"/>
      <c r="E139" s="83"/>
      <c r="F139" s="60">
        <f>SUM(F149+F144+F140)</f>
        <v>13</v>
      </c>
      <c r="G139" s="157">
        <f>SUM(G149+G144+G140)</f>
        <v>0</v>
      </c>
      <c r="H139" s="158"/>
    </row>
    <row r="140" spans="1:8" ht="16.5" x14ac:dyDescent="0.25">
      <c r="A140" s="61" t="s">
        <v>267</v>
      </c>
      <c r="B140" s="84" t="s">
        <v>268</v>
      </c>
      <c r="C140" s="84"/>
      <c r="D140" s="84"/>
      <c r="E140" s="85"/>
      <c r="F140" s="60">
        <f>SUM(F141:F143)</f>
        <v>3</v>
      </c>
      <c r="G140" s="157">
        <f>SUM(G141:G143)</f>
        <v>0</v>
      </c>
      <c r="H140" s="158"/>
    </row>
    <row r="141" spans="1:8" ht="35.1" customHeight="1" x14ac:dyDescent="0.25">
      <c r="A141" s="56" t="s">
        <v>269</v>
      </c>
      <c r="B141" s="86" t="s">
        <v>270</v>
      </c>
      <c r="C141" s="86"/>
      <c r="D141" s="86"/>
      <c r="E141" s="87"/>
      <c r="F141" s="67">
        <v>1</v>
      </c>
      <c r="G141" s="7"/>
      <c r="H141" s="11"/>
    </row>
    <row r="142" spans="1:8" ht="16.5" x14ac:dyDescent="0.25">
      <c r="A142" s="56" t="s">
        <v>271</v>
      </c>
      <c r="B142" s="86" t="s">
        <v>272</v>
      </c>
      <c r="C142" s="86"/>
      <c r="D142" s="86"/>
      <c r="E142" s="87"/>
      <c r="F142" s="67">
        <v>1</v>
      </c>
      <c r="G142" s="7"/>
      <c r="H142" s="10"/>
    </row>
    <row r="143" spans="1:8" ht="35.1" customHeight="1" x14ac:dyDescent="0.25">
      <c r="A143" s="56" t="s">
        <v>273</v>
      </c>
      <c r="B143" s="86" t="s">
        <v>274</v>
      </c>
      <c r="C143" s="86"/>
      <c r="D143" s="86"/>
      <c r="E143" s="87"/>
      <c r="F143" s="67">
        <v>1</v>
      </c>
      <c r="G143" s="7"/>
      <c r="H143" s="10"/>
    </row>
    <row r="144" spans="1:8" ht="16.5" x14ac:dyDescent="0.25">
      <c r="A144" s="61" t="s">
        <v>275</v>
      </c>
      <c r="B144" s="84" t="s">
        <v>276</v>
      </c>
      <c r="C144" s="84"/>
      <c r="D144" s="84"/>
      <c r="E144" s="85"/>
      <c r="F144" s="60">
        <f>SUM(F145:F148)</f>
        <v>4</v>
      </c>
      <c r="G144" s="157">
        <f>SUM(G145:G148)</f>
        <v>0</v>
      </c>
      <c r="H144" s="158"/>
    </row>
    <row r="145" spans="1:8" ht="35.1" customHeight="1" x14ac:dyDescent="0.25">
      <c r="A145" s="56" t="s">
        <v>277</v>
      </c>
      <c r="B145" s="86" t="s">
        <v>278</v>
      </c>
      <c r="C145" s="86"/>
      <c r="D145" s="86"/>
      <c r="E145" s="87"/>
      <c r="F145" s="67">
        <v>1</v>
      </c>
      <c r="G145" s="7"/>
      <c r="H145" s="11"/>
    </row>
    <row r="146" spans="1:8" ht="35.1" customHeight="1" x14ac:dyDescent="0.25">
      <c r="A146" s="56" t="s">
        <v>279</v>
      </c>
      <c r="B146" s="86" t="s">
        <v>280</v>
      </c>
      <c r="C146" s="86"/>
      <c r="D146" s="86"/>
      <c r="E146" s="87"/>
      <c r="F146" s="67">
        <v>1</v>
      </c>
      <c r="G146" s="7"/>
      <c r="H146" s="11"/>
    </row>
    <row r="147" spans="1:8" ht="35.1" customHeight="1" x14ac:dyDescent="0.25">
      <c r="A147" s="56" t="s">
        <v>281</v>
      </c>
      <c r="B147" s="86" t="s">
        <v>282</v>
      </c>
      <c r="C147" s="86"/>
      <c r="D147" s="86"/>
      <c r="E147" s="87"/>
      <c r="F147" s="67">
        <v>1</v>
      </c>
      <c r="G147" s="7"/>
      <c r="H147" s="11"/>
    </row>
    <row r="148" spans="1:8" ht="15" customHeight="1" x14ac:dyDescent="0.25">
      <c r="A148" s="56" t="s">
        <v>283</v>
      </c>
      <c r="B148" s="86" t="s">
        <v>284</v>
      </c>
      <c r="C148" s="86"/>
      <c r="D148" s="86"/>
      <c r="E148" s="87"/>
      <c r="F148" s="67">
        <v>1</v>
      </c>
      <c r="G148" s="7"/>
      <c r="H148" s="11"/>
    </row>
    <row r="149" spans="1:8" ht="16.5" x14ac:dyDescent="0.25">
      <c r="A149" s="88" t="s">
        <v>285</v>
      </c>
      <c r="B149" s="84" t="s">
        <v>286</v>
      </c>
      <c r="C149" s="84"/>
      <c r="D149" s="84"/>
      <c r="E149" s="85"/>
      <c r="F149" s="60">
        <f>SUM(F150:F155)</f>
        <v>6</v>
      </c>
      <c r="G149" s="157">
        <f>SUM(G150:G155)</f>
        <v>0</v>
      </c>
      <c r="H149" s="160"/>
    </row>
    <row r="150" spans="1:8" ht="16.5" x14ac:dyDescent="0.25">
      <c r="A150" s="56" t="s">
        <v>287</v>
      </c>
      <c r="B150" s="86" t="s">
        <v>288</v>
      </c>
      <c r="C150" s="86"/>
      <c r="D150" s="86"/>
      <c r="E150" s="87"/>
      <c r="F150" s="67">
        <v>1</v>
      </c>
      <c r="G150" s="7"/>
      <c r="H150" s="11"/>
    </row>
    <row r="151" spans="1:8" ht="35.1" customHeight="1" x14ac:dyDescent="0.25">
      <c r="A151" s="56" t="s">
        <v>289</v>
      </c>
      <c r="B151" s="86" t="s">
        <v>290</v>
      </c>
      <c r="C151" s="86"/>
      <c r="D151" s="86"/>
      <c r="E151" s="87"/>
      <c r="F151" s="67">
        <v>1</v>
      </c>
      <c r="G151" s="7"/>
      <c r="H151" s="11"/>
    </row>
    <row r="152" spans="1:8" ht="16.5" x14ac:dyDescent="0.25">
      <c r="A152" s="56" t="s">
        <v>291</v>
      </c>
      <c r="B152" s="86" t="s">
        <v>292</v>
      </c>
      <c r="C152" s="86"/>
      <c r="D152" s="86"/>
      <c r="E152" s="87"/>
      <c r="F152" s="67">
        <v>1</v>
      </c>
      <c r="G152" s="7"/>
      <c r="H152" s="11"/>
    </row>
    <row r="153" spans="1:8" ht="35.1" customHeight="1" x14ac:dyDescent="0.25">
      <c r="A153" s="56" t="s">
        <v>293</v>
      </c>
      <c r="B153" s="86" t="s">
        <v>294</v>
      </c>
      <c r="C153" s="86"/>
      <c r="D153" s="86"/>
      <c r="E153" s="87"/>
      <c r="F153" s="67">
        <v>1</v>
      </c>
      <c r="G153" s="7"/>
      <c r="H153" s="11"/>
    </row>
    <row r="154" spans="1:8" ht="35.1" customHeight="1" x14ac:dyDescent="0.25">
      <c r="A154" s="56" t="s">
        <v>295</v>
      </c>
      <c r="B154" s="86" t="s">
        <v>296</v>
      </c>
      <c r="C154" s="86"/>
      <c r="D154" s="86"/>
      <c r="E154" s="87"/>
      <c r="F154" s="67">
        <v>1</v>
      </c>
      <c r="G154" s="7"/>
      <c r="H154" s="11"/>
    </row>
    <row r="155" spans="1:8" ht="16.5" x14ac:dyDescent="0.25">
      <c r="A155" s="56" t="s">
        <v>297</v>
      </c>
      <c r="B155" s="86" t="s">
        <v>298</v>
      </c>
      <c r="C155" s="86"/>
      <c r="D155" s="86"/>
      <c r="E155" s="87"/>
      <c r="F155" s="67">
        <v>1</v>
      </c>
      <c r="G155" s="7"/>
      <c r="H155" s="11"/>
    </row>
    <row r="156" spans="1:8" ht="35.1" customHeight="1" x14ac:dyDescent="0.25">
      <c r="A156" s="61" t="s">
        <v>299</v>
      </c>
      <c r="B156" s="89" t="s">
        <v>300</v>
      </c>
      <c r="C156" s="89"/>
      <c r="D156" s="89"/>
      <c r="E156" s="90"/>
      <c r="F156" s="60">
        <f>SUM(F157:F166)</f>
        <v>7</v>
      </c>
      <c r="G156" s="157">
        <f>SUM(G157:G166)</f>
        <v>0</v>
      </c>
      <c r="H156" s="158"/>
    </row>
    <row r="157" spans="1:8" ht="16.5" x14ac:dyDescent="0.25">
      <c r="A157" s="61" t="s">
        <v>301</v>
      </c>
      <c r="B157" s="89" t="s">
        <v>302</v>
      </c>
      <c r="C157" s="91"/>
      <c r="D157" s="91"/>
      <c r="E157" s="92"/>
      <c r="F157" s="60"/>
      <c r="G157" s="157"/>
      <c r="H157" s="158"/>
    </row>
    <row r="158" spans="1:8" ht="35.1" customHeight="1" x14ac:dyDescent="0.25">
      <c r="A158" s="56" t="s">
        <v>303</v>
      </c>
      <c r="B158" s="86" t="s">
        <v>304</v>
      </c>
      <c r="C158" s="86"/>
      <c r="D158" s="86"/>
      <c r="E158" s="87"/>
      <c r="F158" s="67">
        <v>1</v>
      </c>
      <c r="G158" s="7"/>
      <c r="H158" s="11"/>
    </row>
    <row r="159" spans="1:8" ht="16.5" x14ac:dyDescent="0.3">
      <c r="A159" s="61" t="s">
        <v>305</v>
      </c>
      <c r="B159" s="93" t="s">
        <v>306</v>
      </c>
      <c r="C159" s="91"/>
      <c r="D159" s="91"/>
      <c r="E159" s="92"/>
      <c r="F159" s="67"/>
      <c r="G159" s="157"/>
      <c r="H159" s="160"/>
    </row>
    <row r="160" spans="1:8" ht="35.1" customHeight="1" x14ac:dyDescent="0.25">
      <c r="A160" s="56" t="s">
        <v>307</v>
      </c>
      <c r="B160" s="86" t="s">
        <v>308</v>
      </c>
      <c r="C160" s="86"/>
      <c r="D160" s="86"/>
      <c r="E160" s="87"/>
      <c r="F160" s="67">
        <v>1</v>
      </c>
      <c r="G160" s="7"/>
      <c r="H160" s="11"/>
    </row>
    <row r="161" spans="1:8" ht="35.1" customHeight="1" x14ac:dyDescent="0.25">
      <c r="A161" s="56" t="s">
        <v>309</v>
      </c>
      <c r="B161" s="57" t="s">
        <v>310</v>
      </c>
      <c r="C161" s="57"/>
      <c r="D161" s="57"/>
      <c r="E161" s="68"/>
      <c r="F161" s="67">
        <v>1</v>
      </c>
      <c r="G161" s="7"/>
      <c r="H161" s="11"/>
    </row>
    <row r="162" spans="1:8" ht="35.1" customHeight="1" x14ac:dyDescent="0.25">
      <c r="A162" s="56" t="s">
        <v>311</v>
      </c>
      <c r="B162" s="57" t="s">
        <v>312</v>
      </c>
      <c r="C162" s="57"/>
      <c r="D162" s="57"/>
      <c r="E162" s="68"/>
      <c r="F162" s="67">
        <v>1</v>
      </c>
      <c r="G162" s="7"/>
      <c r="H162" s="11"/>
    </row>
    <row r="163" spans="1:8" ht="16.5" x14ac:dyDescent="0.25">
      <c r="A163" s="56" t="s">
        <v>313</v>
      </c>
      <c r="B163" s="57" t="s">
        <v>314</v>
      </c>
      <c r="C163" s="57"/>
      <c r="D163" s="57"/>
      <c r="E163" s="68"/>
      <c r="F163" s="67">
        <v>1</v>
      </c>
      <c r="G163" s="7"/>
      <c r="H163" s="11"/>
    </row>
    <row r="164" spans="1:8" ht="74.099999999999994" customHeight="1" x14ac:dyDescent="0.25">
      <c r="A164" s="56" t="s">
        <v>315</v>
      </c>
      <c r="B164" s="57" t="s">
        <v>316</v>
      </c>
      <c r="C164" s="57"/>
      <c r="D164" s="57"/>
      <c r="E164" s="68"/>
      <c r="F164" s="67">
        <v>1</v>
      </c>
      <c r="G164" s="7"/>
      <c r="H164" s="11"/>
    </row>
    <row r="165" spans="1:8" ht="16.5" x14ac:dyDescent="0.25">
      <c r="A165" s="61" t="s">
        <v>317</v>
      </c>
      <c r="B165" s="89" t="s">
        <v>318</v>
      </c>
      <c r="C165" s="89"/>
      <c r="D165" s="89"/>
      <c r="E165" s="90"/>
      <c r="F165" s="60"/>
      <c r="G165" s="157"/>
      <c r="H165" s="158"/>
    </row>
    <row r="166" spans="1:8" ht="35.1" customHeight="1" x14ac:dyDescent="0.25">
      <c r="A166" s="56" t="s">
        <v>319</v>
      </c>
      <c r="B166" s="57" t="s">
        <v>320</v>
      </c>
      <c r="C166" s="57"/>
      <c r="D166" s="57"/>
      <c r="E166" s="68"/>
      <c r="F166" s="67">
        <v>1</v>
      </c>
      <c r="G166" s="7"/>
      <c r="H166" s="11"/>
    </row>
    <row r="167" spans="1:8" ht="16.5" x14ac:dyDescent="0.25">
      <c r="A167" s="61" t="s">
        <v>321</v>
      </c>
      <c r="B167" s="89" t="s">
        <v>322</v>
      </c>
      <c r="C167" s="89"/>
      <c r="D167" s="89"/>
      <c r="E167" s="90"/>
      <c r="F167" s="60">
        <f>SUM(F177+F174+F168)</f>
        <v>22</v>
      </c>
      <c r="G167" s="157">
        <f>SUM(G177+G174+G168)</f>
        <v>0</v>
      </c>
      <c r="H167" s="158"/>
    </row>
    <row r="168" spans="1:8" ht="16.5" x14ac:dyDescent="0.25">
      <c r="A168" s="61" t="s">
        <v>323</v>
      </c>
      <c r="B168" s="84" t="s">
        <v>268</v>
      </c>
      <c r="C168" s="84"/>
      <c r="D168" s="84"/>
      <c r="E168" s="85"/>
      <c r="F168" s="60">
        <f>SUM(F169:F173)</f>
        <v>5</v>
      </c>
      <c r="G168" s="157">
        <f>SUM(G169:G173)</f>
        <v>0</v>
      </c>
      <c r="H168" s="158"/>
    </row>
    <row r="169" spans="1:8" ht="35.1" customHeight="1" x14ac:dyDescent="0.25">
      <c r="A169" s="56" t="s">
        <v>324</v>
      </c>
      <c r="B169" s="86" t="s">
        <v>325</v>
      </c>
      <c r="C169" s="86"/>
      <c r="D169" s="86"/>
      <c r="E169" s="87"/>
      <c r="F169" s="67">
        <v>1</v>
      </c>
      <c r="G169" s="7"/>
      <c r="H169" s="11"/>
    </row>
    <row r="170" spans="1:8" ht="35.1" customHeight="1" x14ac:dyDescent="0.25">
      <c r="A170" s="56" t="s">
        <v>326</v>
      </c>
      <c r="B170" s="86" t="s">
        <v>327</v>
      </c>
      <c r="C170" s="86"/>
      <c r="D170" s="86"/>
      <c r="E170" s="87"/>
      <c r="F170" s="67">
        <v>1</v>
      </c>
      <c r="G170" s="7"/>
      <c r="H170" s="11"/>
    </row>
    <row r="171" spans="1:8" ht="35.1" customHeight="1" x14ac:dyDescent="0.25">
      <c r="A171" s="56" t="s">
        <v>328</v>
      </c>
      <c r="B171" s="86" t="s">
        <v>329</v>
      </c>
      <c r="C171" s="86"/>
      <c r="D171" s="86"/>
      <c r="E171" s="87"/>
      <c r="F171" s="67">
        <v>1</v>
      </c>
      <c r="G171" s="7"/>
      <c r="H171" s="11"/>
    </row>
    <row r="172" spans="1:8" ht="35.1" customHeight="1" x14ac:dyDescent="0.25">
      <c r="A172" s="56" t="s">
        <v>330</v>
      </c>
      <c r="B172" s="86" t="s">
        <v>331</v>
      </c>
      <c r="C172" s="86"/>
      <c r="D172" s="86"/>
      <c r="E172" s="87"/>
      <c r="F172" s="67">
        <v>1</v>
      </c>
      <c r="G172" s="7"/>
      <c r="H172" s="11"/>
    </row>
    <row r="173" spans="1:8" ht="17.100000000000001" customHeight="1" x14ac:dyDescent="0.25">
      <c r="A173" s="56" t="s">
        <v>332</v>
      </c>
      <c r="B173" s="86" t="s">
        <v>333</v>
      </c>
      <c r="C173" s="86"/>
      <c r="D173" s="86"/>
      <c r="E173" s="87"/>
      <c r="F173" s="67">
        <v>1</v>
      </c>
      <c r="G173" s="7"/>
      <c r="H173" s="11"/>
    </row>
    <row r="174" spans="1:8" ht="16.5" x14ac:dyDescent="0.25">
      <c r="A174" s="61" t="s">
        <v>334</v>
      </c>
      <c r="B174" s="84" t="s">
        <v>276</v>
      </c>
      <c r="C174" s="84"/>
      <c r="D174" s="84"/>
      <c r="E174" s="85"/>
      <c r="F174" s="60">
        <f>SUM(F175:F176)</f>
        <v>2</v>
      </c>
      <c r="G174" s="157">
        <f>SUM(G175:G176)</f>
        <v>0</v>
      </c>
      <c r="H174" s="158"/>
    </row>
    <row r="175" spans="1:8" ht="53.1" customHeight="1" x14ac:dyDescent="0.25">
      <c r="A175" s="56" t="s">
        <v>335</v>
      </c>
      <c r="B175" s="57" t="s">
        <v>336</v>
      </c>
      <c r="C175" s="57"/>
      <c r="D175" s="57"/>
      <c r="E175" s="68"/>
      <c r="F175" s="67">
        <v>1</v>
      </c>
      <c r="G175" s="7"/>
      <c r="H175" s="11"/>
    </row>
    <row r="176" spans="1:8" ht="33.950000000000003" customHeight="1" x14ac:dyDescent="0.3">
      <c r="A176" s="56" t="s">
        <v>337</v>
      </c>
      <c r="B176" s="94" t="s">
        <v>338</v>
      </c>
      <c r="C176" s="94"/>
      <c r="D176" s="94"/>
      <c r="E176" s="95"/>
      <c r="F176" s="67">
        <v>1</v>
      </c>
      <c r="G176" s="7"/>
      <c r="H176" s="11"/>
    </row>
    <row r="177" spans="1:8" ht="16.5" x14ac:dyDescent="0.3">
      <c r="A177" s="61" t="s">
        <v>339</v>
      </c>
      <c r="B177" s="82" t="s">
        <v>318</v>
      </c>
      <c r="C177" s="96"/>
      <c r="D177" s="96"/>
      <c r="E177" s="97"/>
      <c r="F177" s="60">
        <f>SUM(F178:F192)</f>
        <v>15</v>
      </c>
      <c r="G177" s="157">
        <f>SUM(G178:G192)</f>
        <v>0</v>
      </c>
      <c r="H177" s="158"/>
    </row>
    <row r="178" spans="1:8" ht="35.1" customHeight="1" x14ac:dyDescent="0.3">
      <c r="A178" s="56" t="s">
        <v>340</v>
      </c>
      <c r="B178" s="94" t="s">
        <v>341</v>
      </c>
      <c r="C178" s="98"/>
      <c r="D178" s="98"/>
      <c r="E178" s="99"/>
      <c r="F178" s="67">
        <v>1</v>
      </c>
      <c r="G178" s="7"/>
      <c r="H178" s="11"/>
    </row>
    <row r="179" spans="1:8" ht="35.1" customHeight="1" x14ac:dyDescent="0.25">
      <c r="A179" s="56" t="s">
        <v>342</v>
      </c>
      <c r="B179" s="86" t="s">
        <v>343</v>
      </c>
      <c r="C179" s="86"/>
      <c r="D179" s="86"/>
      <c r="E179" s="87"/>
      <c r="F179" s="67">
        <v>1</v>
      </c>
      <c r="G179" s="7"/>
      <c r="H179" s="11"/>
    </row>
    <row r="180" spans="1:8" ht="35.1" customHeight="1" x14ac:dyDescent="0.25">
      <c r="A180" s="56" t="s">
        <v>344</v>
      </c>
      <c r="B180" s="86" t="s">
        <v>345</v>
      </c>
      <c r="C180" s="100"/>
      <c r="D180" s="100"/>
      <c r="E180" s="101"/>
      <c r="F180" s="67">
        <v>1</v>
      </c>
      <c r="G180" s="7"/>
      <c r="H180" s="11"/>
    </row>
    <row r="181" spans="1:8" ht="35.1" customHeight="1" x14ac:dyDescent="0.25">
      <c r="A181" s="56" t="s">
        <v>346</v>
      </c>
      <c r="B181" s="57" t="s">
        <v>347</v>
      </c>
      <c r="C181" s="57"/>
      <c r="D181" s="57"/>
      <c r="E181" s="68"/>
      <c r="F181" s="67">
        <v>1</v>
      </c>
      <c r="G181" s="7"/>
      <c r="H181" s="3"/>
    </row>
    <row r="182" spans="1:8" ht="35.1" customHeight="1" x14ac:dyDescent="0.25">
      <c r="A182" s="56" t="s">
        <v>348</v>
      </c>
      <c r="B182" s="57" t="s">
        <v>349</v>
      </c>
      <c r="C182" s="57"/>
      <c r="D182" s="57"/>
      <c r="E182" s="68"/>
      <c r="F182" s="67">
        <v>1</v>
      </c>
      <c r="G182" s="7"/>
      <c r="H182" s="11"/>
    </row>
    <row r="183" spans="1:8" ht="35.1" customHeight="1" x14ac:dyDescent="0.25">
      <c r="A183" s="56" t="s">
        <v>350</v>
      </c>
      <c r="B183" s="57" t="s">
        <v>351</v>
      </c>
      <c r="C183" s="57"/>
      <c r="D183" s="57"/>
      <c r="E183" s="68"/>
      <c r="F183" s="67">
        <v>1</v>
      </c>
      <c r="G183" s="7"/>
      <c r="H183" s="11"/>
    </row>
    <row r="184" spans="1:8" ht="35.1" customHeight="1" x14ac:dyDescent="0.25">
      <c r="A184" s="56" t="s">
        <v>352</v>
      </c>
      <c r="B184" s="86" t="s">
        <v>353</v>
      </c>
      <c r="C184" s="86"/>
      <c r="D184" s="86"/>
      <c r="E184" s="87"/>
      <c r="F184" s="67">
        <v>1</v>
      </c>
      <c r="G184" s="7"/>
      <c r="H184" s="11"/>
    </row>
    <row r="185" spans="1:8" ht="35.1" customHeight="1" x14ac:dyDescent="0.25">
      <c r="A185" s="56" t="s">
        <v>354</v>
      </c>
      <c r="B185" s="86" t="s">
        <v>355</v>
      </c>
      <c r="C185" s="86"/>
      <c r="D185" s="86"/>
      <c r="E185" s="87"/>
      <c r="F185" s="67">
        <v>1</v>
      </c>
      <c r="G185" s="7"/>
      <c r="H185" s="11"/>
    </row>
    <row r="186" spans="1:8" ht="35.1" customHeight="1" x14ac:dyDescent="0.25">
      <c r="A186" s="56" t="s">
        <v>356</v>
      </c>
      <c r="B186" s="86" t="s">
        <v>357</v>
      </c>
      <c r="C186" s="86"/>
      <c r="D186" s="86"/>
      <c r="E186" s="87"/>
      <c r="F186" s="67">
        <v>1</v>
      </c>
      <c r="G186" s="7"/>
      <c r="H186" s="11"/>
    </row>
    <row r="187" spans="1:8" ht="35.1" customHeight="1" x14ac:dyDescent="0.25">
      <c r="A187" s="56" t="s">
        <v>358</v>
      </c>
      <c r="B187" s="86" t="s">
        <v>359</v>
      </c>
      <c r="C187" s="86"/>
      <c r="D187" s="86"/>
      <c r="E187" s="87"/>
      <c r="F187" s="67">
        <v>1</v>
      </c>
      <c r="G187" s="7"/>
      <c r="H187" s="11"/>
    </row>
    <row r="188" spans="1:8" ht="58.5" customHeight="1" x14ac:dyDescent="0.25">
      <c r="A188" s="56" t="s">
        <v>360</v>
      </c>
      <c r="B188" s="86" t="s">
        <v>361</v>
      </c>
      <c r="C188" s="86"/>
      <c r="D188" s="86"/>
      <c r="E188" s="87"/>
      <c r="F188" s="67">
        <v>1</v>
      </c>
      <c r="G188" s="7"/>
      <c r="H188" s="11"/>
    </row>
    <row r="189" spans="1:8" ht="16.5" x14ac:dyDescent="0.25">
      <c r="A189" s="56" t="s">
        <v>362</v>
      </c>
      <c r="B189" s="102" t="s">
        <v>363</v>
      </c>
      <c r="C189" s="102"/>
      <c r="D189" s="102"/>
      <c r="E189" s="103"/>
      <c r="F189" s="67">
        <v>1</v>
      </c>
      <c r="G189" s="7"/>
      <c r="H189" s="13"/>
    </row>
    <row r="190" spans="1:8" ht="16.5" x14ac:dyDescent="0.25">
      <c r="A190" s="56" t="s">
        <v>364</v>
      </c>
      <c r="B190" s="86" t="s">
        <v>365</v>
      </c>
      <c r="C190" s="86"/>
      <c r="D190" s="86"/>
      <c r="E190" s="87"/>
      <c r="F190" s="67">
        <v>1</v>
      </c>
      <c r="G190" s="7"/>
      <c r="H190" s="11"/>
    </row>
    <row r="191" spans="1:8" ht="16.5" x14ac:dyDescent="0.25">
      <c r="A191" s="56" t="s">
        <v>366</v>
      </c>
      <c r="B191" s="86" t="s">
        <v>367</v>
      </c>
      <c r="C191" s="86"/>
      <c r="D191" s="86"/>
      <c r="E191" s="87"/>
      <c r="F191" s="67">
        <v>1</v>
      </c>
      <c r="G191" s="7"/>
      <c r="H191" s="11"/>
    </row>
    <row r="192" spans="1:8" ht="35.1" customHeight="1" x14ac:dyDescent="0.25">
      <c r="A192" s="56" t="s">
        <v>368</v>
      </c>
      <c r="B192" s="86" t="s">
        <v>369</v>
      </c>
      <c r="C192" s="86"/>
      <c r="D192" s="86"/>
      <c r="E192" s="87"/>
      <c r="F192" s="67">
        <v>1</v>
      </c>
      <c r="G192" s="7"/>
      <c r="H192" s="10"/>
    </row>
    <row r="193" spans="1:8" ht="16.5" x14ac:dyDescent="0.25">
      <c r="A193" s="61" t="s">
        <v>370</v>
      </c>
      <c r="B193" s="89" t="s">
        <v>371</v>
      </c>
      <c r="C193" s="89"/>
      <c r="D193" s="89"/>
      <c r="E193" s="90"/>
      <c r="F193" s="60">
        <f>SUM(F199+F194)</f>
        <v>6</v>
      </c>
      <c r="G193" s="157">
        <f>SUM(G199+G194)</f>
        <v>0</v>
      </c>
      <c r="H193" s="160"/>
    </row>
    <row r="194" spans="1:8" ht="16.5" x14ac:dyDescent="0.25">
      <c r="A194" s="61" t="s">
        <v>372</v>
      </c>
      <c r="B194" s="84" t="s">
        <v>268</v>
      </c>
      <c r="C194" s="84"/>
      <c r="D194" s="84"/>
      <c r="E194" s="85"/>
      <c r="F194" s="60">
        <f>SUM(F195:F198)</f>
        <v>4</v>
      </c>
      <c r="G194" s="157">
        <f>SUM(G195:G198)</f>
        <v>0</v>
      </c>
      <c r="H194" s="160"/>
    </row>
    <row r="195" spans="1:8" ht="16.5" x14ac:dyDescent="0.25">
      <c r="A195" s="56" t="s">
        <v>373</v>
      </c>
      <c r="B195" s="86" t="s">
        <v>374</v>
      </c>
      <c r="C195" s="86"/>
      <c r="D195" s="86"/>
      <c r="E195" s="87"/>
      <c r="F195" s="67">
        <v>1</v>
      </c>
      <c r="G195" s="7"/>
      <c r="H195" s="10"/>
    </row>
    <row r="196" spans="1:8" ht="16.5" x14ac:dyDescent="0.25">
      <c r="A196" s="56" t="s">
        <v>375</v>
      </c>
      <c r="B196" s="86" t="s">
        <v>376</v>
      </c>
      <c r="C196" s="86"/>
      <c r="D196" s="86"/>
      <c r="E196" s="87"/>
      <c r="F196" s="67">
        <v>1</v>
      </c>
      <c r="G196" s="7"/>
      <c r="H196" s="10"/>
    </row>
    <row r="197" spans="1:8" ht="54" customHeight="1" x14ac:dyDescent="0.25">
      <c r="A197" s="56" t="s">
        <v>377</v>
      </c>
      <c r="B197" s="86" t="s">
        <v>378</v>
      </c>
      <c r="C197" s="86"/>
      <c r="D197" s="86"/>
      <c r="E197" s="87"/>
      <c r="F197" s="67">
        <v>1</v>
      </c>
      <c r="G197" s="7"/>
      <c r="H197" s="10"/>
    </row>
    <row r="198" spans="1:8" ht="16.5" x14ac:dyDescent="0.25">
      <c r="A198" s="56" t="s">
        <v>379</v>
      </c>
      <c r="B198" s="86" t="s">
        <v>380</v>
      </c>
      <c r="C198" s="86"/>
      <c r="D198" s="86"/>
      <c r="E198" s="87"/>
      <c r="F198" s="67">
        <v>1</v>
      </c>
      <c r="G198" s="7"/>
      <c r="H198" s="10"/>
    </row>
    <row r="199" spans="1:8" ht="16.5" x14ac:dyDescent="0.25">
      <c r="A199" s="72" t="s">
        <v>381</v>
      </c>
      <c r="B199" s="84" t="s">
        <v>286</v>
      </c>
      <c r="C199" s="84"/>
      <c r="D199" s="84"/>
      <c r="E199" s="85"/>
      <c r="F199" s="60">
        <f>SUM(F200:F201)</f>
        <v>2</v>
      </c>
      <c r="G199" s="157">
        <f>SUM(G200:G201)</f>
        <v>0</v>
      </c>
      <c r="H199" s="160" t="s">
        <v>452</v>
      </c>
    </row>
    <row r="200" spans="1:8" ht="35.1" customHeight="1" x14ac:dyDescent="0.25">
      <c r="A200" s="56" t="s">
        <v>382</v>
      </c>
      <c r="B200" s="86" t="s">
        <v>383</v>
      </c>
      <c r="C200" s="86"/>
      <c r="D200" s="86"/>
      <c r="E200" s="87"/>
      <c r="F200" s="67">
        <v>1</v>
      </c>
      <c r="G200" s="7"/>
      <c r="H200" s="11"/>
    </row>
    <row r="201" spans="1:8" ht="33.75" customHeight="1" x14ac:dyDescent="0.25">
      <c r="A201" s="56" t="s">
        <v>384</v>
      </c>
      <c r="B201" s="86" t="s">
        <v>385</v>
      </c>
      <c r="C201" s="86"/>
      <c r="D201" s="86"/>
      <c r="E201" s="87"/>
      <c r="F201" s="67">
        <v>1</v>
      </c>
      <c r="G201" s="7"/>
      <c r="H201" s="11"/>
    </row>
    <row r="202" spans="1:8" ht="16.5" x14ac:dyDescent="0.25">
      <c r="A202" s="61" t="s">
        <v>386</v>
      </c>
      <c r="B202" s="89" t="s">
        <v>387</v>
      </c>
      <c r="C202" s="89"/>
      <c r="D202" s="89"/>
      <c r="E202" s="90"/>
      <c r="F202" s="60">
        <f>SUM(F203:F210)</f>
        <v>8</v>
      </c>
      <c r="G202" s="157">
        <f>SUM(G203:G210)</f>
        <v>0</v>
      </c>
      <c r="H202" s="158"/>
    </row>
    <row r="203" spans="1:8" ht="63" customHeight="1" x14ac:dyDescent="0.25">
      <c r="A203" s="56" t="s">
        <v>388</v>
      </c>
      <c r="B203" s="86" t="s">
        <v>389</v>
      </c>
      <c r="C203" s="86"/>
      <c r="D203" s="86"/>
      <c r="E203" s="87"/>
      <c r="F203" s="67">
        <v>1</v>
      </c>
      <c r="G203" s="7"/>
      <c r="H203" s="10"/>
    </row>
    <row r="204" spans="1:8" ht="50.1" customHeight="1" x14ac:dyDescent="0.25">
      <c r="A204" s="56" t="s">
        <v>390</v>
      </c>
      <c r="B204" s="57" t="s">
        <v>391</v>
      </c>
      <c r="C204" s="57"/>
      <c r="D204" s="57"/>
      <c r="E204" s="68"/>
      <c r="F204" s="67">
        <v>1</v>
      </c>
      <c r="G204" s="7"/>
      <c r="H204" s="11"/>
    </row>
    <row r="205" spans="1:8" ht="54" customHeight="1" x14ac:dyDescent="0.25">
      <c r="A205" s="56" t="s">
        <v>392</v>
      </c>
      <c r="B205" s="57" t="s">
        <v>393</v>
      </c>
      <c r="C205" s="57"/>
      <c r="D205" s="57"/>
      <c r="E205" s="68"/>
      <c r="F205" s="67">
        <v>1</v>
      </c>
      <c r="G205" s="7"/>
      <c r="H205" s="11"/>
    </row>
    <row r="206" spans="1:8" ht="35.1" customHeight="1" x14ac:dyDescent="0.25">
      <c r="A206" s="56" t="s">
        <v>394</v>
      </c>
      <c r="B206" s="57" t="s">
        <v>395</v>
      </c>
      <c r="C206" s="57"/>
      <c r="D206" s="57"/>
      <c r="E206" s="68"/>
      <c r="F206" s="67">
        <v>1</v>
      </c>
      <c r="G206" s="7"/>
      <c r="H206" s="11"/>
    </row>
    <row r="207" spans="1:8" ht="16.5" x14ac:dyDescent="0.25">
      <c r="A207" s="56" t="s">
        <v>396</v>
      </c>
      <c r="B207" s="86" t="s">
        <v>397</v>
      </c>
      <c r="C207" s="86"/>
      <c r="D207" s="86"/>
      <c r="E207" s="87"/>
      <c r="F207" s="67">
        <v>1</v>
      </c>
      <c r="G207" s="7"/>
      <c r="H207" s="11"/>
    </row>
    <row r="208" spans="1:8" ht="16.5" x14ac:dyDescent="0.25">
      <c r="A208" s="56" t="s">
        <v>398</v>
      </c>
      <c r="B208" s="86" t="s">
        <v>43</v>
      </c>
      <c r="C208" s="86"/>
      <c r="D208" s="86"/>
      <c r="E208" s="87"/>
      <c r="F208" s="67">
        <v>1</v>
      </c>
      <c r="G208" s="7"/>
      <c r="H208" s="11"/>
    </row>
    <row r="209" spans="1:8" ht="16.5" x14ac:dyDescent="0.25">
      <c r="A209" s="56" t="s">
        <v>399</v>
      </c>
      <c r="B209" s="86" t="s">
        <v>400</v>
      </c>
      <c r="C209" s="86"/>
      <c r="D209" s="86"/>
      <c r="E209" s="87"/>
      <c r="F209" s="67">
        <v>1</v>
      </c>
      <c r="G209" s="7"/>
      <c r="H209" s="11"/>
    </row>
    <row r="210" spans="1:8" ht="33" customHeight="1" x14ac:dyDescent="0.25">
      <c r="A210" s="56" t="s">
        <v>401</v>
      </c>
      <c r="B210" s="86" t="s">
        <v>402</v>
      </c>
      <c r="C210" s="86"/>
      <c r="D210" s="86"/>
      <c r="E210" s="87"/>
      <c r="F210" s="67">
        <v>1</v>
      </c>
      <c r="G210" s="7"/>
      <c r="H210" s="11"/>
    </row>
    <row r="211" spans="1:8" ht="16.5" x14ac:dyDescent="0.25">
      <c r="A211" s="104" t="s">
        <v>403</v>
      </c>
      <c r="B211" s="105" t="s">
        <v>24</v>
      </c>
      <c r="C211" s="105"/>
      <c r="D211" s="105"/>
      <c r="E211" s="106"/>
      <c r="F211" s="107">
        <f>SUM(F212:F216)</f>
        <v>5</v>
      </c>
      <c r="G211" s="161">
        <f>SUM(G212:G216)</f>
        <v>0</v>
      </c>
      <c r="H211" s="162"/>
    </row>
    <row r="212" spans="1:8" ht="60" customHeight="1" x14ac:dyDescent="0.25">
      <c r="A212" s="56" t="s">
        <v>404</v>
      </c>
      <c r="B212" s="57" t="s">
        <v>405</v>
      </c>
      <c r="C212" s="57"/>
      <c r="D212" s="57"/>
      <c r="E212" s="68"/>
      <c r="F212" s="67">
        <v>1</v>
      </c>
      <c r="G212" s="7"/>
      <c r="H212" s="10"/>
    </row>
    <row r="213" spans="1:8" ht="95.1" customHeight="1" x14ac:dyDescent="0.25">
      <c r="A213" s="56" t="s">
        <v>406</v>
      </c>
      <c r="B213" s="57" t="s">
        <v>407</v>
      </c>
      <c r="C213" s="57"/>
      <c r="D213" s="57"/>
      <c r="E213" s="68"/>
      <c r="F213" s="67">
        <v>1</v>
      </c>
      <c r="G213" s="7"/>
      <c r="H213" s="10"/>
    </row>
    <row r="214" spans="1:8" ht="129.94999999999999" customHeight="1" x14ac:dyDescent="0.25">
      <c r="A214" s="56" t="s">
        <v>408</v>
      </c>
      <c r="B214" s="108" t="s">
        <v>44</v>
      </c>
      <c r="C214" s="108"/>
      <c r="D214" s="108"/>
      <c r="E214" s="109"/>
      <c r="F214" s="67">
        <v>1</v>
      </c>
      <c r="G214" s="7"/>
      <c r="H214" s="10"/>
    </row>
    <row r="215" spans="1:8" ht="39.75" customHeight="1" x14ac:dyDescent="0.25">
      <c r="A215" s="56" t="s">
        <v>409</v>
      </c>
      <c r="B215" s="68" t="s">
        <v>410</v>
      </c>
      <c r="C215" s="110"/>
      <c r="D215" s="110"/>
      <c r="E215" s="111"/>
      <c r="F215" s="67">
        <v>1</v>
      </c>
      <c r="G215" s="7"/>
      <c r="H215" s="10"/>
    </row>
    <row r="216" spans="1:8" ht="56.25" customHeight="1" x14ac:dyDescent="0.25">
      <c r="A216" s="56" t="s">
        <v>411</v>
      </c>
      <c r="B216" s="57" t="s">
        <v>25</v>
      </c>
      <c r="C216" s="57"/>
      <c r="D216" s="57"/>
      <c r="E216" s="68"/>
      <c r="F216" s="67">
        <v>1</v>
      </c>
      <c r="G216" s="7"/>
      <c r="H216" s="10"/>
    </row>
    <row r="217" spans="1:8" ht="33.75" customHeight="1" x14ac:dyDescent="0.25">
      <c r="A217" s="112" t="s">
        <v>412</v>
      </c>
      <c r="B217" s="105" t="s">
        <v>413</v>
      </c>
      <c r="C217" s="105"/>
      <c r="D217" s="105"/>
      <c r="E217" s="106"/>
      <c r="F217" s="107">
        <f>SUM(F218:F229)</f>
        <v>12</v>
      </c>
      <c r="G217" s="161">
        <f>SUM(G218:G229)</f>
        <v>0</v>
      </c>
      <c r="H217" s="163"/>
    </row>
    <row r="218" spans="1:8" ht="78.95" customHeight="1" x14ac:dyDescent="0.25">
      <c r="A218" s="56" t="s">
        <v>414</v>
      </c>
      <c r="B218" s="57" t="s">
        <v>458</v>
      </c>
      <c r="C218" s="58"/>
      <c r="D218" s="58"/>
      <c r="E218" s="59"/>
      <c r="F218" s="67">
        <v>1</v>
      </c>
      <c r="G218" s="7"/>
      <c r="H218" s="10"/>
    </row>
    <row r="219" spans="1:8" ht="74.099999999999994" customHeight="1" x14ac:dyDescent="0.25">
      <c r="A219" s="56" t="s">
        <v>415</v>
      </c>
      <c r="B219" s="57" t="s">
        <v>459</v>
      </c>
      <c r="C219" s="57"/>
      <c r="D219" s="57"/>
      <c r="E219" s="68"/>
      <c r="F219" s="67">
        <v>1</v>
      </c>
      <c r="G219" s="7"/>
      <c r="H219" s="10"/>
    </row>
    <row r="220" spans="1:8" ht="60.95" customHeight="1" x14ac:dyDescent="0.25">
      <c r="A220" s="56" t="s">
        <v>416</v>
      </c>
      <c r="B220" s="57" t="s">
        <v>461</v>
      </c>
      <c r="C220" s="57"/>
      <c r="D220" s="57"/>
      <c r="E220" s="68"/>
      <c r="F220" s="67">
        <v>1</v>
      </c>
      <c r="G220" s="7"/>
      <c r="H220" s="10"/>
    </row>
    <row r="221" spans="1:8" ht="35.1" customHeight="1" x14ac:dyDescent="0.25">
      <c r="A221" s="56" t="s">
        <v>417</v>
      </c>
      <c r="B221" s="57" t="s">
        <v>460</v>
      </c>
      <c r="C221" s="57"/>
      <c r="D221" s="57"/>
      <c r="E221" s="68"/>
      <c r="F221" s="67">
        <v>1</v>
      </c>
      <c r="G221" s="7"/>
      <c r="H221" s="10"/>
    </row>
    <row r="222" spans="1:8" ht="35.1" customHeight="1" x14ac:dyDescent="0.25">
      <c r="A222" s="56" t="s">
        <v>418</v>
      </c>
      <c r="B222" s="57" t="s">
        <v>419</v>
      </c>
      <c r="C222" s="57"/>
      <c r="D222" s="57"/>
      <c r="E222" s="68"/>
      <c r="F222" s="67">
        <v>1</v>
      </c>
      <c r="G222" s="7"/>
      <c r="H222" s="10"/>
    </row>
    <row r="223" spans="1:8" ht="35.1" customHeight="1" x14ac:dyDescent="0.25">
      <c r="A223" s="56" t="s">
        <v>420</v>
      </c>
      <c r="B223" s="57" t="s">
        <v>421</v>
      </c>
      <c r="C223" s="57"/>
      <c r="D223" s="57"/>
      <c r="E223" s="68"/>
      <c r="F223" s="67">
        <v>1</v>
      </c>
      <c r="G223" s="7"/>
      <c r="H223" s="10"/>
    </row>
    <row r="224" spans="1:8" ht="35.1" customHeight="1" x14ac:dyDescent="0.25">
      <c r="A224" s="56" t="s">
        <v>422</v>
      </c>
      <c r="B224" s="57" t="s">
        <v>423</v>
      </c>
      <c r="C224" s="57"/>
      <c r="D224" s="57"/>
      <c r="E224" s="68"/>
      <c r="F224" s="67">
        <v>1</v>
      </c>
      <c r="G224" s="7"/>
      <c r="H224" s="10"/>
    </row>
    <row r="225" spans="1:8" ht="35.1" customHeight="1" x14ac:dyDescent="0.25">
      <c r="A225" s="56" t="s">
        <v>424</v>
      </c>
      <c r="B225" s="57" t="s">
        <v>425</v>
      </c>
      <c r="C225" s="57"/>
      <c r="D225" s="57"/>
      <c r="E225" s="68"/>
      <c r="F225" s="67">
        <v>1</v>
      </c>
      <c r="G225" s="7"/>
      <c r="H225" s="10"/>
    </row>
    <row r="226" spans="1:8" ht="90" customHeight="1" x14ac:dyDescent="0.25">
      <c r="A226" s="56" t="s">
        <v>426</v>
      </c>
      <c r="B226" s="64" t="s">
        <v>427</v>
      </c>
      <c r="C226" s="64"/>
      <c r="D226" s="64"/>
      <c r="E226" s="77"/>
      <c r="F226" s="67">
        <v>1</v>
      </c>
      <c r="G226" s="7"/>
      <c r="H226" s="10"/>
    </row>
    <row r="227" spans="1:8" ht="176.25" customHeight="1" x14ac:dyDescent="0.25">
      <c r="A227" s="56" t="s">
        <v>428</v>
      </c>
      <c r="B227" s="64" t="s">
        <v>429</v>
      </c>
      <c r="C227" s="64"/>
      <c r="D227" s="64"/>
      <c r="E227" s="77"/>
      <c r="F227" s="67">
        <v>1</v>
      </c>
      <c r="G227" s="7"/>
      <c r="H227" s="10"/>
    </row>
    <row r="228" spans="1:8" ht="156" customHeight="1" x14ac:dyDescent="0.25">
      <c r="A228" s="56" t="s">
        <v>430</v>
      </c>
      <c r="B228" s="57" t="s">
        <v>431</v>
      </c>
      <c r="C228" s="57"/>
      <c r="D228" s="57"/>
      <c r="E228" s="68"/>
      <c r="F228" s="67">
        <v>1</v>
      </c>
      <c r="G228" s="7"/>
      <c r="H228" s="10"/>
    </row>
    <row r="229" spans="1:8" ht="134.25" customHeight="1" x14ac:dyDescent="0.25">
      <c r="A229" s="56" t="s">
        <v>432</v>
      </c>
      <c r="B229" s="64" t="s">
        <v>433</v>
      </c>
      <c r="C229" s="64"/>
      <c r="D229" s="64"/>
      <c r="E229" s="77"/>
      <c r="F229" s="67">
        <v>1</v>
      </c>
      <c r="G229" s="7"/>
      <c r="H229" s="10"/>
    </row>
    <row r="230" spans="1:8" ht="17.100000000000001" customHeight="1" x14ac:dyDescent="0.25">
      <c r="A230" s="113" t="s">
        <v>434</v>
      </c>
      <c r="B230" s="106" t="s">
        <v>26</v>
      </c>
      <c r="C230" s="114"/>
      <c r="D230" s="114"/>
      <c r="E230" s="115"/>
      <c r="F230" s="116">
        <f>SUM(F231:F238)</f>
        <v>8</v>
      </c>
      <c r="G230" s="164">
        <f>SUM(G231:G238)</f>
        <v>0</v>
      </c>
      <c r="H230" s="165"/>
    </row>
    <row r="231" spans="1:8" ht="35.1" customHeight="1" x14ac:dyDescent="0.25">
      <c r="A231" s="117" t="s">
        <v>434</v>
      </c>
      <c r="B231" s="118" t="s">
        <v>435</v>
      </c>
      <c r="C231" s="118"/>
      <c r="D231" s="118"/>
      <c r="E231" s="119"/>
      <c r="F231" s="120">
        <v>1</v>
      </c>
      <c r="G231" s="1"/>
      <c r="H231" s="4"/>
    </row>
    <row r="232" spans="1:8" ht="60" customHeight="1" x14ac:dyDescent="0.25">
      <c r="A232" s="121" t="s">
        <v>436</v>
      </c>
      <c r="B232" s="118" t="s">
        <v>27</v>
      </c>
      <c r="C232" s="118"/>
      <c r="D232" s="118"/>
      <c r="E232" s="119"/>
      <c r="F232" s="120">
        <v>1</v>
      </c>
      <c r="G232" s="1"/>
      <c r="H232" s="4"/>
    </row>
    <row r="233" spans="1:8" x14ac:dyDescent="0.25">
      <c r="A233" s="121" t="s">
        <v>437</v>
      </c>
      <c r="B233" s="118" t="s">
        <v>28</v>
      </c>
      <c r="C233" s="118"/>
      <c r="D233" s="118"/>
      <c r="E233" s="119"/>
      <c r="F233" s="120">
        <v>1</v>
      </c>
      <c r="G233" s="1"/>
      <c r="H233" s="4"/>
    </row>
    <row r="234" spans="1:8" x14ac:dyDescent="0.25">
      <c r="A234" s="121" t="s">
        <v>438</v>
      </c>
      <c r="B234" s="118" t="s">
        <v>29</v>
      </c>
      <c r="C234" s="118"/>
      <c r="D234" s="118"/>
      <c r="E234" s="119"/>
      <c r="F234" s="120">
        <v>1</v>
      </c>
      <c r="G234" s="1"/>
      <c r="H234" s="4"/>
    </row>
    <row r="235" spans="1:8" x14ac:dyDescent="0.25">
      <c r="A235" s="121" t="s">
        <v>439</v>
      </c>
      <c r="B235" s="118" t="s">
        <v>30</v>
      </c>
      <c r="C235" s="118"/>
      <c r="D235" s="118"/>
      <c r="E235" s="119"/>
      <c r="F235" s="120">
        <v>1</v>
      </c>
      <c r="G235" s="1"/>
      <c r="H235" s="4"/>
    </row>
    <row r="236" spans="1:8" ht="35.1" customHeight="1" x14ac:dyDescent="0.25">
      <c r="A236" s="121" t="s">
        <v>440</v>
      </c>
      <c r="B236" s="118" t="s">
        <v>31</v>
      </c>
      <c r="C236" s="118"/>
      <c r="D236" s="118"/>
      <c r="E236" s="119"/>
      <c r="F236" s="120">
        <v>1</v>
      </c>
      <c r="G236" s="1"/>
      <c r="H236" s="4"/>
    </row>
    <row r="237" spans="1:8" ht="24.75" customHeight="1" x14ac:dyDescent="0.25">
      <c r="A237" s="121" t="s">
        <v>441</v>
      </c>
      <c r="B237" s="118" t="s">
        <v>45</v>
      </c>
      <c r="C237" s="118"/>
      <c r="D237" s="118"/>
      <c r="E237" s="119"/>
      <c r="F237" s="120">
        <v>1</v>
      </c>
      <c r="G237" s="1"/>
      <c r="H237" s="4"/>
    </row>
    <row r="238" spans="1:8" ht="35.1" customHeight="1" x14ac:dyDescent="0.25">
      <c r="A238" s="121" t="s">
        <v>442</v>
      </c>
      <c r="B238" s="118" t="s">
        <v>32</v>
      </c>
      <c r="C238" s="118"/>
      <c r="D238" s="118"/>
      <c r="E238" s="119"/>
      <c r="F238" s="120">
        <v>1</v>
      </c>
      <c r="G238" s="1"/>
      <c r="H238" s="4"/>
    </row>
    <row r="239" spans="1:8" ht="17.100000000000001" customHeight="1" x14ac:dyDescent="0.25">
      <c r="A239" s="104" t="s">
        <v>443</v>
      </c>
      <c r="B239" s="105" t="s">
        <v>444</v>
      </c>
      <c r="C239" s="122"/>
      <c r="D239" s="122"/>
      <c r="E239" s="123"/>
      <c r="F239" s="107">
        <f>SUM(F240:F242)</f>
        <v>3</v>
      </c>
      <c r="G239" s="161">
        <f>SUM(G240:G242)</f>
        <v>0</v>
      </c>
      <c r="H239" s="163"/>
    </row>
    <row r="240" spans="1:8" ht="35.1" customHeight="1" x14ac:dyDescent="0.25">
      <c r="A240" s="124" t="s">
        <v>445</v>
      </c>
      <c r="B240" s="64" t="s">
        <v>446</v>
      </c>
      <c r="C240" s="64"/>
      <c r="D240" s="64"/>
      <c r="E240" s="77"/>
      <c r="F240" s="67">
        <v>1</v>
      </c>
      <c r="G240" s="7"/>
      <c r="H240" s="11"/>
    </row>
    <row r="241" spans="1:8" ht="35.1" customHeight="1" x14ac:dyDescent="0.25">
      <c r="A241" s="124" t="s">
        <v>447</v>
      </c>
      <c r="B241" s="64" t="s">
        <v>448</v>
      </c>
      <c r="C241" s="64"/>
      <c r="D241" s="64"/>
      <c r="E241" s="77"/>
      <c r="F241" s="67">
        <v>1</v>
      </c>
      <c r="G241" s="7"/>
      <c r="H241" s="11"/>
    </row>
    <row r="242" spans="1:8" ht="35.1" customHeight="1" x14ac:dyDescent="0.25">
      <c r="A242" s="124" t="s">
        <v>449</v>
      </c>
      <c r="B242" s="64" t="s">
        <v>450</v>
      </c>
      <c r="C242" s="64"/>
      <c r="D242" s="64"/>
      <c r="E242" s="77"/>
      <c r="F242" s="67">
        <v>1</v>
      </c>
      <c r="G242" s="7"/>
      <c r="H242" s="11"/>
    </row>
    <row r="243" spans="1:8" ht="35.1" customHeight="1" thickBot="1" x14ac:dyDescent="0.3">
      <c r="A243" s="125" t="s">
        <v>46</v>
      </c>
      <c r="B243" s="126"/>
      <c r="C243" s="126"/>
      <c r="D243" s="126"/>
      <c r="E243" s="127"/>
      <c r="F243" s="128">
        <f>SUM(F239+F230+F217+F20)</f>
        <v>192</v>
      </c>
      <c r="G243" s="166">
        <f>SUM(G239+G230+G217+G20)</f>
        <v>0</v>
      </c>
      <c r="H243" s="167"/>
    </row>
    <row r="244" spans="1:8" s="139" customFormat="1" ht="35.1" customHeight="1" x14ac:dyDescent="0.25">
      <c r="A244" s="21"/>
      <c r="B244" s="21"/>
      <c r="C244" s="21"/>
      <c r="D244" s="21"/>
      <c r="E244" s="21"/>
      <c r="F244" s="17"/>
      <c r="G244" s="17"/>
      <c r="H244" s="17"/>
    </row>
    <row r="245" spans="1:8" s="139" customFormat="1" ht="35.1" customHeight="1" x14ac:dyDescent="0.25">
      <c r="A245" s="18"/>
      <c r="B245" s="18"/>
      <c r="C245" s="18"/>
      <c r="D245" s="18"/>
      <c r="E245" s="18"/>
      <c r="F245" s="17"/>
      <c r="G245" s="17"/>
      <c r="H245" s="17"/>
    </row>
    <row r="246" spans="1:8" s="139" customFormat="1" ht="35.1" customHeight="1" thickBot="1" x14ac:dyDescent="0.3">
      <c r="A246" s="18"/>
      <c r="B246" s="18"/>
      <c r="C246" s="18"/>
      <c r="D246" s="18"/>
      <c r="E246" s="18"/>
      <c r="F246" s="17"/>
      <c r="G246" s="17"/>
      <c r="H246" s="17"/>
    </row>
    <row r="247" spans="1:8" ht="71.099999999999994" customHeight="1" x14ac:dyDescent="0.25">
      <c r="A247" s="18"/>
      <c r="B247" s="18"/>
      <c r="C247" s="18"/>
      <c r="D247" s="129" t="s">
        <v>33</v>
      </c>
      <c r="E247" s="130" t="s">
        <v>34</v>
      </c>
      <c r="F247" s="131" t="s">
        <v>35</v>
      </c>
      <c r="G247" s="132" t="s">
        <v>36</v>
      </c>
    </row>
    <row r="248" spans="1:8" ht="57" customHeight="1" thickBot="1" x14ac:dyDescent="0.3">
      <c r="A248" s="18"/>
      <c r="B248" s="18"/>
      <c r="C248" s="18"/>
      <c r="D248" s="133" t="s">
        <v>451</v>
      </c>
      <c r="E248" s="134">
        <f>SUM(F243)</f>
        <v>192</v>
      </c>
      <c r="F248" s="134">
        <f>SUM(G243)</f>
        <v>0</v>
      </c>
      <c r="G248" s="8">
        <f>SUM(F248*100/E248)/100</f>
        <v>0</v>
      </c>
      <c r="H248" s="17"/>
    </row>
    <row r="249" spans="1:8" s="139" customFormat="1" ht="35.1" customHeight="1" x14ac:dyDescent="0.25">
      <c r="A249" s="18"/>
      <c r="B249" s="18"/>
      <c r="C249" s="18"/>
      <c r="D249" s="18"/>
      <c r="E249" s="18"/>
      <c r="F249" s="18"/>
      <c r="G249" s="18"/>
      <c r="H249" s="17"/>
    </row>
    <row r="250" spans="1:8" s="139" customFormat="1" ht="35.1" customHeight="1" x14ac:dyDescent="0.25">
      <c r="A250" s="18"/>
      <c r="B250" s="18"/>
      <c r="C250" s="18"/>
      <c r="D250" s="18"/>
      <c r="E250" s="18"/>
      <c r="F250" s="18"/>
      <c r="G250" s="18"/>
      <c r="H250" s="17"/>
    </row>
    <row r="251" spans="1:8" s="139" customFormat="1" ht="57" customHeight="1" thickBot="1" x14ac:dyDescent="0.3">
      <c r="A251" s="18"/>
      <c r="B251" s="18"/>
      <c r="C251" s="18"/>
      <c r="D251" s="18" t="s">
        <v>37</v>
      </c>
      <c r="E251" s="19"/>
      <c r="F251" s="19"/>
      <c r="G251" s="19"/>
      <c r="H251" s="17"/>
    </row>
    <row r="252" spans="1:8" s="139" customFormat="1" ht="35.1" customHeight="1" x14ac:dyDescent="0.25">
      <c r="A252" s="18"/>
      <c r="B252" s="18"/>
      <c r="C252" s="18"/>
      <c r="D252" s="18"/>
      <c r="E252" s="18"/>
      <c r="F252" s="18"/>
      <c r="G252" s="18"/>
      <c r="H252" s="17"/>
    </row>
    <row r="253" spans="1:8" s="139" customFormat="1" ht="35.1" customHeight="1" x14ac:dyDescent="0.25">
      <c r="A253" s="18"/>
      <c r="B253" s="18"/>
      <c r="C253" s="18"/>
      <c r="D253" s="18"/>
      <c r="E253" s="18"/>
      <c r="F253" s="18"/>
      <c r="G253" s="18"/>
      <c r="H253" s="17"/>
    </row>
    <row r="254" spans="1:8" s="139" customFormat="1" ht="35.1" customHeight="1" x14ac:dyDescent="0.25">
      <c r="A254" s="18"/>
      <c r="B254" s="18"/>
      <c r="C254" s="18"/>
      <c r="D254" s="18"/>
      <c r="E254" s="18"/>
      <c r="F254" s="18"/>
      <c r="G254" s="18"/>
      <c r="H254" s="18"/>
    </row>
    <row r="255" spans="1:8" s="139" customFormat="1" ht="35.1" customHeight="1" x14ac:dyDescent="0.25">
      <c r="A255" s="16"/>
      <c r="B255" s="16"/>
      <c r="C255" s="16"/>
      <c r="D255" s="16"/>
      <c r="E255" s="16"/>
      <c r="F255" s="16"/>
      <c r="G255" s="16"/>
      <c r="H255" s="16"/>
    </row>
    <row r="256" spans="1:8" s="139" customFormat="1" ht="35.1" customHeight="1" x14ac:dyDescent="0.25">
      <c r="A256" s="16"/>
      <c r="B256" s="16"/>
      <c r="C256" s="16"/>
      <c r="D256" s="16"/>
      <c r="E256" s="16"/>
      <c r="F256" s="16"/>
      <c r="G256" s="16"/>
      <c r="H256" s="16"/>
    </row>
    <row r="257" spans="1:8" s="139" customFormat="1" ht="35.1" customHeight="1" x14ac:dyDescent="0.25">
      <c r="A257" s="16"/>
      <c r="B257" s="16"/>
      <c r="C257" s="16"/>
      <c r="D257" s="16"/>
      <c r="E257" s="16"/>
      <c r="F257" s="16"/>
      <c r="G257" s="16"/>
      <c r="H257" s="16"/>
    </row>
    <row r="258" spans="1:8" s="139" customFormat="1" ht="35.1" customHeight="1" x14ac:dyDescent="0.25">
      <c r="A258" s="16"/>
      <c r="B258" s="16"/>
      <c r="C258" s="16"/>
      <c r="D258" s="16"/>
      <c r="E258" s="16"/>
      <c r="F258" s="16"/>
      <c r="G258" s="16"/>
      <c r="H258" s="16"/>
    </row>
    <row r="259" spans="1:8" s="139" customFormat="1" ht="35.1" customHeight="1" x14ac:dyDescent="0.25">
      <c r="A259" s="16"/>
      <c r="B259" s="16"/>
      <c r="C259" s="16"/>
      <c r="D259" s="16"/>
      <c r="E259" s="16"/>
      <c r="F259" s="16"/>
      <c r="G259" s="16"/>
      <c r="H259" s="16"/>
    </row>
    <row r="260" spans="1:8" s="139" customFormat="1" ht="35.1" customHeight="1" x14ac:dyDescent="0.25">
      <c r="A260" s="16"/>
      <c r="B260" s="16"/>
      <c r="C260" s="16"/>
      <c r="D260" s="16"/>
      <c r="E260" s="16"/>
      <c r="F260" s="16"/>
      <c r="G260" s="16"/>
      <c r="H260" s="16"/>
    </row>
    <row r="261" spans="1:8" s="139" customFormat="1" ht="35.1" customHeight="1" x14ac:dyDescent="0.25">
      <c r="A261" s="16"/>
      <c r="B261" s="16"/>
      <c r="C261" s="16"/>
      <c r="D261" s="16"/>
      <c r="E261" s="16"/>
      <c r="F261" s="16"/>
      <c r="G261" s="16"/>
      <c r="H261" s="16"/>
    </row>
    <row r="262" spans="1:8" s="139" customFormat="1" ht="35.1" customHeight="1" x14ac:dyDescent="0.25">
      <c r="A262" s="16"/>
      <c r="B262" s="16"/>
      <c r="C262" s="16"/>
      <c r="D262" s="16"/>
      <c r="E262" s="16"/>
      <c r="F262" s="16"/>
      <c r="G262" s="16"/>
      <c r="H262" s="16"/>
    </row>
    <row r="263" spans="1:8" s="139" customFormat="1" x14ac:dyDescent="0.25">
      <c r="A263" s="16"/>
      <c r="B263" s="16"/>
      <c r="C263" s="16"/>
      <c r="D263" s="16"/>
      <c r="E263" s="16"/>
      <c r="F263" s="16"/>
      <c r="G263" s="16"/>
      <c r="H263" s="16"/>
    </row>
    <row r="264" spans="1:8" s="139" customFormat="1" ht="35.1" customHeight="1" x14ac:dyDescent="0.25">
      <c r="A264" s="16"/>
      <c r="B264" s="16"/>
      <c r="C264" s="16"/>
      <c r="D264" s="16"/>
      <c r="E264" s="16"/>
      <c r="F264" s="16"/>
      <c r="G264" s="16"/>
      <c r="H264" s="16"/>
    </row>
    <row r="265" spans="1:8" s="139" customFormat="1" ht="35.1" customHeight="1" x14ac:dyDescent="0.25">
      <c r="A265" s="16"/>
      <c r="B265" s="16"/>
      <c r="C265" s="16"/>
      <c r="D265" s="16"/>
      <c r="E265" s="16"/>
      <c r="F265" s="16"/>
      <c r="G265" s="16"/>
      <c r="H265" s="16"/>
    </row>
    <row r="266" spans="1:8" s="139" customFormat="1" ht="35.1" customHeight="1" x14ac:dyDescent="0.25">
      <c r="A266" s="16"/>
      <c r="B266" s="16"/>
      <c r="C266" s="16"/>
      <c r="D266" s="16"/>
      <c r="E266" s="16"/>
      <c r="F266" s="16"/>
      <c r="G266" s="16"/>
      <c r="H266" s="16"/>
    </row>
    <row r="267" spans="1:8" s="139" customFormat="1" ht="35.1" customHeight="1" x14ac:dyDescent="0.25">
      <c r="A267" s="16"/>
      <c r="B267" s="16"/>
      <c r="C267" s="16"/>
      <c r="D267" s="16"/>
      <c r="E267" s="16"/>
      <c r="F267" s="16"/>
      <c r="G267" s="16"/>
      <c r="H267" s="16"/>
    </row>
    <row r="268" spans="1:8" s="139" customFormat="1" ht="35.1" customHeight="1" x14ac:dyDescent="0.25">
      <c r="A268" s="16"/>
      <c r="B268" s="16"/>
      <c r="C268" s="16"/>
      <c r="D268" s="16"/>
      <c r="E268" s="16"/>
      <c r="F268" s="16"/>
      <c r="G268" s="16"/>
      <c r="H268" s="16"/>
    </row>
    <row r="269" spans="1:8" s="139" customFormat="1" ht="35.1" customHeight="1" x14ac:dyDescent="0.25">
      <c r="A269" s="16"/>
      <c r="B269" s="16"/>
      <c r="C269" s="16"/>
      <c r="D269" s="16"/>
      <c r="E269" s="16"/>
      <c r="F269" s="16"/>
      <c r="G269" s="16"/>
      <c r="H269" s="16"/>
    </row>
    <row r="270" spans="1:8" s="139" customFormat="1" ht="35.1" customHeight="1" x14ac:dyDescent="0.25">
      <c r="A270" s="16"/>
      <c r="B270" s="16"/>
      <c r="C270" s="16"/>
      <c r="D270" s="16"/>
      <c r="E270" s="16"/>
      <c r="F270" s="16"/>
      <c r="G270" s="16"/>
      <c r="H270" s="16"/>
    </row>
    <row r="271" spans="1:8" s="139" customFormat="1" ht="35.1" customHeight="1" x14ac:dyDescent="0.25">
      <c r="A271" s="16"/>
      <c r="B271" s="16"/>
      <c r="C271" s="16"/>
      <c r="D271" s="16"/>
      <c r="E271" s="16"/>
      <c r="F271" s="16"/>
      <c r="G271" s="16"/>
      <c r="H271" s="16"/>
    </row>
    <row r="272" spans="1:8" s="139" customFormat="1" ht="35.1" customHeight="1" x14ac:dyDescent="0.25">
      <c r="A272" s="16"/>
      <c r="B272" s="16"/>
      <c r="C272" s="16"/>
      <c r="D272" s="16"/>
      <c r="E272" s="16"/>
      <c r="F272" s="16"/>
      <c r="G272" s="16"/>
      <c r="H272" s="16"/>
    </row>
    <row r="273" spans="1:8" s="139" customFormat="1" ht="35.1" customHeight="1" x14ac:dyDescent="0.25">
      <c r="A273" s="16"/>
      <c r="B273" s="16"/>
      <c r="C273" s="16"/>
      <c r="D273" s="16"/>
      <c r="E273" s="16"/>
      <c r="F273" s="16"/>
      <c r="G273" s="16"/>
      <c r="H273" s="16"/>
    </row>
    <row r="274" spans="1:8" s="139" customFormat="1" ht="35.1" customHeight="1" x14ac:dyDescent="0.25">
      <c r="A274" s="16"/>
      <c r="B274" s="16"/>
      <c r="C274" s="16"/>
      <c r="D274" s="16"/>
      <c r="E274" s="16"/>
      <c r="F274" s="16"/>
      <c r="G274" s="16"/>
      <c r="H274" s="16"/>
    </row>
    <row r="275" spans="1:8" s="139" customFormat="1" ht="35.1" customHeight="1" x14ac:dyDescent="0.25">
      <c r="A275" s="16"/>
      <c r="B275" s="16"/>
      <c r="C275" s="16"/>
      <c r="D275" s="16"/>
      <c r="E275" s="16"/>
      <c r="F275" s="16"/>
      <c r="G275" s="16"/>
      <c r="H275" s="16"/>
    </row>
    <row r="276" spans="1:8" s="139" customFormat="1" x14ac:dyDescent="0.25">
      <c r="A276" s="16"/>
      <c r="B276" s="16"/>
      <c r="C276" s="16"/>
      <c r="D276" s="16"/>
      <c r="E276" s="16"/>
      <c r="F276" s="16"/>
      <c r="G276" s="16"/>
      <c r="H276" s="16"/>
    </row>
    <row r="277" spans="1:8" s="139" customFormat="1" ht="35.1" customHeight="1" x14ac:dyDescent="0.25">
      <c r="A277" s="16"/>
      <c r="B277" s="16"/>
      <c r="C277" s="16"/>
      <c r="D277" s="16"/>
      <c r="E277" s="16"/>
      <c r="F277" s="16"/>
      <c r="G277" s="16"/>
      <c r="H277" s="16"/>
    </row>
    <row r="278" spans="1:8" s="139" customFormat="1" ht="35.1" customHeight="1" x14ac:dyDescent="0.25">
      <c r="A278" s="16"/>
      <c r="B278" s="16"/>
      <c r="C278" s="16"/>
      <c r="D278" s="16"/>
      <c r="E278" s="16"/>
      <c r="F278" s="16"/>
      <c r="G278" s="16"/>
      <c r="H278" s="16"/>
    </row>
    <row r="279" spans="1:8" s="139" customFormat="1" ht="35.1" customHeight="1" x14ac:dyDescent="0.25">
      <c r="A279" s="16"/>
      <c r="B279" s="16"/>
      <c r="C279" s="16"/>
      <c r="D279" s="16"/>
      <c r="E279" s="16"/>
      <c r="F279" s="16"/>
      <c r="G279" s="16"/>
      <c r="H279" s="16"/>
    </row>
    <row r="280" spans="1:8" s="139" customFormat="1" ht="35.1" customHeight="1" x14ac:dyDescent="0.25">
      <c r="A280" s="16"/>
      <c r="B280" s="16"/>
      <c r="C280" s="16"/>
      <c r="D280" s="16"/>
      <c r="E280" s="16"/>
      <c r="F280" s="16"/>
      <c r="G280" s="16"/>
      <c r="H280" s="16"/>
    </row>
    <row r="281" spans="1:8" s="139" customFormat="1" ht="35.1" customHeight="1" x14ac:dyDescent="0.25">
      <c r="A281" s="16"/>
      <c r="B281" s="16"/>
      <c r="C281" s="16"/>
      <c r="D281" s="16"/>
      <c r="E281" s="16"/>
      <c r="F281" s="16"/>
      <c r="G281" s="16"/>
      <c r="H281" s="16"/>
    </row>
    <row r="282" spans="1:8" s="139" customFormat="1" ht="35.1" customHeight="1" x14ac:dyDescent="0.25">
      <c r="A282" s="16"/>
      <c r="B282" s="16"/>
      <c r="C282" s="16"/>
      <c r="D282" s="16"/>
      <c r="E282" s="16"/>
      <c r="F282" s="16"/>
      <c r="G282" s="16"/>
      <c r="H282" s="16"/>
    </row>
    <row r="283" spans="1:8" s="139" customFormat="1" ht="35.1" customHeight="1" x14ac:dyDescent="0.25">
      <c r="A283" s="16"/>
      <c r="B283" s="16"/>
      <c r="C283" s="16"/>
      <c r="D283" s="16"/>
      <c r="E283" s="16"/>
      <c r="F283" s="16"/>
      <c r="G283" s="16"/>
      <c r="H283" s="16"/>
    </row>
    <row r="284" spans="1:8" s="139" customFormat="1" ht="35.1" customHeight="1" x14ac:dyDescent="0.25">
      <c r="A284" s="16"/>
      <c r="B284" s="16"/>
      <c r="C284" s="16"/>
      <c r="D284" s="16"/>
      <c r="E284" s="16"/>
      <c r="F284" s="16"/>
      <c r="G284" s="16"/>
      <c r="H284" s="16"/>
    </row>
    <row r="285" spans="1:8" s="139" customFormat="1" ht="18.95" customHeight="1" x14ac:dyDescent="0.25">
      <c r="A285" s="16"/>
      <c r="B285" s="16"/>
      <c r="C285" s="16"/>
      <c r="D285" s="16"/>
      <c r="E285" s="16"/>
      <c r="F285" s="16"/>
      <c r="G285" s="16"/>
      <c r="H285" s="16"/>
    </row>
    <row r="286" spans="1:8" s="139" customFormat="1" ht="35.1" customHeight="1" x14ac:dyDescent="0.25">
      <c r="A286" s="16"/>
      <c r="B286" s="16"/>
      <c r="C286" s="16"/>
      <c r="D286" s="16"/>
      <c r="E286" s="16"/>
      <c r="F286" s="16"/>
      <c r="G286" s="16"/>
      <c r="H286" s="16"/>
    </row>
    <row r="287" spans="1:8" s="139" customFormat="1" ht="35.1" customHeight="1" x14ac:dyDescent="0.25">
      <c r="A287" s="16"/>
      <c r="B287" s="16"/>
      <c r="C287" s="16"/>
      <c r="D287" s="16"/>
      <c r="E287" s="16"/>
      <c r="F287" s="16"/>
      <c r="G287" s="16"/>
      <c r="H287" s="16"/>
    </row>
    <row r="288" spans="1:8" s="139" customFormat="1" ht="35.1" customHeight="1" x14ac:dyDescent="0.25">
      <c r="A288" s="16"/>
      <c r="B288" s="16"/>
      <c r="C288" s="16"/>
      <c r="D288" s="16"/>
      <c r="E288" s="16"/>
      <c r="F288" s="16"/>
      <c r="G288" s="16"/>
      <c r="H288" s="16"/>
    </row>
    <row r="289" spans="1:8" s="139" customFormat="1" ht="35.1" customHeight="1" x14ac:dyDescent="0.25">
      <c r="A289" s="16"/>
      <c r="B289" s="16"/>
      <c r="C289" s="16"/>
      <c r="D289" s="16"/>
      <c r="E289" s="16"/>
      <c r="F289" s="16"/>
      <c r="G289" s="16"/>
      <c r="H289" s="16"/>
    </row>
    <row r="290" spans="1:8" s="139" customFormat="1" ht="35.1" customHeight="1" x14ac:dyDescent="0.25">
      <c r="A290" s="16"/>
      <c r="B290" s="16"/>
      <c r="C290" s="16"/>
      <c r="D290" s="16"/>
      <c r="E290" s="16"/>
      <c r="F290" s="16"/>
      <c r="G290" s="16"/>
      <c r="H290" s="16"/>
    </row>
    <row r="291" spans="1:8" s="139" customFormat="1" ht="35.1" customHeight="1" x14ac:dyDescent="0.25">
      <c r="A291" s="16"/>
      <c r="B291" s="16"/>
      <c r="C291" s="16"/>
      <c r="D291" s="16"/>
      <c r="E291" s="16"/>
      <c r="F291" s="16"/>
      <c r="G291" s="16"/>
      <c r="H291" s="16"/>
    </row>
    <row r="292" spans="1:8" s="139" customFormat="1" ht="35.1" customHeight="1" x14ac:dyDescent="0.25">
      <c r="A292" s="16"/>
      <c r="B292" s="16"/>
      <c r="C292" s="16"/>
      <c r="D292" s="16"/>
      <c r="E292" s="16"/>
      <c r="F292" s="16"/>
      <c r="G292" s="16"/>
      <c r="H292" s="16"/>
    </row>
    <row r="293" spans="1:8" s="139" customFormat="1" ht="35.1" customHeight="1" x14ac:dyDescent="0.25">
      <c r="A293" s="16"/>
      <c r="B293" s="16"/>
      <c r="C293" s="16"/>
      <c r="D293" s="16"/>
      <c r="E293" s="16"/>
      <c r="F293" s="16"/>
      <c r="G293" s="16"/>
      <c r="H293" s="16"/>
    </row>
    <row r="294" spans="1:8" s="139" customFormat="1" ht="35.1" customHeight="1" x14ac:dyDescent="0.25">
      <c r="A294" s="16"/>
      <c r="B294" s="16"/>
      <c r="C294" s="16"/>
      <c r="D294" s="16"/>
      <c r="E294" s="16"/>
      <c r="F294" s="16"/>
      <c r="G294" s="16"/>
      <c r="H294" s="16"/>
    </row>
    <row r="295" spans="1:8" ht="35.1" customHeight="1" x14ac:dyDescent="0.25"/>
    <row r="296" spans="1:8" ht="35.1" customHeight="1" x14ac:dyDescent="0.25"/>
    <row r="297" spans="1:8" ht="29.1" customHeight="1" x14ac:dyDescent="0.25"/>
    <row r="298" spans="1:8" ht="45.95" customHeight="1" x14ac:dyDescent="0.25"/>
    <row r="299" spans="1:8" ht="86.1" customHeight="1" x14ac:dyDescent="0.25"/>
    <row r="300" spans="1:8" ht="35.1" customHeight="1" x14ac:dyDescent="0.25"/>
    <row r="301" spans="1:8" ht="35.1" customHeight="1" x14ac:dyDescent="0.25"/>
    <row r="302" spans="1:8" ht="35.1" customHeight="1" x14ac:dyDescent="0.25"/>
    <row r="303" spans="1:8" ht="35.1" customHeight="1" x14ac:dyDescent="0.25"/>
    <row r="304" spans="1:8" ht="35.1" customHeight="1" x14ac:dyDescent="0.25"/>
    <row r="305" ht="35.1" customHeight="1" x14ac:dyDescent="0.25"/>
    <row r="306" ht="53.1" customHeight="1" x14ac:dyDescent="0.25"/>
    <row r="307" ht="69.95" customHeight="1" x14ac:dyDescent="0.25"/>
    <row r="308" ht="90.95" customHeight="1" x14ac:dyDescent="0.25"/>
    <row r="309" ht="18.95" customHeight="1" x14ac:dyDescent="0.25"/>
    <row r="310" ht="54" customHeight="1" x14ac:dyDescent="0.25"/>
    <row r="311" ht="65.099999999999994" customHeight="1" x14ac:dyDescent="0.25"/>
    <row r="312" ht="117" customHeight="1" x14ac:dyDescent="0.25"/>
    <row r="313" ht="35.1" customHeight="1" x14ac:dyDescent="0.25"/>
    <row r="314" ht="35.1" customHeight="1" x14ac:dyDescent="0.25"/>
    <row r="315" ht="18.95" customHeight="1" x14ac:dyDescent="0.25"/>
    <row r="316" ht="18" customHeight="1" x14ac:dyDescent="0.25"/>
    <row r="317" ht="35.1" customHeight="1" x14ac:dyDescent="0.25"/>
    <row r="318" ht="35.1" customHeight="1" x14ac:dyDescent="0.25"/>
    <row r="319" ht="35.1" customHeight="1" x14ac:dyDescent="0.25"/>
    <row r="320" ht="35.1" customHeight="1" x14ac:dyDescent="0.25"/>
    <row r="321" ht="35.1" customHeight="1" x14ac:dyDescent="0.25"/>
    <row r="322" ht="35.1" customHeight="1" x14ac:dyDescent="0.25"/>
    <row r="323" ht="35.1" customHeight="1" x14ac:dyDescent="0.25"/>
    <row r="324" ht="35.1" customHeight="1" x14ac:dyDescent="0.25"/>
    <row r="325" ht="35.1" customHeight="1" x14ac:dyDescent="0.25"/>
    <row r="326" ht="35.1" customHeight="1" x14ac:dyDescent="0.25"/>
    <row r="327" ht="35.1" customHeight="1" x14ac:dyDescent="0.25"/>
    <row r="328" ht="35.1" customHeight="1" x14ac:dyDescent="0.25"/>
    <row r="329" ht="35.1" customHeight="1" x14ac:dyDescent="0.25"/>
    <row r="330" ht="35.1" customHeight="1" x14ac:dyDescent="0.25"/>
    <row r="331" ht="35.1" customHeight="1" x14ac:dyDescent="0.25"/>
    <row r="332" ht="35.1" customHeight="1" x14ac:dyDescent="0.25"/>
    <row r="333" ht="35.1" customHeight="1" x14ac:dyDescent="0.25"/>
    <row r="334" ht="35.1" customHeight="1" x14ac:dyDescent="0.25"/>
    <row r="335" ht="18.95" customHeight="1" x14ac:dyDescent="0.25"/>
    <row r="336" ht="35.1" customHeight="1" x14ac:dyDescent="0.25"/>
    <row r="337" ht="35.1" customHeight="1" x14ac:dyDescent="0.25"/>
    <row r="338" ht="35.1" customHeight="1" x14ac:dyDescent="0.25"/>
    <row r="339" ht="35.1" customHeight="1" x14ac:dyDescent="0.25"/>
    <row r="340" ht="35.1" customHeight="1" x14ac:dyDescent="0.25"/>
    <row r="341" ht="54.95" customHeight="1" x14ac:dyDescent="0.25"/>
    <row r="342" ht="35.1" customHeight="1" x14ac:dyDescent="0.25"/>
    <row r="343" ht="35.1" customHeight="1" x14ac:dyDescent="0.25"/>
    <row r="344" ht="18.95" customHeight="1" x14ac:dyDescent="0.25"/>
    <row r="345" ht="41.1" customHeight="1" x14ac:dyDescent="0.25"/>
    <row r="346" ht="18.95" customHeight="1" x14ac:dyDescent="0.25"/>
    <row r="347" ht="35.1" customHeight="1" x14ac:dyDescent="0.25"/>
    <row r="348" ht="35.1" customHeight="1" x14ac:dyDescent="0.25"/>
    <row r="349" ht="35.1" customHeight="1" x14ac:dyDescent="0.25"/>
    <row r="350" ht="35.1" customHeight="1" x14ac:dyDescent="0.25"/>
    <row r="351" ht="35.1" customHeight="1" x14ac:dyDescent="0.25"/>
    <row r="352" ht="35.1" customHeight="1" x14ac:dyDescent="0.25"/>
    <row r="353" ht="35.1" customHeight="1" x14ac:dyDescent="0.25"/>
    <row r="354" ht="35.1" customHeight="1" x14ac:dyDescent="0.25"/>
    <row r="355" ht="18.95" customHeight="1" x14ac:dyDescent="0.25"/>
    <row r="356" ht="35.1" customHeight="1" x14ac:dyDescent="0.25"/>
    <row r="357" ht="35.1" customHeight="1" x14ac:dyDescent="0.25"/>
    <row r="358" ht="35.1" customHeight="1" x14ac:dyDescent="0.25"/>
    <row r="359" ht="18.95" customHeight="1" x14ac:dyDescent="0.25"/>
    <row r="360" ht="35.1" customHeight="1" x14ac:dyDescent="0.25"/>
    <row r="368" ht="47.1" customHeight="1" x14ac:dyDescent="0.25"/>
    <row r="370" ht="33" customHeight="1" x14ac:dyDescent="0.25"/>
  </sheetData>
  <sheetProtection password="DC3A" sheet="1" objects="1" scenarios="1" formatColumns="0" formatRows="0"/>
  <protectedRanges>
    <protectedRange password="8910" sqref="G21 G23:G109 G336:G342 G111:G135 G137:G172 G174 G176:G227 G317:G334 G360 G344:G354 G229:G314" name="PUNTAJE"/>
    <protectedRange password="8910" sqref="G356" name="PUNTAJE_1"/>
    <protectedRange password="8910" sqref="G357" name="PUNTAJE_2"/>
    <protectedRange password="8910" sqref="G358" name="PUNTAJE_3"/>
    <protectedRange password="8910" sqref="G359" name="PUNTAJE_4"/>
    <protectedRange sqref="G343" name="CALIFICACIÓN2"/>
  </protectedRanges>
  <mergeCells count="245">
    <mergeCell ref="A3:H3"/>
    <mergeCell ref="A4:H4"/>
    <mergeCell ref="A5:H5"/>
    <mergeCell ref="A6:H6"/>
    <mergeCell ref="A244:E244"/>
    <mergeCell ref="A2:H2"/>
    <mergeCell ref="A7:H7"/>
    <mergeCell ref="A9:H9"/>
    <mergeCell ref="A8:H8"/>
    <mergeCell ref="B10:H10"/>
    <mergeCell ref="B11:H11"/>
    <mergeCell ref="B12:H12"/>
    <mergeCell ref="A14:H14"/>
    <mergeCell ref="A15:H15"/>
    <mergeCell ref="A16:H16"/>
    <mergeCell ref="A18:A19"/>
    <mergeCell ref="B18:E19"/>
    <mergeCell ref="F18:F19"/>
    <mergeCell ref="G18:G19"/>
    <mergeCell ref="A13:H13"/>
    <mergeCell ref="B23:E23"/>
    <mergeCell ref="B24:E24"/>
    <mergeCell ref="B25:E25"/>
    <mergeCell ref="B26:E26"/>
    <mergeCell ref="B27:E27"/>
    <mergeCell ref="B28:E28"/>
    <mergeCell ref="H18:H19"/>
    <mergeCell ref="B20:E20"/>
    <mergeCell ref="B21:E21"/>
    <mergeCell ref="B22:E22"/>
    <mergeCell ref="B35:E35"/>
    <mergeCell ref="B36:E36"/>
    <mergeCell ref="B37:E37"/>
    <mergeCell ref="B38:E38"/>
    <mergeCell ref="B39:E39"/>
    <mergeCell ref="B40:E40"/>
    <mergeCell ref="B29:E29"/>
    <mergeCell ref="B30:E30"/>
    <mergeCell ref="B31:E31"/>
    <mergeCell ref="B32:E32"/>
    <mergeCell ref="B33:E33"/>
    <mergeCell ref="B34:E34"/>
    <mergeCell ref="B47:E47"/>
    <mergeCell ref="B48:E48"/>
    <mergeCell ref="B49:E49"/>
    <mergeCell ref="B50:E50"/>
    <mergeCell ref="B51:E51"/>
    <mergeCell ref="B52:E52"/>
    <mergeCell ref="B41:E41"/>
    <mergeCell ref="B42:E42"/>
    <mergeCell ref="B43:E43"/>
    <mergeCell ref="B44:E44"/>
    <mergeCell ref="B45:E45"/>
    <mergeCell ref="B46:E46"/>
    <mergeCell ref="B59:E59"/>
    <mergeCell ref="B60:E60"/>
    <mergeCell ref="B61:E61"/>
    <mergeCell ref="B62:E62"/>
    <mergeCell ref="B63:E63"/>
    <mergeCell ref="B64:E64"/>
    <mergeCell ref="B53:E53"/>
    <mergeCell ref="B54:E54"/>
    <mergeCell ref="B55:E55"/>
    <mergeCell ref="B56:E56"/>
    <mergeCell ref="B57:E57"/>
    <mergeCell ref="B58:E58"/>
    <mergeCell ref="B71:E71"/>
    <mergeCell ref="B72:E72"/>
    <mergeCell ref="B73:E73"/>
    <mergeCell ref="B74:E74"/>
    <mergeCell ref="B75:E75"/>
    <mergeCell ref="B76:E76"/>
    <mergeCell ref="B65:E65"/>
    <mergeCell ref="B66:E66"/>
    <mergeCell ref="B67:E67"/>
    <mergeCell ref="B68:E68"/>
    <mergeCell ref="B69:E69"/>
    <mergeCell ref="B70:E70"/>
    <mergeCell ref="B83:E83"/>
    <mergeCell ref="B84:E84"/>
    <mergeCell ref="B85:E85"/>
    <mergeCell ref="B86:E86"/>
    <mergeCell ref="B87:E87"/>
    <mergeCell ref="B88:E88"/>
    <mergeCell ref="B77:E77"/>
    <mergeCell ref="B78:E78"/>
    <mergeCell ref="B79:E79"/>
    <mergeCell ref="B80:E80"/>
    <mergeCell ref="B81:E81"/>
    <mergeCell ref="B82:E82"/>
    <mergeCell ref="B95:E95"/>
    <mergeCell ref="B96:E96"/>
    <mergeCell ref="B97:E97"/>
    <mergeCell ref="B98:E98"/>
    <mergeCell ref="B99:E99"/>
    <mergeCell ref="B100:E100"/>
    <mergeCell ref="B89:E89"/>
    <mergeCell ref="B90:E90"/>
    <mergeCell ref="B91:E91"/>
    <mergeCell ref="B92:E92"/>
    <mergeCell ref="B93:E93"/>
    <mergeCell ref="B94:E94"/>
    <mergeCell ref="B107:E107"/>
    <mergeCell ref="B108:E108"/>
    <mergeCell ref="B109:E109"/>
    <mergeCell ref="B110:E110"/>
    <mergeCell ref="B111:E111"/>
    <mergeCell ref="B112:E112"/>
    <mergeCell ref="B101:E101"/>
    <mergeCell ref="B102:E102"/>
    <mergeCell ref="B103:E103"/>
    <mergeCell ref="B104:E104"/>
    <mergeCell ref="B105:E105"/>
    <mergeCell ref="B106:E106"/>
    <mergeCell ref="B119:E119"/>
    <mergeCell ref="B120:E120"/>
    <mergeCell ref="B121:E121"/>
    <mergeCell ref="B122:E122"/>
    <mergeCell ref="B123:E123"/>
    <mergeCell ref="B124:E124"/>
    <mergeCell ref="B113:E113"/>
    <mergeCell ref="B114:E114"/>
    <mergeCell ref="B115:E115"/>
    <mergeCell ref="B116:E116"/>
    <mergeCell ref="B117:E117"/>
    <mergeCell ref="B118:E118"/>
    <mergeCell ref="B131:E131"/>
    <mergeCell ref="B132:E132"/>
    <mergeCell ref="B133:E133"/>
    <mergeCell ref="B134:E134"/>
    <mergeCell ref="B135:E135"/>
    <mergeCell ref="B136:E136"/>
    <mergeCell ref="B125:E125"/>
    <mergeCell ref="B126:E126"/>
    <mergeCell ref="B127:E127"/>
    <mergeCell ref="B128:E128"/>
    <mergeCell ref="B129:E129"/>
    <mergeCell ref="B130:E130"/>
    <mergeCell ref="B143:E143"/>
    <mergeCell ref="B144:E144"/>
    <mergeCell ref="B145:E145"/>
    <mergeCell ref="B146:E146"/>
    <mergeCell ref="B147:E147"/>
    <mergeCell ref="B148:E148"/>
    <mergeCell ref="B137:E137"/>
    <mergeCell ref="B138:E138"/>
    <mergeCell ref="B139:E139"/>
    <mergeCell ref="B140:E140"/>
    <mergeCell ref="B141:E141"/>
    <mergeCell ref="B142:E142"/>
    <mergeCell ref="B155:E155"/>
    <mergeCell ref="B156:E156"/>
    <mergeCell ref="B157:E157"/>
    <mergeCell ref="B158:E158"/>
    <mergeCell ref="B159:E159"/>
    <mergeCell ref="B160:E160"/>
    <mergeCell ref="B149:E149"/>
    <mergeCell ref="B150:E150"/>
    <mergeCell ref="B151:E151"/>
    <mergeCell ref="B152:E152"/>
    <mergeCell ref="B153:E153"/>
    <mergeCell ref="B154:E154"/>
    <mergeCell ref="B167:E167"/>
    <mergeCell ref="B168:E168"/>
    <mergeCell ref="B169:E169"/>
    <mergeCell ref="B170:E170"/>
    <mergeCell ref="B171:E171"/>
    <mergeCell ref="B172:E172"/>
    <mergeCell ref="B161:E161"/>
    <mergeCell ref="B162:E162"/>
    <mergeCell ref="B163:E163"/>
    <mergeCell ref="B164:E164"/>
    <mergeCell ref="B165:E165"/>
    <mergeCell ref="B166:E166"/>
    <mergeCell ref="B179:E179"/>
    <mergeCell ref="B180:E180"/>
    <mergeCell ref="B181:E181"/>
    <mergeCell ref="B182:E182"/>
    <mergeCell ref="B183:E183"/>
    <mergeCell ref="B184:E184"/>
    <mergeCell ref="B173:E173"/>
    <mergeCell ref="B174:E174"/>
    <mergeCell ref="B175:E175"/>
    <mergeCell ref="B176:E176"/>
    <mergeCell ref="B177:E177"/>
    <mergeCell ref="B178:E178"/>
    <mergeCell ref="B191:E191"/>
    <mergeCell ref="B192:E192"/>
    <mergeCell ref="B193:E193"/>
    <mergeCell ref="B194:E194"/>
    <mergeCell ref="B195:E195"/>
    <mergeCell ref="B196:E196"/>
    <mergeCell ref="B185:E185"/>
    <mergeCell ref="B186:E186"/>
    <mergeCell ref="B187:E187"/>
    <mergeCell ref="B188:E188"/>
    <mergeCell ref="B189:E189"/>
    <mergeCell ref="B190:E190"/>
    <mergeCell ref="B203:E203"/>
    <mergeCell ref="B204:E204"/>
    <mergeCell ref="B205:E205"/>
    <mergeCell ref="B206:E206"/>
    <mergeCell ref="B207:E207"/>
    <mergeCell ref="B208:E208"/>
    <mergeCell ref="B197:E197"/>
    <mergeCell ref="B198:E198"/>
    <mergeCell ref="B199:E199"/>
    <mergeCell ref="B200:E200"/>
    <mergeCell ref="B201:E201"/>
    <mergeCell ref="B202:E202"/>
    <mergeCell ref="B215:E215"/>
    <mergeCell ref="B216:E216"/>
    <mergeCell ref="B217:E217"/>
    <mergeCell ref="B218:E218"/>
    <mergeCell ref="B219:E219"/>
    <mergeCell ref="B220:E220"/>
    <mergeCell ref="B209:E209"/>
    <mergeCell ref="B210:E210"/>
    <mergeCell ref="B211:E211"/>
    <mergeCell ref="B212:E212"/>
    <mergeCell ref="B213:E213"/>
    <mergeCell ref="B214:E214"/>
    <mergeCell ref="B227:E227"/>
    <mergeCell ref="B228:E228"/>
    <mergeCell ref="B229:E229"/>
    <mergeCell ref="B230:E230"/>
    <mergeCell ref="B231:E231"/>
    <mergeCell ref="B232:E232"/>
    <mergeCell ref="B221:E221"/>
    <mergeCell ref="B222:E222"/>
    <mergeCell ref="B223:E223"/>
    <mergeCell ref="B224:E224"/>
    <mergeCell ref="B225:E225"/>
    <mergeCell ref="B226:E226"/>
    <mergeCell ref="B239:E239"/>
    <mergeCell ref="B240:E240"/>
    <mergeCell ref="B241:E241"/>
    <mergeCell ref="B242:E242"/>
    <mergeCell ref="B243:E243"/>
    <mergeCell ref="B233:E233"/>
    <mergeCell ref="B234:E234"/>
    <mergeCell ref="B235:E235"/>
    <mergeCell ref="B236:E236"/>
    <mergeCell ref="B237:E237"/>
    <mergeCell ref="B238:E238"/>
  </mergeCells>
  <pageMargins left="0.7" right="0.7" top="0.75" bottom="0.75" header="0.3" footer="0.3"/>
  <pageSetup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DESPRESE</vt:lpstr>
      <vt:lpstr>DESPRESE!Área_de_impresión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Marina Bohorquez Isaza</dc:creator>
  <cp:lastModifiedBy>Andrés Franco</cp:lastModifiedBy>
  <cp:lastPrinted>2021-06-08T20:11:11Z</cp:lastPrinted>
  <dcterms:created xsi:type="dcterms:W3CDTF">2016-09-06T16:12:04Z</dcterms:created>
  <dcterms:modified xsi:type="dcterms:W3CDTF">2021-06-09T02:14:32Z</dcterms:modified>
</cp:coreProperties>
</file>