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2018\INFORMES DE LEY\PLAN ANTICORRUPCIÓN Y ATENCIÓN AL CIUDADANO\II SEGUIMIENTO PLAN ANTICORRUPCIOÓN Y ATENCIÓN AL CIUDADANO 2018\"/>
    </mc:Choice>
  </mc:AlternateContent>
  <bookViews>
    <workbookView xWindow="0" yWindow="0" windowWidth="21600" windowHeight="9732"/>
  </bookViews>
  <sheets>
    <sheet name="Componente 1(Gestion_Riesgos_C)" sheetId="1" r:id="rId1"/>
    <sheet name="Componente 2 Racionalización Tr" sheetId="9" r:id="rId2"/>
    <sheet name="Componente 3 Rendición Cuentas " sheetId="3" r:id="rId3"/>
    <sheet name="Componente 4 Atención al Ciudad" sheetId="4" r:id="rId4"/>
    <sheet name="Componente 5 Transp. y Acc Inf." sheetId="5" r:id="rId5"/>
    <sheet name="Componente 6 Inic. Adicinoales" sheetId="6" r:id="rId6"/>
    <sheet name="Riesgos de Corrupción 2018" sheetId="7" r:id="rId7"/>
    <sheet name="Consolidado" sheetId="8" r:id="rId8"/>
  </sheets>
  <definedNames>
    <definedName name="_xlnm._FilterDatabase" localSheetId="2" hidden="1">'Componente 3 Rendición Cuentas '!$A$7:$M$25</definedName>
    <definedName name="_xlnm._FilterDatabase" localSheetId="3" hidden="1">'Componente 4 Atención al Ciudad'!$A$7:$M$25</definedName>
    <definedName name="_xlnm._FilterDatabase" localSheetId="4" hidden="1">'Componente 5 Transp. y Acc Inf.'!$A$7:$N$13</definedName>
  </definedNames>
  <calcPr calcId="152511"/>
</workbook>
</file>

<file path=xl/calcChain.xml><?xml version="1.0" encoding="utf-8"?>
<calcChain xmlns="http://schemas.openxmlformats.org/spreadsheetml/2006/main">
  <c r="E27" i="8" l="1"/>
  <c r="E25" i="8"/>
  <c r="E19" i="8"/>
  <c r="E17" i="8"/>
  <c r="D13" i="8"/>
  <c r="E13" i="8"/>
  <c r="C13" i="8"/>
  <c r="E9" i="8"/>
  <c r="C27" i="8" l="1"/>
  <c r="D27" i="8"/>
  <c r="C25" i="8"/>
  <c r="D25" i="8"/>
  <c r="D19" i="8"/>
  <c r="C9" i="8"/>
  <c r="C17" i="8"/>
  <c r="C19" i="8"/>
  <c r="D17" i="8"/>
  <c r="D9" i="8"/>
  <c r="H21" i="8" l="1"/>
  <c r="G13" i="8"/>
  <c r="H13" i="8" s="1"/>
  <c r="G19" i="8" l="1"/>
  <c r="H19" i="8" s="1"/>
  <c r="G25" i="8"/>
  <c r="H25" i="8" s="1"/>
  <c r="G27" i="8"/>
  <c r="H27" i="8" s="1"/>
  <c r="G9" i="8"/>
  <c r="H9" i="8" s="1"/>
  <c r="G17" i="8" l="1"/>
  <c r="H17" i="8" s="1"/>
</calcChain>
</file>

<file path=xl/comments1.xml><?xml version="1.0" encoding="utf-8"?>
<comments xmlns="http://schemas.openxmlformats.org/spreadsheetml/2006/main">
  <authors>
    <author xml:space="preserve">Diana Maria Aza </author>
  </authors>
  <commentList>
    <comment ref="I11" authorId="0" shapeId="0">
      <text>
        <r>
          <rPr>
            <sz val="9"/>
            <color indexed="81"/>
            <rFont val="Tahoma"/>
            <family val="2"/>
          </rPr>
          <t xml:space="preserve">
</t>
        </r>
      </text>
    </comment>
    <comment ref="J11" authorId="0" shapeId="0">
      <text>
        <r>
          <rPr>
            <sz val="9"/>
            <color indexed="81"/>
            <rFont val="Tahoma"/>
            <family val="2"/>
          </rPr>
          <t xml:space="preserve">
</t>
        </r>
      </text>
    </comment>
    <comment ref="L11" authorId="0" shapeId="0">
      <text>
        <r>
          <rPr>
            <sz val="9"/>
            <color indexed="81"/>
            <rFont val="Tahoma"/>
            <family val="2"/>
          </rPr>
          <t xml:space="preserve">
</t>
        </r>
      </text>
    </comment>
    <comment ref="M11" authorId="0" shapeId="0">
      <text>
        <r>
          <rPr>
            <sz val="9"/>
            <color indexed="81"/>
            <rFont val="Tahoma"/>
            <family val="2"/>
          </rPr>
          <t xml:space="preserve">
</t>
        </r>
      </text>
    </comment>
  </commentList>
</comments>
</file>

<file path=xl/sharedStrings.xml><?xml version="1.0" encoding="utf-8"?>
<sst xmlns="http://schemas.openxmlformats.org/spreadsheetml/2006/main" count="1633" uniqueCount="981">
  <si>
    <t>PLAN ANTICORRUPCIÓN Y DE ATENCIÓN AL CIUDADANO</t>
  </si>
  <si>
    <t>Subcomponente/procesos</t>
  </si>
  <si>
    <t>Actividades</t>
  </si>
  <si>
    <t>Meta o producto</t>
  </si>
  <si>
    <t>Responsable</t>
  </si>
  <si>
    <t>Subcomponente 1
Política de Administración de Riesgos</t>
  </si>
  <si>
    <t>1.1</t>
  </si>
  <si>
    <t>Oficina Asesora de Planeación</t>
  </si>
  <si>
    <t>Subcomponente 2 
Construcción del Mapa de Riesgos de Corrupción</t>
  </si>
  <si>
    <t>2.1</t>
  </si>
  <si>
    <t>2.2</t>
  </si>
  <si>
    <t>2.3</t>
  </si>
  <si>
    <t>Subcomponente 3
Consulta y divulgación</t>
  </si>
  <si>
    <t>3.1</t>
  </si>
  <si>
    <t>3.2</t>
  </si>
  <si>
    <t>4.1</t>
  </si>
  <si>
    <t>4.2</t>
  </si>
  <si>
    <t>Subcomponente 5
Seguimiento</t>
  </si>
  <si>
    <t>5.1</t>
  </si>
  <si>
    <t>Oficina de Control interno</t>
  </si>
  <si>
    <t>5.2</t>
  </si>
  <si>
    <t>5.3</t>
  </si>
  <si>
    <t>INSTITUTO NACIONAL DE VIGILANCIA DE MEDICAMENTO Y ALIMENTOS - Invima</t>
  </si>
  <si>
    <t>Fecha Programada</t>
  </si>
  <si>
    <t>Componente 1: Gestión del Riesgo de Corrupción - Mapa de Riesgos de Corrupción
Ver Mapa Institucional de Riesgo de Corrupción</t>
  </si>
  <si>
    <t>Divulgar la política de administración del riesgo</t>
  </si>
  <si>
    <t>Vigencia: 2018</t>
  </si>
  <si>
    <t>Fecha de Publicación: 26-ene-2018</t>
  </si>
  <si>
    <t>Mapa de Riesgos de Corrupción Vigencia 2018 publicado en la Página Web del Instituto (1)</t>
  </si>
  <si>
    <t>Oficina Asesora de Planeación
Líderes de Proceso</t>
  </si>
  <si>
    <t>Publicar Mapa de Riesgos de Corrupción elaborado con la información de los procesos de noviembre y diciembre de 2017 y enero de 2018</t>
  </si>
  <si>
    <t>Realizar mesas de trabajo con los Líderes de Proceso y servidores públicos de los procesos para validar o actualizar los riesgos de corrupción identificados</t>
  </si>
  <si>
    <t>Mapa de Riesgos por Procesos actualizados con los riesgos de corrupción (si aplica) (37)</t>
  </si>
  <si>
    <t>Consolidar Mapa de Riesgos de Corrupción</t>
  </si>
  <si>
    <t>Mapa de Riesgos de Corrupción Actualizado para la Vigencia 2018 publicado en la Página Web del Instituto (1)</t>
  </si>
  <si>
    <t>Comunicación a través del correo electrónico de la Política para la Gestión Integral del Riesgo GDI-DIE-PL006 (1)
Comunicación presencial a los facilitadores de calidad (1)
Comunicación presencial a diferentes grupos internos de trabajo (10)</t>
  </si>
  <si>
    <t>Realizar consulta interna sobre el conocimiento de la Política para la Gestión Integral del Riesgo y sobre los riesgos de corrupción identificados</t>
  </si>
  <si>
    <t>Realizar consulta a las partes interesadas sobre la estrategia de Gestión de Riesgos de Corrupción del Invima</t>
  </si>
  <si>
    <t>Informe de resultados de la encuesta externa (1)</t>
  </si>
  <si>
    <t>Subcomponente 4 
Monitoreo o revisión</t>
  </si>
  <si>
    <t>Verificar la implementación de las acciones de mejoramiento definidas por los procesos cuya fuente es Gestión de Riesgos</t>
  </si>
  <si>
    <t>Informe de seguimiento de riesgos trimestral (4)</t>
  </si>
  <si>
    <t>Revisar los riesgos de corrupción identificados en los procesos para determinar si hay lugar a cambios</t>
  </si>
  <si>
    <t>Matriz de riesgos de los procesos actualizada, como mínimo semestralmente (37)</t>
  </si>
  <si>
    <t>Líderes de Proceso</t>
  </si>
  <si>
    <t xml:space="preserve">Realizar segundo seguimiento al Mapa de Riesgos de Corrupcion, reportando y publicando el resultado de la revisión efectuada </t>
  </si>
  <si>
    <t xml:space="preserve">Realizar primer seguimiento al Mapa de Riesgos de Corrupcion, reportando y publicando el resultado de la revisión efectuada </t>
  </si>
  <si>
    <t xml:space="preserve">Realizar tercer seguimiento al Mapa de Riesgos de Corrupcion, reportando y publicando el resultado de la revisión efectuada </t>
  </si>
  <si>
    <t>Informe primer seguimiento publicado en la página web del Instituto (1)</t>
  </si>
  <si>
    <t>Informe segundo seguimiento publicado en la página web del Instituto (1)</t>
  </si>
  <si>
    <t>Informe tercer seguimiento publicado en la página web del Instituto (1)</t>
  </si>
  <si>
    <t>Informe de resultados de la encuesta interna realizada a servidores públicos del Invima (1)</t>
  </si>
  <si>
    <t>SEGUIMIENTO</t>
  </si>
  <si>
    <t>EVIDENCIAS</t>
  </si>
  <si>
    <t>% DE CUMPLIMIENTO</t>
  </si>
  <si>
    <t>OBSERVACIÓN</t>
  </si>
  <si>
    <t>I SEGUIMIENTO ABRIL 2018</t>
  </si>
  <si>
    <t>OFICINA DE CONTROL INTERNO</t>
  </si>
  <si>
    <t>Nombre de la entidad:</t>
  </si>
  <si>
    <t>INSTITUTO NACIONAL DE VIGILANCIA DE MEDICAMENTOS Y ALIMENTOS</t>
  </si>
  <si>
    <t>Sector administrativo:</t>
  </si>
  <si>
    <t>Salud y Protección Social</t>
  </si>
  <si>
    <t>Orden:</t>
  </si>
  <si>
    <t>Nacional</t>
  </si>
  <si>
    <t>Departamento:</t>
  </si>
  <si>
    <t>Bogotá D.C</t>
  </si>
  <si>
    <t>Año vigencia:</t>
  </si>
  <si>
    <t>Municipio:</t>
  </si>
  <si>
    <t>BOGOTÁ</t>
  </si>
  <si>
    <t>ACCIONES DE RACIONALIZACIÓN A DESARROLLAR</t>
  </si>
  <si>
    <t>PLAN DE EJECUCIÓN</t>
  </si>
  <si>
    <t>Situación actual</t>
  </si>
  <si>
    <t>Tipo racionalización</t>
  </si>
  <si>
    <t>Acciones racionalización</t>
  </si>
  <si>
    <t>Administrativa</t>
  </si>
  <si>
    <t>Dirección de Dispositivos Medicos y Otras Técnologias</t>
  </si>
  <si>
    <t>Dirección de Cosméticos, Aseo, Plaguicidas  y Productos de Higiene Doméstica</t>
  </si>
  <si>
    <t>Tecnologica</t>
  </si>
  <si>
    <t>Trámite total en línea</t>
  </si>
  <si>
    <t>Componente 3: Rendición de Cuentas</t>
  </si>
  <si>
    <t>Periodicidad</t>
  </si>
  <si>
    <t>Subcomponente 1                                           Brindar información de calidad a los diferentes grupos de interés y ciudadanía en general sobre la gestión que la entidad realiza</t>
  </si>
  <si>
    <t>Generación de información en lenguaje compresible de interés</t>
  </si>
  <si>
    <t>Campañas informativas dirigidas al ciudadano para promover el consumo seguro y otros temas de interés mediante redes sociales (piezas gráficas)</t>
  </si>
  <si>
    <t>Direcciones Misionales 
Grupo de Comunicaciones</t>
  </si>
  <si>
    <t>Anual</t>
  </si>
  <si>
    <t>1.2</t>
  </si>
  <si>
    <t>Divulgación de información de interés sobre la normatividad asociada a la misión de la entidad</t>
  </si>
  <si>
    <t>Boletín Jurídico (Opinión Jurídica)</t>
  </si>
  <si>
    <t>Oficina Asesora Jurídica</t>
  </si>
  <si>
    <t>Mensual</t>
  </si>
  <si>
    <t>1.3</t>
  </si>
  <si>
    <t>Divulgación de informes que den cuenta de la  gestión de la entidad</t>
  </si>
  <si>
    <t xml:space="preserve">Invima en cifras </t>
  </si>
  <si>
    <t>Direcciones Misionales  
Oficina Asesora de Planeación</t>
  </si>
  <si>
    <t>Semestral</t>
  </si>
  <si>
    <t xml:space="preserve">Informe de PQRS </t>
  </si>
  <si>
    <t>Oficina de Atención al Ciudadano</t>
  </si>
  <si>
    <t xml:space="preserve">Semestral </t>
  </si>
  <si>
    <t>Informe presentado al Congreso de la República</t>
  </si>
  <si>
    <t>Anual (Jul 2018)</t>
  </si>
  <si>
    <t>Informes de resultados de la gestión de la entidad</t>
  </si>
  <si>
    <t>Informe de ejecución presupuestal de la entidad</t>
  </si>
  <si>
    <t>Grupo Financiero y Presupuestal</t>
  </si>
  <si>
    <t>Informe de procesos contractuales de la entidad</t>
  </si>
  <si>
    <t>Grupo de Gestión Contractual</t>
  </si>
  <si>
    <t>Permanente - Se actualiza de manera mensual</t>
  </si>
  <si>
    <t>1.4</t>
  </si>
  <si>
    <t>Generación de información para vigilados y entidades del sector salud</t>
  </si>
  <si>
    <t>Grupo de Comunicaciones</t>
  </si>
  <si>
    <t>Trimestral</t>
  </si>
  <si>
    <t>1.5</t>
  </si>
  <si>
    <t>Informar resultados obtenidos en la implementación de la Estrategia de Lucha contra la ilegalidad y contrabando de productos competencia del Invima a través de Comercio Electrónico (publicado en web)</t>
  </si>
  <si>
    <t>Infografía con los resultados
Informe Comercio Electrónico</t>
  </si>
  <si>
    <t>Dirección General
Grupo Unidad de Reacción Inmediata
Grupo de Comunicaciones</t>
  </si>
  <si>
    <t>Subcomponente 2                                            Generar espacios de diálogo con los grupos de interés de la ciudadana</t>
  </si>
  <si>
    <t>Identificar actividades de participación ciudadana y rendición de cuentas</t>
  </si>
  <si>
    <t>Documento de identificación de necesidades
Lineamientos de documentación de participación ciudadana y rendición de cuentas
Documento publicado de Plan de Participación Ciudadana 2018</t>
  </si>
  <si>
    <t>Oficina de Atención al ciudadano</t>
  </si>
  <si>
    <t>Marzo</t>
  </si>
  <si>
    <t>Espacios de participación ciudadana de carácter misional</t>
  </si>
  <si>
    <t>Informe de resultado de las actividades con metodología de participación ciudadana</t>
  </si>
  <si>
    <t>Semestral (De acuerdo con programación)</t>
  </si>
  <si>
    <t>2.4</t>
  </si>
  <si>
    <t>Realizar la audiencia pública anual de rendición de cuentas 2018</t>
  </si>
  <si>
    <t>Informe del desarrollo de la audiencia pública de rendición de cuentas, acciones de mejora y compromisos</t>
  </si>
  <si>
    <t>Oficina de Atención al Ciudadano 
Grupo de comunicaciones 
Oficina Asesora de Planeación
Dirección General 
Direcciones Misionales</t>
  </si>
  <si>
    <t>Anual (Marzo de 2019)</t>
  </si>
  <si>
    <t xml:space="preserve">Subcomponente 3                                                 Promover incentivos para motivar la cultura de la rendición de cuentas </t>
  </si>
  <si>
    <t>Generación de campaña "Estrategia de Rendición de Cuentas"</t>
  </si>
  <si>
    <t xml:space="preserve">Diseño de tácticas de comunicación al interior de la Entidad </t>
  </si>
  <si>
    <t>Grupo de comunicaciones 
Oficina de Atención al Ciudadano
Oficina Asesora de Planeación</t>
  </si>
  <si>
    <t xml:space="preserve">Mecanismo de interlocución y retroalimentación interna y externa </t>
  </si>
  <si>
    <t xml:space="preserve">Encuesta para la construcción de Plan de Atención al Ciudadano, dirigida a los actores internos y externos </t>
  </si>
  <si>
    <t xml:space="preserve">Enero </t>
  </si>
  <si>
    <t>Subcomponente 4                                               Evaluación y retroalimentación a  la gestión institucional</t>
  </si>
  <si>
    <t xml:space="preserve">Consulta a los ciudadanos </t>
  </si>
  <si>
    <t xml:space="preserve">Encuesta satisfacción </t>
  </si>
  <si>
    <t>Oficina de Atención al Ciudadano
Oficina Asesora de Planeación</t>
  </si>
  <si>
    <t>Implementación de acciones de mejora de la estrategia de rendición de cuentas</t>
  </si>
  <si>
    <t xml:space="preserve">Informe con Implementación de acciones de mejora </t>
  </si>
  <si>
    <t>Oficina de Atención al ciudadano
Oficina Asesora de Planeación</t>
  </si>
  <si>
    <t>Componente 4: Mecanismos para mejorar la Atención al Ciudadano</t>
  </si>
  <si>
    <t>Subcomponente 1
Estructura administrativa y
Direccionamiento estratégico</t>
  </si>
  <si>
    <t>Formulación e implementación de proyecto institucional que establezca acciones para mejorar la prestación de servicio al ciudadano.</t>
  </si>
  <si>
    <t xml:space="preserve">Prestación der servicio a nivel regional </t>
  </si>
  <si>
    <t xml:space="preserve">Oficina de Atención al Ciudadano </t>
  </si>
  <si>
    <t>Diciembre de 2018</t>
  </si>
  <si>
    <t xml:space="preserve">Desarrollo de comités con la Dirección General, Direcciones Misionales, Oficinas y Atención al Ciudadano, para establecer acciones con el fin de mejorar la prestación de servicio. </t>
  </si>
  <si>
    <t xml:space="preserve">Unificación de criterios para la prestación de servicio </t>
  </si>
  <si>
    <t xml:space="preserve">Oficina de atención al ciudadano- direcciones misionales y oficinas. </t>
  </si>
  <si>
    <t xml:space="preserve">Trimestral </t>
  </si>
  <si>
    <t>Subcomponente 2 
Fortalecimiento de los canales de atención</t>
  </si>
  <si>
    <t xml:space="preserve"> Implementación de acciones que permitan mejorar la prestación de servicio telefónico </t>
  </si>
  <si>
    <t xml:space="preserve"> brindar de forma eficiente atención y asesoría telefónica  para así garantizar por medio de este canal  servicio permanente a nuestros usuarios </t>
  </si>
  <si>
    <t xml:space="preserve"> Oficina de Atención al Ciudadano </t>
  </si>
  <si>
    <t xml:space="preserve"> Diciembre 2018</t>
  </si>
  <si>
    <t xml:space="preserve">Recepción de trámites en los grupos de trabajo territorial, según lo establecido proyecto institucional  </t>
  </si>
  <si>
    <t xml:space="preserve">Apertura de tramite en los Grupos de Trabajo territorial </t>
  </si>
  <si>
    <t xml:space="preserve">Oficina de atención al ciudadano  -  Direcciones misionales </t>
  </si>
  <si>
    <t xml:space="preserve">Entrenamiento a funcionarios  de GTT, puertos, aeropuertos y pasos de frontera </t>
  </si>
  <si>
    <t xml:space="preserve">Realizar 10 entrenamientos para fortalecer la prestación de servicio regional institucional en los GTTS </t>
  </si>
  <si>
    <t>Oficina de Atención al Ciudadano - Operaciones Sanitarias - Grupos de trabajo territorial.</t>
  </si>
  <si>
    <t>Facilitar mecanismos para la radicación de trámites en las diferentes regiones</t>
  </si>
  <si>
    <t>Realizar 12 registratones con el fin de que los usuarios puedan radicar tramites en las diferentes regiones.</t>
  </si>
  <si>
    <t>Subcomponente 3
Talento Humano</t>
  </si>
  <si>
    <t xml:space="preserve">Realizar sensibilizaciones en temas de servicio para los funcionarios Invima </t>
  </si>
  <si>
    <t xml:space="preserve">Generar cultura de servicio institucional al 20% de los funcionarios </t>
  </si>
  <si>
    <t xml:space="preserve">Oficina de atención al ciudadano </t>
  </si>
  <si>
    <t>Integrar al plan de capacitación institucional, temas referentes a atención al ciudadano, para sensibilizar y generar cultura de excelencia en el servicio en cada uno de los funcionarios.</t>
  </si>
  <si>
    <t xml:space="preserve">Plan de capacitación institucional </t>
  </si>
  <si>
    <t xml:space="preserve">Oficina de Atención al Ciudadano  -  Talento Humano </t>
  </si>
  <si>
    <t>Febrero de 2018</t>
  </si>
  <si>
    <t>3.3</t>
  </si>
  <si>
    <t xml:space="preserve">Realizar retroalimentaciones de servicio con los funcionarios de la Oficina de Atención al Ciudadano, para darles a conocer la percepción y calificación de los usuarios atendidos en cada uno de los módulos e incentivar para mejorar la prestación de servicio. </t>
  </si>
  <si>
    <t xml:space="preserve">  Mejorar la percepción del ciudadano referente a la prestación de servicio en la Oficina de Atención al Ciudadano; Meta: 95%</t>
  </si>
  <si>
    <t>Julio de 2018 y Enero de 2019</t>
  </si>
  <si>
    <t>Subcomponente 4 
Normativo y procedimental</t>
  </si>
  <si>
    <t xml:space="preserve">Ajustar según necesidades el procedimiento de recepción direccionamiento y respuesta a denuncias, quejas, reclamos, derechos de petición y sugerencias </t>
  </si>
  <si>
    <t xml:space="preserve">Procedimiento ajustado según necesidades específicas. </t>
  </si>
  <si>
    <t xml:space="preserve">Según las necesidades </t>
  </si>
  <si>
    <t xml:space="preserve">Ajustar según necesidades el procedimiento de información y atención al ciudadano </t>
  </si>
  <si>
    <t>4.3</t>
  </si>
  <si>
    <t xml:space="preserve">Adelantar la reglamentación sobre PQRS a través de correspondiente resolución para dar cumplimiento a la ley 1755. </t>
  </si>
  <si>
    <t xml:space="preserve">Resolución de PQRS </t>
  </si>
  <si>
    <t xml:space="preserve">Oficina Asesora Jurídica  - Oficina de Atención al Ciudadano </t>
  </si>
  <si>
    <t>Agosto de 2018</t>
  </si>
  <si>
    <t>4.4</t>
  </si>
  <si>
    <t xml:space="preserve">Actualizar la política de trato digno al ciudadano.  </t>
  </si>
  <si>
    <t>Hacer que el ciudadano conozca por los diferentes canales de comunicación institucional, cumpla y haga cumplir los derechos y deberes institucionales.</t>
  </si>
  <si>
    <t>Marzo de 2018</t>
  </si>
  <si>
    <t>4.5</t>
  </si>
  <si>
    <t>Realizar informe de Quejas y Reclamos con el fin de identificar oportunidades de mejora.</t>
  </si>
  <si>
    <t>Informes trimestrales de quejas y reclamos</t>
  </si>
  <si>
    <t>4.6</t>
  </si>
  <si>
    <t>Implementar y articular un módulo específico para la radicación y gestión de solicitudes de PQRS.</t>
  </si>
  <si>
    <t xml:space="preserve">1. agilizar y dinamizar la trazabilidad de las solicitudes con el propósito de alcanzar el cumplimiento del 100% en la respuesta oportuna de las solicitudes y dar cumplimiento establecido por la ley.
2. contar con resultados automatizados, eficaces, que faciliten la toma de decisiones, derivados de la gestión institucional adelantadas por PQRS. 
</t>
  </si>
  <si>
    <t xml:space="preserve">Dirección general  - tecnologías de la Información  - Oficina de Atención al Ciudadano </t>
  </si>
  <si>
    <t>Subcomponente 5
Relacionamiento con el ciudadano</t>
  </si>
  <si>
    <t>Utilizar la caracterización de usuarios Invima para desarrollo de cada una de las actividades institucionales.</t>
  </si>
  <si>
    <t xml:space="preserve">Las actividades institucionales (reuniones, foros, mesas de trabajo) estén dirigidas al público objetivos según la caracterización de usuarios </t>
  </si>
  <si>
    <t>Invima</t>
  </si>
  <si>
    <t>Realizar medición de satisfacción a los ciudadanos del servicio recibido en la Oficina de Atención al Ciudadano.</t>
  </si>
  <si>
    <t>Informe trimestral de la satisfacción del ciudadano de la atención prestada en la Oficina de atención al ciudadano.</t>
  </si>
  <si>
    <t xml:space="preserve">Informe de resultados de la medición realizada </t>
  </si>
  <si>
    <t>Junio de 2018</t>
  </si>
  <si>
    <t>Componente 5: Mecanismos de Transparencia y Acceso de la Información</t>
  </si>
  <si>
    <t>Indicador</t>
  </si>
  <si>
    <t>Subcomponente 1
Lineamientos de Transparencia Activa</t>
  </si>
  <si>
    <t>Mantener actualizado el sitio de "Transparencia y acceso a la información pública" en la Página Web del Instituto, con la información minima requerida por la ley 1712</t>
  </si>
  <si>
    <t>Sitio "Transparencia y acceso a la información pública" actualizado y acciones de mejora de acuerdo a los resultados de FURAG 2017</t>
  </si>
  <si>
    <t>Revisión trimestral del Sitio de Transparencia y acceso a la Información</t>
  </si>
  <si>
    <t>Subcomponente 2 
 Lineamientos de Transparencia Pasiva</t>
  </si>
  <si>
    <t>Gestionar adecuadamente las solicitudes de información interpuestas por los ciudadanos para dar cumplimiento al  Programa Nacional de Servicio al Ciudadano</t>
  </si>
  <si>
    <t>Adecuar el sistema de PQRDS de la entidad para el seguimiento de las solicitudes de información realizadas por la ciudadania, en los casos en que se otorga o se niega la información solicitada asi como su clasificación.</t>
  </si>
  <si>
    <t>Porcentaje de respuesta a los derechos de petición</t>
  </si>
  <si>
    <t>Subcomponente 3
Elaboración los Instrumentos de Gestión de la Información</t>
  </si>
  <si>
    <t>Actualizar y socializar el inventario de activos de información (Registros de activos de información, Índice de información clasificada y reservada, Esquema de publicación)</t>
  </si>
  <si>
    <t>Inventario de información (Registros de activos de información, Índice de información clasificada y reservada, Esquema de publicación) actualizado y socializado</t>
  </si>
  <si>
    <t>Revisión trimestral del inventario de información</t>
  </si>
  <si>
    <t>Oficina asesora de planeación</t>
  </si>
  <si>
    <t>Divulgar y sensibilizar la ley 1712 de 2014 asi como el inventario de información (Registros de activos de información, Índice de información clasificada y reservada, Esquema de publicación)</t>
  </si>
  <si>
    <t>Servidores públicos del Instituto informados sobre el inventario y sobre la ley 1712 de 2014</t>
  </si>
  <si>
    <t>Número de correos de socialización y sensibilización en la Ley 1712 de 2014</t>
  </si>
  <si>
    <t>31/jun/18</t>
  </si>
  <si>
    <t>Subcomponente 4 
Criterio Diferencial de Accesibilidad</t>
  </si>
  <si>
    <t>Mejorar la accesibilidad a la página web del Instituto</t>
  </si>
  <si>
    <t>Página web de fácil acceso para personas con discpacidades priorizadas</t>
  </si>
  <si>
    <t>Página web actualizada</t>
  </si>
  <si>
    <t>Oficina de atención al ciudadano</t>
  </si>
  <si>
    <t>Subcomponente 5
Monitoreo del Acceso a la Información Pública</t>
  </si>
  <si>
    <t>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</si>
  <si>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Informe de solicitudes de acceso a información</t>
  </si>
  <si>
    <t>Presentación del informe de manera oportuna</t>
  </si>
  <si>
    <t>Componente 6: Iniciativas Adicionales</t>
  </si>
  <si>
    <t>Subcomponente 1
Acciones preventivas de lucha contra la ilegalidad, contrabando y corrupción.</t>
  </si>
  <si>
    <t>Fortalecer y articular las acciones de IVC con los actos de investigación, así como el proceso sanitario sancionatorio, como herramienta fundamental en la investigación y futura sanción penal y administrativa, con el fin de prevenir y mitigar el riesgo que genera la ilegalidad, contrabando y corrupción en la salud de la población</t>
  </si>
  <si>
    <t>Gestión del convenio con UNODC</t>
  </si>
  <si>
    <t>Grupo Unidad de Reacción Inmediata</t>
  </si>
  <si>
    <t>Replantear y modificar la "Política de Cumpliento y Ética" del Invima, de acuerdo con las funciones y competencias del Grupo Unidad de Reacción Inmediata-GURI</t>
  </si>
  <si>
    <t>Documento "Politica de Cumplimiento y Ética"</t>
  </si>
  <si>
    <t xml:space="preserve">Participar activamente en reuniones, comités o eventos interinstitucionales a nivel Nacional e Internacional, de control a la ilegalidad, contrabando y corrupción, en representación del Invima. </t>
  </si>
  <si>
    <t>Informe de actividades y resultados.</t>
  </si>
  <si>
    <t>Afianzar el reconocimiento del Invima a nivel nacional e internacional como autoridad sanitaria y promotora de la cultura de la legalidad.</t>
  </si>
  <si>
    <t>Publicar ediciones de la revista seriada digital del Invima.  
Nota: El cumplimiento de esta ediciones depende de los recursos requeridos</t>
  </si>
  <si>
    <t xml:space="preserve">Subcomponente 2 
Brindar información de la Estrategia de Lucha contra la ilegalidad, contrabando y corrupción de productos competencia del Invima,  a los diferentes grupos de interés y ciudadanía en general </t>
  </si>
  <si>
    <t>Realizar cuatro mesas de trabajo de educación sanitaria, en conjunto con los entes territoriales, la Fuerza Armada y la Policía Nacional  con el fin de generar cultura de legalidad.</t>
  </si>
  <si>
    <t>Dirección General
Grupo Unidad de Reacción Inmediata</t>
  </si>
  <si>
    <t xml:space="preserve">Informar resultados obtenidos en la implementación de la Estrategia de Lucha contra la ilegalidad, contrabando y corrupción de productos competencia del Invima a través de Comercio Electrónico </t>
  </si>
  <si>
    <t>Infografía con los resultados (Publicar en el portal web institucional)
Informe Comercio Electrónico</t>
  </si>
  <si>
    <t xml:space="preserve">Fecha de Identificación: </t>
  </si>
  <si>
    <t xml:space="preserve">Fecha de Actualización: </t>
  </si>
  <si>
    <t>Descripción del Riesgo</t>
  </si>
  <si>
    <t xml:space="preserve">Valoración del Riesgo </t>
  </si>
  <si>
    <t>No. Identificación del Riesgo</t>
  </si>
  <si>
    <t>Proceso</t>
  </si>
  <si>
    <t>Objetivo del Proceso</t>
  </si>
  <si>
    <t>Riesgo</t>
  </si>
  <si>
    <t>Descripción de la Materialización
 (En qué caso se puede materializar el evento?)</t>
  </si>
  <si>
    <t>Causas
(Factores Internos o externos)</t>
  </si>
  <si>
    <t>Tipo de Riesgo</t>
  </si>
  <si>
    <t>Consecuencias Potenciales</t>
  </si>
  <si>
    <t>Análisis del Riesgo Inherente (Antes de los controles)</t>
  </si>
  <si>
    <t>Información del Controles</t>
  </si>
  <si>
    <t>Evaluación del riesgo residual (Después de los controles)</t>
  </si>
  <si>
    <t>Tratamiento del Riesgo</t>
  </si>
  <si>
    <t>Probabilidad</t>
  </si>
  <si>
    <t>Impacto</t>
  </si>
  <si>
    <t>Zona de Riesgo</t>
  </si>
  <si>
    <t xml:space="preserve">Tipo </t>
  </si>
  <si>
    <t>Descripción del control actual</t>
  </si>
  <si>
    <t xml:space="preserve">Responsable de ejecución </t>
  </si>
  <si>
    <t xml:space="preserve">Frecuencia </t>
  </si>
  <si>
    <t>Evidencia de su aplicación</t>
  </si>
  <si>
    <t>Probabilidad (Residual)</t>
  </si>
  <si>
    <t>Impacto
 (Residual)</t>
  </si>
  <si>
    <t>Zona de riesgo
(Residual)</t>
  </si>
  <si>
    <t>Opciones de Manejo del Riesgo</t>
  </si>
  <si>
    <t>Numero de Acción Preventiva</t>
  </si>
  <si>
    <t>Plan de contingencia</t>
  </si>
  <si>
    <t>AST-2018-RC001</t>
  </si>
  <si>
    <t>AST - Atención de Solicitudes y Trámites</t>
  </si>
  <si>
    <t>Atender a la ciudadanía en general con la radicación de los trámites y atención de las solicitudes brindando
orientación e información personalizada de manera veraz y oportuna.</t>
  </si>
  <si>
    <t xml:space="preserve">Recibir o pedir dadivas (económico o material) para radicar una solicitud de tramite sin contar con todos los requisitos exigidos para su estudio. </t>
  </si>
  <si>
    <t xml:space="preserve">Cuando se tiene información que un funcinario haya recibio algun tipo de dádiva </t>
  </si>
  <si>
    <t xml:space="preserve">1. Por orden de un superior para recibir la solicitud.
2. Presión por parte del Ciudadano  para recibir la solicitud. 
3. Tráfico de influencia o amiguismo </t>
  </si>
  <si>
    <t xml:space="preserve">Corrupción </t>
  </si>
  <si>
    <t>1. Reproceso en las direcciones misionales en el estudio del tramite.
2. Pérdida de confianza por parte de la Ciudadanía
3. Pérdida de imagen Institucional</t>
  </si>
  <si>
    <t>Ocasional</t>
  </si>
  <si>
    <t>Moderado</t>
  </si>
  <si>
    <t>Media</t>
  </si>
  <si>
    <t>Preventivo</t>
  </si>
  <si>
    <t xml:space="preserve">Realizar divulgación de las responsabilidades y sanciones legales que tiene los funcionarios públicos frente al incumplimiento de sus funciones para generar conciencia y cultura de autocontrol, autogestión y prevención.  </t>
  </si>
  <si>
    <t>Funcionario delegado por la Oficina de Atención al Ciudadano para la programación del Proyecto de Aprendizaje en Equipo -  PAE</t>
  </si>
  <si>
    <t>Programación del Proyecto de Aprendizaje en Equipo -  PAE
Listados de Asistencia</t>
  </si>
  <si>
    <t>Rara Vez</t>
  </si>
  <si>
    <t>Baja</t>
  </si>
  <si>
    <t>Evitar</t>
  </si>
  <si>
    <t>No aplica</t>
  </si>
  <si>
    <t xml:space="preserve">Solicitar investigación al Grupo de Control Disciplinario Interno y al Grupo Unidad de Reacción Inmediata </t>
  </si>
  <si>
    <t>AST-2018-RC002</t>
  </si>
  <si>
    <t xml:space="preserve">Filtrar información sobre un trámite para beneficio propio o  favorecer a un tercero. </t>
  </si>
  <si>
    <t xml:space="preserve">Cuando se tiene información que un funcinario haya recibio algun tipo de beneficio por filtrar información  </t>
  </si>
  <si>
    <t>1. Soborno. 
2. Amiguismo - conflicto de Interés. 
3. Falta de rotación de personal.</t>
  </si>
  <si>
    <t>1. Pérdida de confianza por parte del usuario.
2. Perdida de información de la entidad. 
3. Sanciones Legales y Fiscales.</t>
  </si>
  <si>
    <t>Dar a conocer los lineamientos y responsables para el acceso a la información de cada uno de los tramites (Definición del Directorio Activo en cuanto a los Roles y Usuarios en los aplicativos informáticos)</t>
  </si>
  <si>
    <t>Jefe de la Oficina de Atención al Ciudadano</t>
  </si>
  <si>
    <t>Cuando se requiera</t>
  </si>
  <si>
    <t>Solicitud de activación o desactivación de permiso</t>
  </si>
  <si>
    <t>GCM-2018-RC001</t>
  </si>
  <si>
    <t>GCM - Gestión de Comunicaciones</t>
  </si>
  <si>
    <t>Diseñar y ejecutar estrategias de comunicación organizacional para el logro de los objetivos del instituto, con el fin de
informar a la ciudadanía en general sobre las actuaciones del Invima</t>
  </si>
  <si>
    <t>Dar a conocer información no autorizada del Invima a medios de comunicación, industria y entes de interesados, para obtener un beneficio propio a un tercero, por parte de las áreas misionales y diferentes dependencias del Instituto</t>
  </si>
  <si>
    <t>Cuando los medios de comunicación, industria y entes interesados generan comunicados con información del Invima la cual no ha sido autorizada para su divulgación</t>
  </si>
  <si>
    <t>1. Desconocimiento del protocolo de atención a medios de comunicación.
2. Obtener un beneficio personal por parte de funcionarios de las áreas misionales y diferentes dependencias. 
3. Amiguismo o trafico de influencias por parte de las áreas misionales y diferentes dependencias del Instituto.</t>
  </si>
  <si>
    <t>1. Deslegitimar la gestión del Invima y la reputación
2. Generar desinformación a la ciudadanía
3. Perdida de la imagen institucional</t>
  </si>
  <si>
    <t>Mayor</t>
  </si>
  <si>
    <t>Alta</t>
  </si>
  <si>
    <t>La información del Invima solicitada por los medios de comunicaciones, particulares u otras organizaciones interesadas, es centralizada en una sola fuente emisora y aprobada previamente por la Dirección General.</t>
  </si>
  <si>
    <t xml:space="preserve">Asesora de comunicaciones de la dirección general </t>
  </si>
  <si>
    <t>Cada vez que los medios de comunicación, industria y entes de interesados solicitan información del Invima</t>
  </si>
  <si>
    <t>Correo electrónico, telefónico, presencial</t>
  </si>
  <si>
    <t>Reducir</t>
  </si>
  <si>
    <t>Realizar aclaración sobre la información divulgada</t>
  </si>
  <si>
    <t>RSA-2018-RC001</t>
  </si>
  <si>
    <t>RSA - Registros Sanitarios y Trámites Asociados</t>
  </si>
  <si>
    <t xml:space="preserve">Gestionar las solicitudes de expedición de Registros Sanitarios y trámites asociados, a los productos de competencia
del INVIMA, emitiendo actuaciones administrativas que cumplan con la normatividad sanitaria vigente, con los tiempos
de respuesta y criterios de calidad
</t>
  </si>
  <si>
    <t xml:space="preserve">Expedir un registro sanitario, permiso sanitario, notificación sanitaria de alimento o Notificación Sanitaria Obligatoria sin el cumplimiento premeditado de los requisitos legales y técnicos </t>
  </si>
  <si>
    <t>Cuando se recibe una denuncia
Cuando se somete a revisión del coordinador o director 
Cuando se identifican la comercialización de productos que afectan la salud de la población</t>
  </si>
  <si>
    <t>1. Intereses particulares
2. Debilidad del sistema de información
3. Debilidades en la rigurosidad de la verificación del cumplimiento de los requisitos normativos.
4. Elevado volumen de radicación, cumplimiento de metas de operación y muy breve tiempo de respuesta.
5. falta de ética profesional</t>
  </si>
  <si>
    <t>1. Comercialización de productos que no cumplen con las normas sanitaria vigentes
2. No garantizar la salud de la población colombiana
3. Daño en la imagen institucional
4. Vulnerar el derecho a la igualdad de los usuarios</t>
  </si>
  <si>
    <t>Los profesionales revisan  y dan Vistos buenos  a la documentación legal y técnica en las direcciones misionales de acuerdo a la asignación del trámite, el coordinador evalúa la decisión de los profesionales, en caso de no estar de acuerdo con la decisión, el coordinador podrá anular el trámite o devolverlo al profesional responsable para corrección, haciendo la respectiva anotación en el formato de evaluación (aplica solo para medicamentos) Para el caso de plaguicidas de uso doméstico, el coordinador diligenciará la información respectiva en el documento enviado por el abogado (que ya tiene la información del técnico), y por correo electrónico al técnico solicita la impresión, gestión de firmas del mismo y archivo respectivo. (4) En caso de estar de acuerdo y si el documento corresponde a una resolución, el Coordinador entrega el trámite a filtros para ser descargado del área de trabajo. Si se trata de un auto, el profesional técnico o legal que lo estudió, debe imprimir el auto.</t>
  </si>
  <si>
    <t xml:space="preserve">Coordinador Grupo Registros Sanitarios de cada dirección (en la dirección de medicamentos hay dos: Uno para medicamentos sintéticos y productos biológicos y Otro para para Productos fitoterapeúticos, medicamentos homeopáticos y suplementos dietarios)
</t>
  </si>
  <si>
    <t>Cada vez que cada trámite llegué a ese responsable</t>
  </si>
  <si>
    <t>* Por sistema de información y registro.
* Correo electrónico
* Registro de evaluación en formato de evaluación (Para medicamentos).
* Autos impresos (en caso que el trámite resulte en un Auto)</t>
  </si>
  <si>
    <t>RSA-2018-RC002</t>
  </si>
  <si>
    <t>Agilizar trámites de registros sanitarios a través de tráfico de influencias de los productos que se comercialicen, a cambio de beneficios particulares</t>
  </si>
  <si>
    <t xml:space="preserve">Cuando se da respuesta a un trámite sin tener en cuenta el derecho al turno
Cuando se recibe una denuncia
Cuando se somete a revisión del coordinador o director 
Verificar en el Aplicativo de Registros Samitarios, la fecha de evacuación del trámite Vs. fecha de radicado del trámite.
</t>
  </si>
  <si>
    <t>1. Poca rotación de personal 
2. Prioridad de los intereses de particulares y de funcionarios para favorecer a un tercero, funcionario y/o contratista.
3. Falta de rigurosidad en el mecanismo de verificación del formato de agilización de trámites.
4. Falta de funcionalidad en el sistema de información en la trazabilidad de los trámites (tiempos y perdida de la visualización del trámite).
5. Falta de realizar sondeos al aplicativo.</t>
  </si>
  <si>
    <t>1. Vulnerabilidad del derecho al turno
2. Daño a imagen institucional
3. Consecuencias disciplinarias para los servidores públicos responsables del trámite</t>
  </si>
  <si>
    <t>Posible</t>
  </si>
  <si>
    <t>Se diligencia el Formato de Agilización de Trámites, en el cual se relaciona la justificación, y es firmado por el director Misional, cuando no se evidencia el Formato se realiza la investigación correspondiente y se toman las acciones a que haya lugar.</t>
  </si>
  <si>
    <t xml:space="preserve">Coordinador Grupo Registros Sanitarios de cada dirección (en la dirección de medicamentos hay dos: Uno para medicamentos sintéticos y productos biológicos y Otro para para Productos fitoterapeúticos, medicamentos homeopáticos y suplementos dietarios).
</t>
  </si>
  <si>
    <t>Cada vez que se solicite la gestión de un trámite que requiera su agilización.</t>
  </si>
  <si>
    <t>1. Formato de agilización de trámites.</t>
  </si>
  <si>
    <t>RSA-2018-RC003</t>
  </si>
  <si>
    <t xml:space="preserve">
Entrega de información confidencial a particulares</t>
  </si>
  <si>
    <t xml:space="preserve">Cuando se recibe una denuncia
 </t>
  </si>
  <si>
    <t>1. Fácil identificación del personal a  cargo del trámite por parte del solicitante 
2. Falta de implementación de la Política de Seguridad de la Información.
3. Falta de sensibilización en la Política de Confidencialidad y Conflicto de Intereses.</t>
  </si>
  <si>
    <t>1. Daño a imagen institucional que acarrea consecuencias legales para la entidad
2. Exposición de la integridad del funcionario público.</t>
  </si>
  <si>
    <t xml:space="preserve">El Aplicativo de Registros Sanitarios tiene un nivel de seguridad, el cual no permite copiar o extraer información de los trámites mediante dispositivos electrónicos de almacenamiento, si se evidencia la copia de infomación a través de dispositivos móviles, el funcionario involucrado será remitido a la instancias correspondientes.
</t>
  </si>
  <si>
    <t>Dirección Técnica Misional</t>
  </si>
  <si>
    <t>Permanente durante la vigencia del trámite</t>
  </si>
  <si>
    <t>Información almacenada en el sistema de información</t>
  </si>
  <si>
    <t>AYC-2018-RC001</t>
  </si>
  <si>
    <t>AYC - Auditorías y Certificaciones</t>
  </si>
  <si>
    <t>Verificar el cumplimiento de los requisitos establecidos en la normatividad sanitaria vigente, con el fin de otorgar la
certificación a los establecimientos fabricantes nacionales e internacionales, importadores y prestadores de servicios
de salud competencia del INVIMA.</t>
  </si>
  <si>
    <t xml:space="preserve">Emitir conceptos técnicos de certificación sin el cumplimiento premeditado de los requisitos legales y técnicos </t>
  </si>
  <si>
    <t>Cuando se recibe una denuncia
Cuando se somete a revisión del coordinador o director 
Cuando se identifican la comercialización de productos sin calidad y seguridad adecuada que afectan la salud de la población</t>
  </si>
  <si>
    <t>1. Intereses particulares
2. falta de ética profesional</t>
  </si>
  <si>
    <t>1. Comercialización de productos que no cumplen con las normas sanitaria vigentes
2. Daño en la imagen institucional
Reprocesos</t>
  </si>
  <si>
    <t xml:space="preserve">Enviar a más de un aditor y
Rotar a los inspectores para que no vayan siempre los mismos, en caso de presentarse faltas se remite al proceso de Control Disciplinario Interno
</t>
  </si>
  <si>
    <t>Coordinadores/ directores/ profesionales</t>
  </si>
  <si>
    <t>Cada vez que se requiera</t>
  </si>
  <si>
    <t>Oficios comisorios, programación de visitas, Actas de visitas</t>
  </si>
  <si>
    <t>AYC-2018-RC002</t>
  </si>
  <si>
    <t>Agilizar certificaciones a través de tráfico de influencias de los productos que se comercialicen, a cambio de beneficios particulares</t>
  </si>
  <si>
    <t xml:space="preserve">Cuando se da respuesta a un trámite sin tener en cuenta el derecho al turno
Cuando se recibe una denuncia
Cuando se somete a revisión del coordinador o director 
auditorias
</t>
  </si>
  <si>
    <t xml:space="preserve">
1. Prioridad de los intereses de particulares y de funcionarios para favorecer a un tercero, funcionario y/o contratista.
2. Falta de rigurosidad en el mecanismo de verificación del formato de agilización de trámites.
3. Falta de un sistema de información que permita realizar trazabilidad de los trámites (tiempos y perdida de la visualización del trámite).
</t>
  </si>
  <si>
    <t>1. Vulnerabilidad del derecho al turno
2. Daño a imagen institucional
3. Consecuencias disciplinarias para los servidores públicos responsables del trámite
4. competencia desleal</t>
  </si>
  <si>
    <t xml:space="preserve">Programar las visitas y enviar a los auditores de acuerdo a la Base de datos de programación de visitas,  en caso de presentarse faltas se remite al proceso de Control Disciplinario Interno
</t>
  </si>
  <si>
    <t>Coordinadores/ directores</t>
  </si>
  <si>
    <t>Cada vez que se requiera
Radicado
Base de datos programación de visitas
Actas de visitas</t>
  </si>
  <si>
    <t>INS-2018-RC001</t>
  </si>
  <si>
    <t>INS - Inspección</t>
  </si>
  <si>
    <t>Realizar la ejecución de las actividades de inspección y temas asociados, basadas en un enfoque de riesgo con el
propósito de garantizar el cumplimiento de los requisitos sanitarios establecidos en la normatividad vigente.</t>
  </si>
  <si>
    <t xml:space="preserve">Recibir  dávidas por parte de funcionarios del Invima a cambio de favorecimiento en la emisión del concepto sanitario durante la visita de inspección sanitaria a establecimientos vigilados y controlados por el Invima </t>
  </si>
  <si>
    <t>Cuando un Funcionario recibe dadivas al momento de emitir un concepto sanitario.</t>
  </si>
  <si>
    <t>1. Debilidad en la Interiorización y apropiación de los conceptos eticos en el desarrollo de las activiades.
2. Desconocimiento en tipos de sanciones y en sistemas de control</t>
  </si>
  <si>
    <t>1. Pérdida de la imagen institucional
2. Incumplimiento normativo
3. Daño a la salud publica
4. Sanciones disciplinarias</t>
  </si>
  <si>
    <t>Catastrófico</t>
  </si>
  <si>
    <t>Extrema</t>
  </si>
  <si>
    <t>Aplicación del Procedimiento de inspección</t>
  </si>
  <si>
    <t>Servidores públicos de los GTT que realizan inspección</t>
  </si>
  <si>
    <t>Diaria</t>
  </si>
  <si>
    <t>Actas de visita de inspección</t>
  </si>
  <si>
    <t>Informar al jefe inmediato, con el animo de que el tome las acciones pertinentes, e informe a la oficina a la oficina de control interno disciplinario.</t>
  </si>
  <si>
    <t>INS-2018-RC002</t>
  </si>
  <si>
    <t>Emitir un concepto sanitario o CIS,  (Certificado de inspección sanitaria) sin que se cumplan los requisitos legales y tecnicos exigidos para favorecer a un tercero</t>
  </si>
  <si>
    <t>Que omita la verificacion de los requisistos legales y tecnicos exigidos.</t>
  </si>
  <si>
    <t xml:space="preserve">1. Debilidad en controles para la verificación documental entregada por el usuario. 
2. Amenazas y orden público. </t>
  </si>
  <si>
    <t>1. Pérdida de la imagen institucional
2. Incumplimiento normativo
3. Daño a la salud pública</t>
  </si>
  <si>
    <t>Implementación de aplicativos electronicos ( Tablets para cargue total de documentación previo a la expedición del CIS)</t>
  </si>
  <si>
    <t>Servidores públicos de los PAPF que realizan inspección</t>
  </si>
  <si>
    <t>Base de datos que soporta la aplicación Sivicos Móvil</t>
  </si>
  <si>
    <t>INS-2018-RC003</t>
  </si>
  <si>
    <t>Permitir el ingreso de mercancia a traves de envios de mensajeria rapida o trafico postal  sin que se cumplan los requisitos legales y tecnicos exigidos, con un  beneficio propio o de terceros.</t>
  </si>
  <si>
    <t>Dejar pasar la mercancia, omitiendo el cumplimiento de los requisitos legales y tecnicos.</t>
  </si>
  <si>
    <t>1. Debilidad en la Interiorización y apropiación de los conceptos eticos en el desarrollo de las activiades.
2. Desconocimiento en tipos de sanciones y en sistemas de control
3. Debilidad en los controles del procedimiento</t>
  </si>
  <si>
    <t>Instructivo para la inspección de envíos de mensajería rápida o tráfico postal</t>
  </si>
  <si>
    <t>Servidores públicos del currier que realizan inspección</t>
  </si>
  <si>
    <t>Actas de aplicaion de las medidas sanitarias</t>
  </si>
  <si>
    <t>CTL-2018-RC001</t>
  </si>
  <si>
    <t>CTL - Control</t>
  </si>
  <si>
    <t>Desarrollar las actividades de control sanitario basadas en un enfoque de riesgo, con el propósito de investigar,
verificar y sancionar las infracciones sanitarias generadas por el no cumplimiento de los requisitos sanitarios
establecidos en la normatividad vigente.</t>
  </si>
  <si>
    <t xml:space="preserve">Vencimiento de términos en los procesos sancionatorios para obtener beneficio propio o de un tercero </t>
  </si>
  <si>
    <t>Cuando en los seguimientos realizados por la dirección de Responsabilidad Sanitaria se detecta que  el tiempo en el tramite para el proceso sancionatorio supera los 3 años y se presume que existe un beneficio propio o un tercero investigado por un proceso disciplinario</t>
  </si>
  <si>
    <t>1. Dilación injustificada en el manejo del proceso
2.Trafico de influencias
3. Presiones de un superior
4.Falta de ética de los servidores públicos
5. Soborno</t>
  </si>
  <si>
    <t xml:space="preserve">1. afectar la salud pública
2. Imposibilidad de imponer sanciones
3. Vencimiento de términos
4. Afectación de la imagen institucional
</t>
  </si>
  <si>
    <t xml:space="preserve">Se realiza trazabilidad en el Sistema de Registro, Seguimiento y
control de procesos sancionatorios </t>
  </si>
  <si>
    <t>Coordinador - Profesional y Director</t>
  </si>
  <si>
    <t>A necesidad</t>
  </si>
  <si>
    <t xml:space="preserve">Trazabilidad en el Sistema de Registro, Seguimiento y
control de procesos sancionatorios </t>
  </si>
  <si>
    <t>Se adelantan las actuaciones requeridas dentro del proceso sancionatorio y se toman las decisiones de acuerdo a las normas que le apliquen</t>
  </si>
  <si>
    <t>CTL-2018-RC002</t>
  </si>
  <si>
    <t>Expedir actos administrativos de procesos sancionatorios con decisiones que afectan a terceros</t>
  </si>
  <si>
    <t>Cuando en los seguimientos realizados por la dirección de Responsabilidad Sanitaria se detecta que en el acto administrativo existe un presunto beneficio propio o a un tercero y sea investigado en un proceso disciplinario.</t>
  </si>
  <si>
    <t>1.Trafico de influencias
2. Presiones de un superior
3.Falta de ética de los servidores públicos
4. Soborno</t>
  </si>
  <si>
    <t xml:space="preserve">1. afectar la salud pública
2. Imposibilidad de imponer sanciones
3. Afectación de la imagen institucional
</t>
  </si>
  <si>
    <t xml:space="preserve">Revisión del coordinador y Director de Responsabilidad Sanitaria de los todos los actos administrativos que se proyectan en los procesos sancionatorio </t>
  </si>
  <si>
    <t xml:space="preserve">Revisión del coordinador y Director  </t>
  </si>
  <si>
    <t xml:space="preserve">Cada uno de los actos administrativos que conforman los expedientes del grupo y los demás documentos que se relacionan con los mismos. </t>
  </si>
  <si>
    <t>rara vez</t>
  </si>
  <si>
    <t>Se revoca el acto administrativo y se remite a la oficina de control interno disciplinario</t>
  </si>
  <si>
    <t>CCP-2018-RC001</t>
  </si>
  <si>
    <t>CCP - Control de Calidad de Productos</t>
  </si>
  <si>
    <t>Realizar el control de calidad de los productos competencia del Invima para determinar su calidad o inocuidad</t>
  </si>
  <si>
    <t>Entregar información reservada de los laboratorios a terceros o personas no autorizadas.</t>
  </si>
  <si>
    <t>Cuando se evidencia que un tercero cuenta con documentos del Laboratorio si la leyenda de copia no controlada.
Cuando se emite información por parte de los laboratorios sin seguir lo esteblecido en el procedimietno de Control de documentos.</t>
  </si>
  <si>
    <t xml:space="preserve"> 1. Los filtros de seguridad de la Información no sean adecuados.
2. Desconocimiento de la clasificación de la Información que se maneja especificamente en el laboratorio.</t>
  </si>
  <si>
    <t>1. Afectación de la imagen  y credibilidad en la labor institucional. 
2. Perdida de la confidencialidad de la información. 
3.Uso indebido de la información.</t>
  </si>
  <si>
    <t xml:space="preserve">Se diligencian el formato de Compromiso de confidencialidad y/o conflictos de interes según se tiene establecido en la política de confidencialidad y manejo de conflicto de interés. </t>
  </si>
  <si>
    <t>Jefe de Oficina de Laboratorios y Control de Calidad
Coordinadores
Líderes Técnicos
Facilitadores de Calidad
Responsable de Calidad</t>
  </si>
  <si>
    <t>Míinimo cada dos años actualizar el registro de declaración de conflicto de interes</t>
  </si>
  <si>
    <t>Formato Diligenciado</t>
  </si>
  <si>
    <t>Rara vez</t>
  </si>
  <si>
    <t>Socialización y diligenciamiento de las politicas de confidencialidad</t>
  </si>
  <si>
    <t>GNO-2018-RO002</t>
  </si>
  <si>
    <t>GNO - Gestión de Nómina</t>
  </si>
  <si>
    <t>Liquidar la nómina de los empleados de planta aplicando la normatividad vigente</t>
  </si>
  <si>
    <t>Manipular la nómina a favor propio o de terceros</t>
  </si>
  <si>
    <t xml:space="preserve">La materialización del riesgo, se puede llegar a evidenciar por medio de seguimiento, auditoria, solicitud de informes. </t>
  </si>
  <si>
    <t>1. Amiguismo
2. Tráfico de influencias
3. Soborno
4.Falta de ética en los servidores públicos</t>
  </si>
  <si>
    <t xml:space="preserve">
1. Sanciones disciplinarios, pecuniarias
2. Sanciones penales
3. Detrimento patrimonial
</t>
  </si>
  <si>
    <t>Sistema de información de nómina SIGEP.</t>
  </si>
  <si>
    <t>Responsable del área y profecionales que operan el sistema.</t>
  </si>
  <si>
    <t>Cada vez que se liquida la nómina.</t>
  </si>
  <si>
    <t>Se genera la nómina en excel</t>
  </si>
  <si>
    <t>Compulsar copias a los Organismos de control</t>
  </si>
  <si>
    <t>GNO-2018-RO003</t>
  </si>
  <si>
    <t>Expedir certificaciones laborales falsas para beneficio personal o de terceros.</t>
  </si>
  <si>
    <t xml:space="preserve">La materialización del riesgo, se puede llegar a evidenciar por medio de la verificacion de la entidad solicitante.
Seguimiento, auditoria, solicitud de informes. </t>
  </si>
  <si>
    <t>1. Amiguismo
2. Tráfico de influencias
3. Soborno</t>
  </si>
  <si>
    <t xml:space="preserve">1. Sanciones disciplinarios
2. Sanciones penales
3. Sanciones fiscales
</t>
  </si>
  <si>
    <t>Revisión de las certificaciones por parte de un servidor público de nómina vs sistema SIGEP.</t>
  </si>
  <si>
    <t>Responsable del área</t>
  </si>
  <si>
    <t>Cada vez que se requiera.</t>
  </si>
  <si>
    <t>Visto bueno del responsable de área y firma del coordinador.</t>
  </si>
  <si>
    <t xml:space="preserve">Automatizar la generación de las Certificaciones laborales </t>
  </si>
  <si>
    <t>CDI-2018-RC001</t>
  </si>
  <si>
    <t>CDI - Control Disciplinario Interno</t>
  </si>
  <si>
    <t>Adelantar cada una de las etapas del proceso disciplinario, con el fin investigar y verificar la ocurrencia de las conductas
atribuidas a los funcionarios y/o ex funcionarios del Instituto y sancionar la comisión de faltas disciplinarias cometidas
en ejercicio de sus funciones, según lo consagrado en la Ley 734 de 2002.</t>
  </si>
  <si>
    <t>Expedir Actos Administrativos  de  procesos disciplinarios con decisiones que favorecen al investigado</t>
  </si>
  <si>
    <t>Cuando se somete a revisión del coordinador, previo a la firma del acto administrativo</t>
  </si>
  <si>
    <t>1. Tráfico de influencias
2. Soborno</t>
  </si>
  <si>
    <t>1. Que no se sancione al presunto infractor o que la sancion no sea la adecuada de acuerdo a la normatividad vigente</t>
  </si>
  <si>
    <t>Todos los Actos Administrativos que se proyectan al interior del Grupo y demás documentos correspondientes, son revisados, corregidos y aprobados por parte del Coordinador.</t>
  </si>
  <si>
    <t>Coordinador del Grupo de CDI</t>
  </si>
  <si>
    <t>Permanente</t>
  </si>
  <si>
    <t>Iniciar proceso disciplinario al funcionario que haya incurrido en la falta.</t>
  </si>
  <si>
    <t>GPR-2018-RC001</t>
  </si>
  <si>
    <t>GPR - Gestión del Presupuesto</t>
  </si>
  <si>
    <t>Planear un presupuesto que permita el funcionamiento y cumplimiento de los objetivos institucionales, controlando su
ejecución de manera que se constituya en una herramienta de proyección financiera a corto y mediano plazo para la
oportuna toma de decisiones.</t>
  </si>
  <si>
    <t>Inclusión de gastos no autorizados</t>
  </si>
  <si>
    <t xml:space="preserve">Cuando se hace efectivo una orden de pago sin las revisiones previas y controles que no soportan el pago. </t>
  </si>
  <si>
    <t>1. Incumplimiento de procedimientos y controles claros para la realización de los pagos.
2. Auscenciadel ordenador del gasto 
3. Falta de documentos soporte para la inclusion del gasto
4. Beneficio a terceros
5. Documentos no legibles
6. duplicidad en la ordenacion del gasto de un mismo bien o servicio</t>
  </si>
  <si>
    <t>1. Detrimento patrimonial
2. Faltas disciplinarias</t>
  </si>
  <si>
    <t xml:space="preserve">Un profesional revisando la documentacion de  contratos, facturas, etc. Y así en caso de observar que se afecte o incluya un gasto no autorizado se devuelve el tramite. </t>
  </si>
  <si>
    <t>Funcionario responsable</t>
  </si>
  <si>
    <t>Diario</t>
  </si>
  <si>
    <t>Orden de pago sin soportes de pago, ni verificación de la cadena  presupuestal.</t>
  </si>
  <si>
    <t xml:space="preserve">Se realiza la denuncia correspondiente a las autoridades para su respectiva investigación. </t>
  </si>
  <si>
    <t>GCO-2018-RC002</t>
  </si>
  <si>
    <t>GCO - Gestión Contable</t>
  </si>
  <si>
    <t>Registrar, consolidar y suministrar la información contable, cumpliendo con los principios establecidos en el régimen
de contabilidad pública, con calidad, oportunidad y veracidad de manera que sea una herramienta para una
adecuada planeación y toma de decisiones estratégicas</t>
  </si>
  <si>
    <t xml:space="preserve">Causación inadecuada de las retenciones a las obligaciones financieras de la entidad en beneficio de un tercero. </t>
  </si>
  <si>
    <t>En la aplicación de retenciones  durante la causacion de las obligaciones financieras.</t>
  </si>
  <si>
    <t xml:space="preserve">1. Por que el profesional encagado causo mal las retenciones de contratistas y proveedores </t>
  </si>
  <si>
    <t>1. Afectación del compromiso de otro rubro
2. No cumplir con la obligación correspondiente al Registro presupuestal.
3.Sanciones de tipo disciplinario.</t>
  </si>
  <si>
    <t>Declaraciones de impuestos cada dos meses.</t>
  </si>
  <si>
    <t>Profesional especializado</t>
  </si>
  <si>
    <t>bimestral</t>
  </si>
  <si>
    <t xml:space="preserve">Declaraciones </t>
  </si>
  <si>
    <t xml:space="preserve">Si se presenta el riesgo se debe denunciar ante las autoridades pertinentes para realizar la investigacion respectiva. </t>
  </si>
  <si>
    <t>ABS-2018-RO01</t>
  </si>
  <si>
    <t>ABS - Adquisición de Bienes y Servicios</t>
  </si>
  <si>
    <t>Adquirir bienes, servicios y suministros a través de las diferentes modalidades de contratación, cumpliendo con los
tiempos establecidos para satisfacer las necesidades de las áreas del INVIMA.</t>
  </si>
  <si>
    <t>Estudios previos  manipulados por personal interesado en el futuro proceso de contratación. (Estableciendo necesidades inexistentes o aspectos que benefician a una firma en particular)</t>
  </si>
  <si>
    <t>Cuando en razón de un estudio previo manipulado, se genere una contratación de una necesidad inexistente o sesgada en desmedro de los principios de pluralidad y selección objetiva.</t>
  </si>
  <si>
    <t>1. Falta de control en la determinación de las necesidades de las dependencias.
2. Prioridad de los intereses de particulares y de funcionarios para favorecer a un tercero, funcionario y/o contratista</t>
  </si>
  <si>
    <t>1. Detrimiento patrimonial
2. Sanciones, fiscales, civiles, disciplinarias y penales
3. Indebida adjudicacion</t>
  </si>
  <si>
    <t>Procedimiento ajustado bajo los lineamientos de la normatividad contractual vigente</t>
  </si>
  <si>
    <t xml:space="preserve">Funcionarios de la Secretaría General: Grupo de Adquisiciones y Suministros y del Grupo de Gestión Contractual </t>
  </si>
  <si>
    <t>Cada vez que se presente un estudio previo</t>
  </si>
  <si>
    <t>Vistos buenos por los intervinientes, en el estudio previo, y en el aviso de convocatoria o invitación (cuando aplique)</t>
  </si>
  <si>
    <t>Aplicar cuando haya lugar a ello, las acciones establecidas en materia de contración en concordancia con las normas y leyes vigentes, así como los procedimientos establecidos para tal fin</t>
  </si>
  <si>
    <t>GDO-2018-RC001</t>
  </si>
  <si>
    <t xml:space="preserve">GDO - Gestión Documental y Correspondencia </t>
  </si>
  <si>
    <t>Asegurar la administración y custodia de los documentos y correspondencia del Instituto a través de la definición y
seguimiento de las políticas y directrices de gestión documental para garantizar la disponibilidad y seguridad de estos
documentos respondiendo a las necesidades de los ciudadanos y del Invima.</t>
  </si>
  <si>
    <t>Adulterar, sustraer, copiar, eliminar o divulgar de manera parcial o total información del archivo de gestión y central,  para  beneficio propio o por soborno de terceros.</t>
  </si>
  <si>
    <t xml:space="preserve">Cuando se consulta información y no esta completo o no se encuentra. </t>
  </si>
  <si>
    <t xml:space="preserve">1. No conocer las implicaciones disciplinarios al no cumplir con las políticas. 
2.  Debilidad en la organización documental.
3. Debilidad en el monitoreo de los controles para el acceso a los aplicativos tecnológicos del Invima. 
4. Exceso de confianza del personal y amiguismo de los servidor publico con personal externo.
5. Soborno para la manipulación de los documentos. </t>
  </si>
  <si>
    <t>1. Vulneración de derechos de las personas
naturales o jurídicas frente a su intimidad, vida, salud, seguridad y secretos comerciales, industriales y profesionales .
2. Sanciones Disciplinarias, Penales y Fiscales en detrimento reputaciones y financiero de la entidad, en caso que el riesgo materializado salga a la luz pública
3. Pérdida total o parcial de la memoria institucional de la entidad.</t>
  </si>
  <si>
    <t xml:space="preserve">Realizar las actividades documentadas en el Proceso de Gestión Documental y Correspondencia dejando las evidencias de su desarrollo, en caso de desviación generar acciones de mejora o cambios a los documentos. </t>
  </si>
  <si>
    <t>Todos los servidores públicos del Invima</t>
  </si>
  <si>
    <t xml:space="preserve">Información documentada y/o registros de los procedimiento </t>
  </si>
  <si>
    <t>Generar reporte sobre la información que presento inconsistencias por alteración y remitir a control disciplinario interno.</t>
  </si>
  <si>
    <t>ACC-2018-RC001</t>
  </si>
  <si>
    <t>ACC - Administrativo de Cobro Coactivo</t>
  </si>
  <si>
    <t xml:space="preserve">Desarrollar todas las acciones para lograr acuerdos de pago a través del cobro persuasivo y/o coactivo para hacer
efectivas las acreencias a favor del Invima. </t>
  </si>
  <si>
    <t>Recibir dadivas a cambio  de no tramitar el procedimiento de cobro generando la prescripción de la sanción impuesta</t>
  </si>
  <si>
    <t>por una queja o denuncia realizada por un tercero.</t>
  </si>
  <si>
    <t>1. Soborno
2. Ausencia de la ética y principios de los funcionarios</t>
  </si>
  <si>
    <t>1. Afectación del estado financiero institucional
2. Medidas disciplinarias
3. Perdida de imagen institucional
4. Sanciones disciplinarias</t>
  </si>
  <si>
    <t>Seguimiento a los procesos mediante la base de datos de cobro coactivo y persuasivo donde se registran las actuaciones surtidas en cada proceso.</t>
  </si>
  <si>
    <t>Coordinadora de grupo Coactivo/Tecnico asignado</t>
  </si>
  <si>
    <t>Diariamente</t>
  </si>
  <si>
    <t xml:space="preserve">Base de datos de procesos de cobro coactivo y persuasivo
</t>
  </si>
  <si>
    <t xml:space="preserve">Informar inmediatamente al jefe de oficina para que se proceda a realizar lo concerniente. </t>
  </si>
  <si>
    <t>GJE-2018-RC001</t>
  </si>
  <si>
    <t>GJE - Gestión de Procesos Judiciales y Extrajudiciales</t>
  </si>
  <si>
    <t>Proteger los intereses del Instituto a través de la defensa judicial y extrajudicial ante los entes competentes en procura de la resolución favorable al Instituto de las diferentes demandas y conflictos de acuerdo con la normatividad vigente</t>
  </si>
  <si>
    <t>Incumplir con el aviso de notificación de un termino judicial enviado al correo institucional njudiciales@invima.gov.co   para beneficio propio o de un tercero</t>
  </si>
  <si>
    <t>Cuando el juez informa al Invima que la demanda no fue contestada</t>
  </si>
  <si>
    <t>1. Ausencia de ética y principios de los funcionarios
2. Soborno
3. Presión por parte de un tercero</t>
  </si>
  <si>
    <t>1. Impedir la defensa del instituto
2. Incumplimiento de terminos legales perentorios
3. Afectación del presupuesto institucional
4. Medidas disciplinarias
5. Perdida de imagen institucional</t>
  </si>
  <si>
    <t>Revisión de la asignación por parte de un profesional</t>
  </si>
  <si>
    <t>Profesional asignado</t>
  </si>
  <si>
    <t xml:space="preserve">No hay </t>
  </si>
  <si>
    <t>Asumir</t>
  </si>
  <si>
    <t xml:space="preserve">Verificación ante el despacho judicialy se procede a dar cumplimiento de lo ordenado por el despacho judicial.  </t>
  </si>
  <si>
    <t>PTI-2018-RC001</t>
  </si>
  <si>
    <t xml:space="preserve">PTI - Planeación de las Tecnologías de la Información </t>
  </si>
  <si>
    <t xml:space="preserve">Definir las Estrategias de Tecnologías de Información y las Comunicaciones a través de una adecuada planeación de
los recursos para satisfacer las necesidades de TICs del Invima.
</t>
  </si>
  <si>
    <t>Definir estrategias de tecnologias de la información que obliguen a la adquisición de productos o servicios que sean parcial o totalmente adversos a los objetivos estratégicos y a la misión del Instituto, a través de la posición de poder decisorio del funcionario,  favoreciendo a un tercero a cambio de dádivas o favores</t>
  </si>
  <si>
    <t>Cuando se evidencie que existien dádivas o favores de los contratistas a un funcionario del Invima</t>
  </si>
  <si>
    <t>1. Falta de control en el proceso de Adquisición de Bienes y Servicios
2. Falta de tiempo o inadecuada asignación de tareas que conlleva la planeación inadecuada</t>
  </si>
  <si>
    <t>1. Adquisición de bienes o servicios no requeridos realmente por el Instituto.
2. Detrimento patrimonial.
3. Posibles demandas e imposiciones de acciones legales y/o disciplinarias</t>
  </si>
  <si>
    <t>Procedimiento Formulación y Seguimiento a la Plataforma Estratégica del Invima</t>
  </si>
  <si>
    <t>*Jefe de la Oficina de Tecnologías de la Información</t>
  </si>
  <si>
    <t>Programas y Proyectos de TI</t>
  </si>
  <si>
    <t>Al detectar la materialización se avisa a la alta dirección para efectuar los controles de cambios a nivel estratégico y demás acciones que minimicen el posible detrimento institucional y/o patrimonial.</t>
  </si>
  <si>
    <t>GIN-2018-RC001</t>
  </si>
  <si>
    <t>GIN - Gestión Informática y de la Información</t>
  </si>
  <si>
    <t>Realizar las actividades para el desarrollo, implantación y mantenimiento de los sistemas de información que
requiere la entidad para soportar los procesos y entregar información confiable y oportuna para la operación del
Invima.</t>
  </si>
  <si>
    <t>Generar cambios no autorizados en los aplicativos o adquirir nuevos sin tener en cuenta los procedimientos establecidos, para obtener beneficio del funcionario o un tercero ( interno o externo) a cambio de dádivas o favores</t>
  </si>
  <si>
    <t>Cambios implementados que no estaban autorizado y se detecta cuando hay situaciones sospechosas en la operación del servicio</t>
  </si>
  <si>
    <t>1. Falta de cultura de seguridad de la información Falta de control de uso y acceso a la información de la Entidad. 
2. Presión, amenazas por parte de particulares a un funcionario o contratista para manipular o adulterar información en beneficio de terceros interesados.</t>
  </si>
  <si>
    <t xml:space="preserve">1. Sistemas de información vulnerados 
2. Pérdida de información o información no confiable.
3. Generar decisiones administrativas que afecten la salud pública 
4. Pérdida de imagen institucional
5. Imposición de sanciones legales y económicas 
6. Investigaciones disciplinarias </t>
  </si>
  <si>
    <t>Aplicar las actividades y controles del procedimiento "Gestión de Requerimientos Nuevos y Solicitudes de Control Cambios de los Sistemas de Información", teniendo en cuenta los tiempos de entrega.</t>
  </si>
  <si>
    <t>*Coordiandor Grupo de Informática
*Jefe de la Oficina de Tecnologías de la Información</t>
  </si>
  <si>
    <t>Cada vez que se solicite un nuevo desarrollo o una modificación a un sistema de información</t>
  </si>
  <si>
    <t>* Formato Estándar de Control de Cambios y Requerimientos
* Control de Puesta en Producción
Análisis Técnico de Impacto</t>
  </si>
  <si>
    <t xml:space="preserve">* Reportar a la Alta Dirección
* Generar las acción técnicas para reversar la solicitud y mitigar el control del grado de riesgo materializado.
* Instaurar las medidas disciplinarias pertinentes </t>
  </si>
  <si>
    <t>GSI-2018-RC001</t>
  </si>
  <si>
    <t xml:space="preserve">GSI - Gestión de la Seguridad Informática </t>
  </si>
  <si>
    <t xml:space="preserve">Gestionar las medidas preventivas y reactivas de las TIC´s que permitan resguardar y proteger la información
buscando mantener la confidencialidad, la disponibilidad e integridad de la misma
</t>
  </si>
  <si>
    <t>Adulterar, dañar, perder, o entregar información confidencial o crítica  para beneficio de un tercero no autorizado a cambio de dádivas o favores.</t>
  </si>
  <si>
    <t>Información adulterada, perdida o entregada a terceros para un inadecuado uso</t>
  </si>
  <si>
    <t>1. Control inadecuado de los dispositivos de almacenamiento externo
2. Falta de cultura de seguridad informática
3. Falta de control del uso y acceso a la información de la Entidad. 
4. Vandalismo informático 
5. Presión, amenazas por parte de particulares a un funcionario o contratista para manipular o adulterar información en beneficio de terceros interesados.</t>
  </si>
  <si>
    <t xml:space="preserve">1. Pérdida económica para el Instituto y la Nación por por demandas que fallen a favor de los afectados ( denunciantes), por sanciones disciplinarias y/o legales.
2. Pérdida de información o información no confiable 
3. Pérdida de imagen institucional
4. Daños a la industria por publicación de información confidencial.
5. Generación de caos en la Salud Pública </t>
  </si>
  <si>
    <t>Verificar el cumplimiento de la Política de Seguridad de la Información vigente que contiene los lineamientos para:
 - Uso de contraseñas y usuarios
 - Uso de servicio de correo electrónico.
 - Uso de servicio de mensajería instantánea,
  - Uso de dispositivos de almacenamiento 
    externo.
 - Uso de dispositivos móviles (Tablets) y Conexiones remotas.
Todo esto a través de informes internos de monitoreo, según establezca la Oficina de Tecnologías de la Información. En caso de encontrarse situaciones orientadas al incumplimiento de la Política, se revisaran estas situaciones de acuerdo a la severidad en las instancias institucionales  que la Oficina estime adecuadas.</t>
  </si>
  <si>
    <t>Jefe de la Oficina de Tecnologías de la Información</t>
  </si>
  <si>
    <t>* Logs de ingreso a aplicativos.
* Correo electrónico.
*Otros soportes
 documentales, que la
 Oficina estime adecuados</t>
  </si>
  <si>
    <t>Identificar la causa de la pérdida de la información. Establecer un plan de continuidad en materia de comunicaciones e implementar los mecanismos de seguridad correctivos,</t>
  </si>
  <si>
    <t>OBSERVACIONES</t>
  </si>
  <si>
    <t>I SEGUIMIENTO OFICINA DE CONTROL INTERNO,  ABRIL 2018</t>
  </si>
  <si>
    <t xml:space="preserve">  SEGUIMIENTO OFICINA DE CONTROL INTERNO PLAN ANTICORRUPCIÓN Y ATENCIÓN AL CIUDADANO</t>
  </si>
  <si>
    <t xml:space="preserve">Fecha de Seguimiento </t>
  </si>
  <si>
    <t>Total de actividades cumplidas al 100%</t>
  </si>
  <si>
    <t>% de avance
acumulado de Actividades cumplidas al 100%</t>
  </si>
  <si>
    <t>Componente</t>
  </si>
  <si>
    <t>Actividades Programadas en el PAAC 2017</t>
  </si>
  <si>
    <t>Actividades Cumplidas al 100% en el PAAC I seguimiento</t>
  </si>
  <si>
    <t>Actividades Cumplidas al 100% en el PAAC II seguimiento</t>
  </si>
  <si>
    <t>Actividades Cumplidas al 100% en el PAAC III seguimiento</t>
  </si>
  <si>
    <r>
      <rPr>
        <b/>
        <sz val="10"/>
        <rFont val="Arial"/>
        <family val="2"/>
      </rPr>
      <t>Componente 1:</t>
    </r>
    <r>
      <rPr>
        <sz val="10"/>
        <rFont val="Arial"/>
        <family val="2"/>
      </rPr>
      <t xml:space="preserve"> METODOLOGIA PARA LA IDENTIFICACIÓN DE RIESGOS DE CORRUPCIÓN Y ACCIONES PARA SU MANEJO</t>
    </r>
  </si>
  <si>
    <r>
      <rPr>
        <b/>
        <sz val="10"/>
        <rFont val="Arial"/>
        <family val="2"/>
      </rPr>
      <t>Componente 2:</t>
    </r>
    <r>
      <rPr>
        <sz val="10"/>
        <rFont val="Arial"/>
        <family val="2"/>
      </rPr>
      <t xml:space="preserve">  ESTRATEGIAS ANTITRÁMITE</t>
    </r>
  </si>
  <si>
    <r>
      <rPr>
        <b/>
        <sz val="10"/>
        <rFont val="Arial"/>
        <family val="2"/>
      </rPr>
      <t>Componente 3:</t>
    </r>
    <r>
      <rPr>
        <sz val="10"/>
        <rFont val="Arial"/>
        <family val="2"/>
      </rPr>
      <t xml:space="preserve">  RENDICIÓN DE CUENTAS</t>
    </r>
  </si>
  <si>
    <r>
      <rPr>
        <b/>
        <sz val="10"/>
        <rFont val="Arial"/>
        <family val="2"/>
      </rPr>
      <t xml:space="preserve">Componente 4: </t>
    </r>
    <r>
      <rPr>
        <sz val="10"/>
        <rFont val="Arial"/>
        <family val="2"/>
      </rPr>
      <t xml:space="preserve"> MECANISMOS PARA MEJORAR LA ATENCION AL CIUDADANO </t>
    </r>
  </si>
  <si>
    <r>
      <rPr>
        <b/>
        <sz val="10"/>
        <rFont val="Arial"/>
        <family val="2"/>
      </rPr>
      <t>Componente 5:</t>
    </r>
    <r>
      <rPr>
        <sz val="10"/>
        <rFont val="Arial"/>
        <family val="2"/>
      </rPr>
      <t xml:space="preserve">  Mecanismos de Transparencia y Acceso de la Información</t>
    </r>
  </si>
  <si>
    <r>
      <rPr>
        <b/>
        <sz val="10"/>
        <rFont val="Arial"/>
        <family val="2"/>
      </rPr>
      <t>Componente 6:</t>
    </r>
    <r>
      <rPr>
        <sz val="10"/>
        <rFont val="Arial"/>
        <family val="2"/>
      </rPr>
      <t xml:space="preserve">  Iniciativas Adicionales</t>
    </r>
  </si>
  <si>
    <t>N/A</t>
  </si>
  <si>
    <t>Esta actividad es de demanda.</t>
  </si>
  <si>
    <t xml:space="preserve">Se encuentra por aprobación la plantilla y el informe de la propuesta de la primera publicación por parte de la Dirección General del Invima </t>
  </si>
  <si>
    <t>Archivo digital de la plantilla y el borrador de la propuesta</t>
  </si>
  <si>
    <t>https://www.invima.gov.co/images/pdf/nuestra-entidad/Gestion/plan-anticorrupcion/2018/PAAC_2018.pdf</t>
  </si>
  <si>
    <t xml:space="preserve"> Correos electrónicos
5,12,17,20 y 23 de abril de 2018</t>
  </si>
  <si>
    <t>Se actualizó el 21 de marzo de 2018 el inventario de información</t>
  </si>
  <si>
    <t>Inventario de información 
Fecha de Actualización : 21/03/2018</t>
  </si>
  <si>
    <t>Se realizó seguimiento al sitio de transparencia  el 14  de febrero de 2018 por parte de la Oficina Asesora de Planeación.</t>
  </si>
  <si>
    <t>https://www.invima.gov.co/presupuesto-2018</t>
  </si>
  <si>
    <r>
      <rPr>
        <b/>
        <sz val="10"/>
        <color rgb="FF000000"/>
        <rFont val="Arial"/>
        <family val="2"/>
      </rPr>
      <t xml:space="preserve">Página Web Invima: </t>
    </r>
    <r>
      <rPr>
        <sz val="10"/>
        <color rgb="FF000000"/>
        <rFont val="Arial"/>
        <family val="2"/>
      </rPr>
      <t xml:space="preserve">https://www.invima.gov.co/images/pdf/contratacion-presupuesto/publicacion-web-a-mayo.pdf
</t>
    </r>
    <r>
      <rPr>
        <b/>
        <sz val="10"/>
        <color rgb="FF000000"/>
        <rFont val="Arial"/>
        <family val="2"/>
      </rPr>
      <t xml:space="preserve">SECOP II: </t>
    </r>
    <r>
      <rPr>
        <sz val="10"/>
        <color rgb="FF000000"/>
        <rFont val="Arial"/>
        <family val="2"/>
      </rPr>
      <t>https://www.colombiacompra.gov.co/secop-ii</t>
    </r>
  </si>
  <si>
    <r>
      <rPr>
        <b/>
        <sz val="10"/>
        <color rgb="FF000000"/>
        <rFont val="Arial"/>
        <family val="2"/>
      </rPr>
      <t xml:space="preserve">Plan de Mejoramiento – Consolidado Acciones Preventivas y Correctivas 2018: </t>
    </r>
    <r>
      <rPr>
        <sz val="10"/>
        <color rgb="FF000000"/>
        <rFont val="Arial"/>
        <family val="2"/>
      </rPr>
      <t xml:space="preserve">Como el riesgo residual es bajo no aplica para acción Preventiva y Correctiva.
</t>
    </r>
    <r>
      <rPr>
        <b/>
        <sz val="10"/>
        <color rgb="FF000000"/>
        <rFont val="Arial"/>
        <family val="2"/>
      </rPr>
      <t xml:space="preserve">Matriz de identificación, valoración, análisis y tratamiento de riesgos 2018: </t>
    </r>
    <r>
      <rPr>
        <sz val="10"/>
        <color rgb="FF000000"/>
        <rFont val="Arial"/>
        <family val="2"/>
      </rPr>
      <t>Se encuentra el riesgo en la matriz</t>
    </r>
    <r>
      <rPr>
        <b/>
        <sz val="10"/>
        <color rgb="FF000000"/>
        <rFont val="Arial"/>
        <family val="2"/>
      </rPr>
      <t xml:space="preserve"> </t>
    </r>
    <r>
      <rPr>
        <sz val="10"/>
        <color rgb="FF000000"/>
        <rFont val="Arial"/>
        <family val="2"/>
      </rPr>
      <t xml:space="preserve">
</t>
    </r>
    <r>
      <rPr>
        <b/>
        <sz val="10"/>
        <color rgb="FF000000"/>
        <rFont val="Arial"/>
        <family val="2"/>
      </rPr>
      <t xml:space="preserve">Causas: </t>
    </r>
    <r>
      <rPr>
        <sz val="10"/>
        <color rgb="FF000000"/>
        <rFont val="Arial"/>
        <family val="2"/>
      </rPr>
      <t xml:space="preserve">3 Identificadas
</t>
    </r>
    <r>
      <rPr>
        <b/>
        <sz val="10"/>
        <color rgb="FF000000"/>
        <rFont val="Arial"/>
        <family val="2"/>
      </rPr>
      <t xml:space="preserve">Control: </t>
    </r>
    <r>
      <rPr>
        <sz val="10"/>
        <color rgb="FF000000"/>
        <rFont val="Arial"/>
        <family val="2"/>
      </rPr>
      <t xml:space="preserve">1 control
</t>
    </r>
    <r>
      <rPr>
        <b/>
        <sz val="10"/>
        <color rgb="FF000000"/>
        <rFont val="Arial"/>
        <family val="2"/>
      </rPr>
      <t xml:space="preserve">Acción Preventiva: </t>
    </r>
    <r>
      <rPr>
        <sz val="10"/>
        <color rgb="FF000000"/>
        <rFont val="Arial"/>
        <family val="2"/>
      </rPr>
      <t xml:space="preserve">N/A
</t>
    </r>
    <r>
      <rPr>
        <b/>
        <sz val="10"/>
        <color rgb="FF000000"/>
        <rFont val="Arial"/>
        <family val="2"/>
      </rPr>
      <t>Fecha de inicio plan de acción:</t>
    </r>
    <r>
      <rPr>
        <sz val="10"/>
        <color rgb="FF000000"/>
        <rFont val="Arial"/>
        <family val="2"/>
      </rPr>
      <t xml:space="preserve"> N/A
</t>
    </r>
    <r>
      <rPr>
        <b/>
        <sz val="10"/>
        <color rgb="FF000000"/>
        <rFont val="Arial"/>
        <family val="2"/>
      </rPr>
      <t xml:space="preserve">Fecha de terminación plan de acción: </t>
    </r>
    <r>
      <rPr>
        <sz val="10"/>
        <color rgb="FF000000"/>
        <rFont val="Arial"/>
        <family val="2"/>
      </rPr>
      <t xml:space="preserve">N/A 
</t>
    </r>
    <r>
      <rPr>
        <b/>
        <sz val="10"/>
        <color rgb="FF000000"/>
        <rFont val="Arial"/>
        <family val="2"/>
      </rPr>
      <t xml:space="preserve">Materializado el riesgo: </t>
    </r>
    <r>
      <rPr>
        <sz val="10"/>
        <color rgb="FF000000"/>
        <rFont val="Arial"/>
        <family val="2"/>
      </rPr>
      <t>No</t>
    </r>
  </si>
  <si>
    <t>Se observa en  la Matriz de Identificación, Valoración, Analisis y Tratamiento de Riesgos se tienen 2 controles, se debe actualizar la matriz de riesgos de acuerdo a los controles establecidos.</t>
  </si>
  <si>
    <t>Se observa en  la Matriz de Identificación, Valoración, Analisis y Tratamiento de Riesgos se tienen 3 controles, se debe actualizar la matriz de riesgos de acuerdo a los controles establecidos</t>
  </si>
  <si>
    <t>Se observa que la Matriz de Identificación, Valoración, Analisis y Tratamiento de Riesgos  no se encuentra la del año 2018
La acción preventiva se encuentra abierta y vencida.</t>
  </si>
  <si>
    <t>Se observa en  la Matriz de Identificación, Valoración, Analisis y Tratamiento de Riesgos se tienen 2 controles, se debe actualizar la matriz de riesgos de acuerdo a los controles establecidos</t>
  </si>
  <si>
    <r>
      <t xml:space="preserve">Plan de Mejoramiento – Consolidado Acciones Preventivas y Correctivas 2018: </t>
    </r>
    <r>
      <rPr>
        <sz val="10"/>
        <color rgb="FF000000"/>
        <rFont val="Arial"/>
        <family val="2"/>
      </rPr>
      <t>Se encuentra el riesgo con la acción preventiva</t>
    </r>
    <r>
      <rPr>
        <b/>
        <sz val="10"/>
        <color rgb="FF000000"/>
        <rFont val="Arial"/>
        <family val="2"/>
      </rPr>
      <t xml:space="preserve">
Matriz de identificación, valoración, análisis y tratamiento de riesgos 2018: </t>
    </r>
    <r>
      <rPr>
        <sz val="10"/>
        <color rgb="FF000000"/>
        <rFont val="Arial"/>
        <family val="2"/>
      </rPr>
      <t>No se encuentra la matriz para el año 2018</t>
    </r>
    <r>
      <rPr>
        <b/>
        <sz val="10"/>
        <color rgb="FF000000"/>
        <rFont val="Arial"/>
        <family val="2"/>
      </rPr>
      <t xml:space="preserve">
Causas: </t>
    </r>
    <r>
      <rPr>
        <sz val="10"/>
        <color rgb="FF000000"/>
        <rFont val="Arial"/>
        <family val="2"/>
      </rPr>
      <t>3 identificadas</t>
    </r>
    <r>
      <rPr>
        <b/>
        <sz val="10"/>
        <color rgb="FF000000"/>
        <rFont val="Arial"/>
        <family val="2"/>
      </rPr>
      <t xml:space="preserve">
Control:</t>
    </r>
    <r>
      <rPr>
        <sz val="10"/>
        <color rgb="FF000000"/>
        <rFont val="Arial"/>
        <family val="2"/>
      </rPr>
      <t xml:space="preserve"> 1 control</t>
    </r>
    <r>
      <rPr>
        <b/>
        <sz val="10"/>
        <color rgb="FF000000"/>
        <rFont val="Arial"/>
        <family val="2"/>
      </rPr>
      <t xml:space="preserve">
Acción Preventiva: </t>
    </r>
    <r>
      <rPr>
        <sz val="10"/>
        <color rgb="FF000000"/>
        <rFont val="Arial"/>
        <family val="2"/>
      </rPr>
      <t>AIC-GCM-2017-AP001</t>
    </r>
    <r>
      <rPr>
        <b/>
        <sz val="10"/>
        <color rgb="FF000000"/>
        <rFont val="Arial"/>
        <family val="2"/>
      </rPr>
      <t xml:space="preserve">
Fecha de inicio plan de acción: </t>
    </r>
    <r>
      <rPr>
        <sz val="10"/>
        <color rgb="FF000000"/>
        <rFont val="Arial"/>
        <family val="2"/>
      </rPr>
      <t>23/06/2017</t>
    </r>
    <r>
      <rPr>
        <b/>
        <sz val="10"/>
        <color rgb="FF000000"/>
        <rFont val="Arial"/>
        <family val="2"/>
      </rPr>
      <t xml:space="preserve">
Fecha de terminación plan de acción:</t>
    </r>
    <r>
      <rPr>
        <sz val="10"/>
        <color rgb="FF000000"/>
        <rFont val="Arial"/>
        <family val="2"/>
      </rPr>
      <t xml:space="preserve"> 15/12/2017
</t>
    </r>
    <r>
      <rPr>
        <b/>
        <sz val="10"/>
        <color rgb="FF000000"/>
        <rFont val="Arial"/>
        <family val="2"/>
      </rPr>
      <t>Estado de la Acción Preventiva</t>
    </r>
    <r>
      <rPr>
        <sz val="10"/>
        <color rgb="FF000000"/>
        <rFont val="Arial"/>
        <family val="2"/>
      </rPr>
      <t>: Vencida</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</si>
  <si>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2018:
</t>
    </r>
    <r>
      <rPr>
        <sz val="10"/>
        <color rgb="FF000000"/>
        <rFont val="Arial"/>
        <family val="2"/>
      </rPr>
      <t xml:space="preserve">Se encuentra el riesgo en la matriz </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t>
    </r>
    <r>
      <rPr>
        <sz val="10"/>
        <color rgb="FF000000"/>
        <rFont val="Arial"/>
        <family val="2"/>
      </rPr>
      <t>No</t>
    </r>
  </si>
  <si>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t>
    </r>
    <r>
      <rPr>
        <sz val="10"/>
        <color rgb="FF000000"/>
        <rFont val="Arial"/>
        <family val="2"/>
      </rPr>
      <t>Se encuentra el riesgo en la matriz</t>
    </r>
    <r>
      <rPr>
        <b/>
        <sz val="10"/>
        <color rgb="FF000000"/>
        <rFont val="Arial"/>
        <family val="2"/>
      </rPr>
      <t xml:space="preserve">
Causas:</t>
    </r>
    <r>
      <rPr>
        <sz val="10"/>
        <color rgb="FF000000"/>
        <rFont val="Arial"/>
        <family val="2"/>
      </rPr>
      <t xml:space="preserve"> 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t>
    </r>
    <r>
      <rPr>
        <sz val="10"/>
        <color rgb="FF000000"/>
        <rFont val="Arial"/>
        <family val="2"/>
      </rPr>
      <t xml:space="preserve"> N/A</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</si>
  <si>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2018:</t>
    </r>
    <r>
      <rPr>
        <sz val="10"/>
        <color rgb="FF000000"/>
        <rFont val="Arial"/>
        <family val="2"/>
      </rPr>
      <t xml:space="preserve"> Se encuentra el riesgo en la matriz</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t>
    </r>
    <r>
      <rPr>
        <sz val="10"/>
        <color rgb="FF000000"/>
        <rFont val="Arial"/>
        <family val="2"/>
      </rPr>
      <t xml:space="preserve"> No</t>
    </r>
  </si>
  <si>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2018: </t>
    </r>
    <r>
      <rPr>
        <sz val="10"/>
        <color rgb="FF000000"/>
        <rFont val="Arial"/>
        <family val="2"/>
      </rPr>
      <t>Se encuentra en la matriz.</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t>
    </r>
    <r>
      <rPr>
        <sz val="10"/>
        <color rgb="FF000000"/>
        <rFont val="Arial"/>
        <family val="2"/>
      </rPr>
      <t xml:space="preserve"> N/A</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</si>
  <si>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No se evidencia accion preventiva en el consolidado</t>
    </r>
    <r>
      <rPr>
        <b/>
        <sz val="10"/>
        <color rgb="FF000000"/>
        <rFont val="Arial"/>
        <family val="2"/>
      </rPr>
      <t xml:space="preserve">
Matriz de identificación, valoración, análisis y tratamiento de riesgos 2018: </t>
    </r>
    <r>
      <rPr>
        <sz val="10"/>
        <color rgb="FF000000"/>
        <rFont val="Arial"/>
        <family val="2"/>
      </rPr>
      <t xml:space="preserve">Se encuentra en la matriz </t>
    </r>
    <r>
      <rPr>
        <b/>
        <sz val="10"/>
        <color rgb="FF000000"/>
        <rFont val="Arial"/>
        <family val="2"/>
      </rPr>
      <t xml:space="preserve">
Causas:</t>
    </r>
    <r>
      <rPr>
        <sz val="10"/>
        <color rgb="FF000000"/>
        <rFont val="Arial"/>
        <family val="2"/>
      </rPr>
      <t xml:space="preserve"> 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 xml:space="preserve">No se evidencia acción preventiva </t>
    </r>
    <r>
      <rPr>
        <b/>
        <sz val="10"/>
        <color rgb="FF000000"/>
        <rFont val="Arial"/>
        <family val="2"/>
      </rPr>
      <t xml:space="preserve">
Fecha de inicio plan de acción: </t>
    </r>
    <r>
      <rPr>
        <sz val="10"/>
        <color rgb="FF000000"/>
        <rFont val="Arial"/>
        <family val="2"/>
      </rPr>
      <t>No se evidencia acción preventiva</t>
    </r>
    <r>
      <rPr>
        <b/>
        <sz val="10"/>
        <color rgb="FF000000"/>
        <rFont val="Arial"/>
        <family val="2"/>
      </rPr>
      <t xml:space="preserve"> 
Fecha de terminación plan de acción: </t>
    </r>
    <r>
      <rPr>
        <sz val="10"/>
        <color rgb="FF000000"/>
        <rFont val="Arial"/>
        <family val="2"/>
      </rPr>
      <t>No se evidencia acción preventiva</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</si>
  <si>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No se evidencia acción preventiva en el consolidado</t>
    </r>
    <r>
      <rPr>
        <b/>
        <sz val="10"/>
        <color rgb="FF000000"/>
        <rFont val="Arial"/>
        <family val="2"/>
      </rPr>
      <t xml:space="preserve">
Matriz de identificación, valoración, análisis y tratamiento de riesgos 2018:</t>
    </r>
    <r>
      <rPr>
        <sz val="10"/>
        <color rgb="FF000000"/>
        <rFont val="Arial"/>
        <family val="2"/>
      </rPr>
      <t xml:space="preserve"> No se evidencia el riesgo en la matriz</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No se evidencia acción preventiva</t>
    </r>
    <r>
      <rPr>
        <b/>
        <sz val="10"/>
        <color rgb="FF000000"/>
        <rFont val="Arial"/>
        <family val="2"/>
      </rPr>
      <t xml:space="preserve"> 
Fecha de inicio plan de acción:  </t>
    </r>
    <r>
      <rPr>
        <sz val="10"/>
        <color rgb="FF000000"/>
        <rFont val="Arial"/>
        <family val="2"/>
      </rPr>
      <t xml:space="preserve">No se evidencia acción preventiva </t>
    </r>
    <r>
      <rPr>
        <b/>
        <sz val="10"/>
        <color rgb="FF000000"/>
        <rFont val="Arial"/>
        <family val="2"/>
      </rPr>
      <t xml:space="preserve">
Fecha de terminación plan de acción:  </t>
    </r>
    <r>
      <rPr>
        <sz val="10"/>
        <color rgb="FF000000"/>
        <rFont val="Arial"/>
        <family val="2"/>
      </rPr>
      <t xml:space="preserve">No se evidencia acción preventiva </t>
    </r>
    <r>
      <rPr>
        <b/>
        <sz val="10"/>
        <color rgb="FF000000"/>
        <rFont val="Arial"/>
        <family val="2"/>
      </rPr>
      <t xml:space="preserve">
Materializado el riesgo: </t>
    </r>
    <r>
      <rPr>
        <sz val="10"/>
        <color rgb="FF000000"/>
        <rFont val="Arial"/>
        <family val="2"/>
      </rPr>
      <t>No</t>
    </r>
  </si>
  <si>
    <r>
      <t>Plan de Mejoramiento – Consolidado Acciones Preventivas y Correctivas 2018:</t>
    </r>
    <r>
      <rPr>
        <sz val="10"/>
        <color rgb="FF000000"/>
        <rFont val="Arial"/>
        <family val="2"/>
      </rPr>
      <t xml:space="preserve"> No se evidencia acción preventiva en el consolidado</t>
    </r>
    <r>
      <rPr>
        <b/>
        <sz val="10"/>
        <color rgb="FF000000"/>
        <rFont val="Arial"/>
        <family val="2"/>
      </rPr>
      <t xml:space="preserve">
Matriz de identificación, valoración, análisis y tratamiento de riesgos 2018: </t>
    </r>
    <r>
      <rPr>
        <sz val="10"/>
        <color rgb="FF000000"/>
        <rFont val="Arial"/>
        <family val="2"/>
      </rPr>
      <t xml:space="preserve">Se encuentra en la matriz </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No se evidencia acción preventiva</t>
    </r>
    <r>
      <rPr>
        <b/>
        <sz val="10"/>
        <color rgb="FF000000"/>
        <rFont val="Arial"/>
        <family val="2"/>
      </rPr>
      <t xml:space="preserve">
Fecha de inicio plan de acción:</t>
    </r>
    <r>
      <rPr>
        <sz val="10"/>
        <color rgb="FF000000"/>
        <rFont val="Arial"/>
        <family val="2"/>
      </rPr>
      <t xml:space="preserve"> No se evidencia acción preventiva</t>
    </r>
    <r>
      <rPr>
        <b/>
        <sz val="10"/>
        <color rgb="FF000000"/>
        <rFont val="Arial"/>
        <family val="2"/>
      </rPr>
      <t xml:space="preserve">
Fecha de terminación plan de acción: </t>
    </r>
    <r>
      <rPr>
        <sz val="10"/>
        <color rgb="FF000000"/>
        <rFont val="Arial"/>
        <family val="2"/>
      </rPr>
      <t>No se evidencia acción preventiva</t>
    </r>
    <r>
      <rPr>
        <b/>
        <sz val="10"/>
        <color rgb="FF000000"/>
        <rFont val="Arial"/>
        <family val="2"/>
      </rPr>
      <t xml:space="preserve">
Materializado el riesgo: </t>
    </r>
    <r>
      <rPr>
        <sz val="10"/>
        <color rgb="FF000000"/>
        <rFont val="Arial"/>
        <family val="2"/>
      </rPr>
      <t xml:space="preserve">No </t>
    </r>
  </si>
  <si>
    <r>
      <t>Plan de Mejoramiento – Consolidado Acciones Preventivas y Correctivas 2018:</t>
    </r>
    <r>
      <rPr>
        <sz val="10"/>
        <color rgb="FF000000"/>
        <rFont val="Arial"/>
        <family val="2"/>
      </rPr>
      <t xml:space="preserve"> No se evidencia acción preventiva en el consolidado </t>
    </r>
    <r>
      <rPr>
        <b/>
        <sz val="10"/>
        <color rgb="FF000000"/>
        <rFont val="Arial"/>
        <family val="2"/>
      </rPr>
      <t xml:space="preserve">
Matriz de identificación, valoración, análisis y tratamiento de riesgos: </t>
    </r>
    <r>
      <rPr>
        <sz val="10"/>
        <color rgb="FF000000"/>
        <rFont val="Arial"/>
        <family val="2"/>
      </rPr>
      <t>Se encuentra en la matriz</t>
    </r>
    <r>
      <rPr>
        <b/>
        <sz val="10"/>
        <color rgb="FF000000"/>
        <rFont val="Arial"/>
        <family val="2"/>
      </rPr>
      <t xml:space="preserve">
Causas: </t>
    </r>
    <r>
      <rPr>
        <sz val="10"/>
        <color rgb="FF000000"/>
        <rFont val="Arial"/>
        <family val="2"/>
      </rPr>
      <t>4 identificadas</t>
    </r>
    <r>
      <rPr>
        <b/>
        <sz val="10"/>
        <color rgb="FF000000"/>
        <rFont val="Arial"/>
        <family val="2"/>
      </rPr>
      <t xml:space="preserve">
Control:</t>
    </r>
    <r>
      <rPr>
        <sz val="10"/>
        <color rgb="FF000000"/>
        <rFont val="Arial"/>
        <family val="2"/>
      </rPr>
      <t xml:space="preserve"> 1 Control</t>
    </r>
    <r>
      <rPr>
        <b/>
        <sz val="10"/>
        <color rgb="FF000000"/>
        <rFont val="Arial"/>
        <family val="2"/>
      </rPr>
      <t xml:space="preserve">
Acción Preventiva: </t>
    </r>
    <r>
      <rPr>
        <sz val="10"/>
        <color rgb="FF000000"/>
        <rFont val="Arial"/>
        <family val="2"/>
      </rPr>
      <t>No se evidencia acción preventiva</t>
    </r>
    <r>
      <rPr>
        <b/>
        <sz val="10"/>
        <color rgb="FF000000"/>
        <rFont val="Arial"/>
        <family val="2"/>
      </rPr>
      <t xml:space="preserve">
Fecha de inicio plan de acción: </t>
    </r>
    <r>
      <rPr>
        <sz val="10"/>
        <color rgb="FF000000"/>
        <rFont val="Arial"/>
        <family val="2"/>
      </rPr>
      <t>No se evidencia acción preventiva</t>
    </r>
    <r>
      <rPr>
        <b/>
        <sz val="10"/>
        <color rgb="FF000000"/>
        <rFont val="Arial"/>
        <family val="2"/>
      </rPr>
      <t xml:space="preserve">
Fecha de terminación plan de acción: </t>
    </r>
    <r>
      <rPr>
        <sz val="10"/>
        <color rgb="FF000000"/>
        <rFont val="Arial"/>
        <family val="2"/>
      </rPr>
      <t>No se evidencia acción preventiva</t>
    </r>
    <r>
      <rPr>
        <b/>
        <sz val="10"/>
        <color rgb="FF000000"/>
        <rFont val="Arial"/>
        <family val="2"/>
      </rPr>
      <t xml:space="preserve">
Materializado el riesgo: </t>
    </r>
    <r>
      <rPr>
        <sz val="10"/>
        <color rgb="FF000000"/>
        <rFont val="Arial"/>
        <family val="2"/>
      </rPr>
      <t>No</t>
    </r>
  </si>
  <si>
    <r>
      <t>Plan de Mejoramiento – Consolidado Acciones Preventivas y Correctivas 2018:</t>
    </r>
    <r>
      <rPr>
        <sz val="10"/>
        <color rgb="FF000000"/>
        <rFont val="Arial"/>
        <family val="2"/>
      </rPr>
      <t xml:space="preserve"> No se evidencia acción preventiva en el consolidado.</t>
    </r>
    <r>
      <rPr>
        <b/>
        <sz val="10"/>
        <color rgb="FF000000"/>
        <rFont val="Arial"/>
        <family val="2"/>
      </rPr>
      <t xml:space="preserve">
Matriz de identificación, valoración, análisis y tratamiento de riesgos 2018: </t>
    </r>
    <r>
      <rPr>
        <sz val="10"/>
        <color rgb="FF000000"/>
        <rFont val="Arial"/>
        <family val="2"/>
      </rPr>
      <t>No tiene matriz 2018</t>
    </r>
    <r>
      <rPr>
        <b/>
        <sz val="10"/>
        <color rgb="FF000000"/>
        <rFont val="Arial"/>
        <family val="2"/>
      </rPr>
      <t xml:space="preserve">
Causas:</t>
    </r>
    <r>
      <rPr>
        <sz val="10"/>
        <color rgb="FF000000"/>
        <rFont val="Arial"/>
        <family val="2"/>
      </rPr>
      <t xml:space="preserve"> 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No se evidencia acción preventiva</t>
    </r>
    <r>
      <rPr>
        <b/>
        <sz val="10"/>
        <color rgb="FF000000"/>
        <rFont val="Arial"/>
        <family val="2"/>
      </rPr>
      <t xml:space="preserve">
Fecha de inicio plan de acción:</t>
    </r>
    <r>
      <rPr>
        <sz val="10"/>
        <color rgb="FF000000"/>
        <rFont val="Arial"/>
        <family val="2"/>
      </rPr>
      <t xml:space="preserve"> No se evidencia acción preventiva</t>
    </r>
    <r>
      <rPr>
        <b/>
        <sz val="10"/>
        <color rgb="FF000000"/>
        <rFont val="Arial"/>
        <family val="2"/>
      </rPr>
      <t xml:space="preserve">
Fecha de terminación plan de acción: </t>
    </r>
    <r>
      <rPr>
        <sz val="10"/>
        <color rgb="FF000000"/>
        <rFont val="Arial"/>
        <family val="2"/>
      </rPr>
      <t>No se evidencia acción preventiva</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</si>
  <si>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t>
    </r>
    <r>
      <rPr>
        <sz val="10"/>
        <color rgb="FF000000"/>
        <rFont val="Arial"/>
        <family val="2"/>
      </rPr>
      <t>Se encuetra en el conslodado con la acción preventiva GTH-GNO-2017-AP002 del año 2017</t>
    </r>
    <r>
      <rPr>
        <b/>
        <sz val="10"/>
        <color rgb="FF000000"/>
        <rFont val="Arial"/>
        <family val="2"/>
      </rPr>
      <t xml:space="preserve">
Matriz de identificación, valoración, análisis y tratamiento de riesgos: </t>
    </r>
    <r>
      <rPr>
        <sz val="10"/>
        <color rgb="FF000000"/>
        <rFont val="Arial"/>
        <family val="2"/>
      </rPr>
      <t>No</t>
    </r>
    <r>
      <rPr>
        <b/>
        <sz val="10"/>
        <color rgb="FF000000"/>
        <rFont val="Arial"/>
        <family val="2"/>
      </rPr>
      <t xml:space="preserve"> </t>
    </r>
    <r>
      <rPr>
        <sz val="10"/>
        <color rgb="FF000000"/>
        <rFont val="Arial"/>
        <family val="2"/>
      </rPr>
      <t>tiene matriz 2018</t>
    </r>
    <r>
      <rPr>
        <b/>
        <sz val="10"/>
        <color rgb="FF000000"/>
        <rFont val="Arial"/>
        <family val="2"/>
      </rPr>
      <t xml:space="preserve">
Causas: </t>
    </r>
    <r>
      <rPr>
        <sz val="10"/>
        <color rgb="FF000000"/>
        <rFont val="Arial"/>
        <family val="2"/>
      </rPr>
      <t>4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GTH-GNO-2017-AP002</t>
    </r>
    <r>
      <rPr>
        <b/>
        <sz val="10"/>
        <color rgb="FF000000"/>
        <rFont val="Arial"/>
        <family val="2"/>
      </rPr>
      <t xml:space="preserve">
Fecha de inicio plan de acción: </t>
    </r>
    <r>
      <rPr>
        <sz val="10"/>
        <color rgb="FF000000"/>
        <rFont val="Arial"/>
        <family val="2"/>
      </rPr>
      <t>17/07/2017</t>
    </r>
    <r>
      <rPr>
        <b/>
        <sz val="10"/>
        <color rgb="FF000000"/>
        <rFont val="Arial"/>
        <family val="2"/>
      </rPr>
      <t xml:space="preserve">
Fecha de terminación plan de acción: </t>
    </r>
    <r>
      <rPr>
        <sz val="10"/>
        <color rgb="FF000000"/>
        <rFont val="Arial"/>
        <family val="2"/>
      </rPr>
      <t>30/04/2018</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</si>
  <si>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 xml:space="preserve">Como el riesgo residual es bajo no aplica para acción Preventiva y Correctiva.   </t>
    </r>
    <r>
      <rPr>
        <b/>
        <sz val="10"/>
        <color rgb="FF000000"/>
        <rFont val="Arial"/>
        <family val="2"/>
      </rPr>
      <t xml:space="preserve">                   
Matriz de identificación, valoración, análisis y tratamiento de riesgos 2018:</t>
    </r>
    <r>
      <rPr>
        <sz val="10"/>
        <color rgb="FF000000"/>
        <rFont val="Arial"/>
        <family val="2"/>
      </rPr>
      <t xml:space="preserve"> No está la matriz del 2018 </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</si>
  <si>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2018: </t>
    </r>
    <r>
      <rPr>
        <sz val="10"/>
        <color rgb="FF000000"/>
        <rFont val="Arial"/>
        <family val="2"/>
      </rPr>
      <t xml:space="preserve">No está la matriz del año 2018 </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No</t>
    </r>
  </si>
  <si>
    <t>Se observa en  la Matriz de Identificación, Valoración, Analisis y Tratamiento de Riesgos no está año el 2018</t>
  </si>
  <si>
    <t>Se observa en  la Matriz de Identificación, Valoración, Analisis y Tratamiento de Riesgos no está año el 2018, se encuentra el año 2017
El riesgo residual es alta  y no se evidencia acción preventiva de acuerdo con el procedimiento Gestión de Riesgos Institucionales, Código: SGI-EMC-PR003 en la actividad "Definir acciones para tratar el riesgo o mejorar el control"</t>
  </si>
  <si>
    <r>
      <t>Plan de Mejoramiento – Consolidado Acciones Preventivas y Correctivas 2018:</t>
    </r>
    <r>
      <rPr>
        <sz val="10"/>
        <color rgb="FF000000"/>
        <rFont val="Arial"/>
        <family val="2"/>
      </rPr>
      <t xml:space="preserve"> Se encuetra en el conslodado con la acción preventiva  GFP-GCO-2017-AP001 del año 2017 y se encuentra abierta</t>
    </r>
    <r>
      <rPr>
        <b/>
        <sz val="10"/>
        <color rgb="FF000000"/>
        <rFont val="Arial"/>
        <family val="2"/>
      </rPr>
      <t xml:space="preserve">
Matriz de identificación, valoración, análisis y tratamiento de riesgos 2018: </t>
    </r>
    <r>
      <rPr>
        <sz val="10"/>
        <color rgb="FF000000"/>
        <rFont val="Arial"/>
        <family val="2"/>
      </rPr>
      <t xml:space="preserve">No está la matriz del año 2018 </t>
    </r>
    <r>
      <rPr>
        <b/>
        <sz val="10"/>
        <color rgb="FF000000"/>
        <rFont val="Arial"/>
        <family val="2"/>
      </rPr>
      <t xml:space="preserve">
Causas: </t>
    </r>
    <r>
      <rPr>
        <sz val="10"/>
        <color rgb="FF000000"/>
        <rFont val="Arial"/>
        <family val="2"/>
      </rPr>
      <t>1 identificada</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GFP-GCO-2017-AP001</t>
    </r>
    <r>
      <rPr>
        <b/>
        <sz val="10"/>
        <color rgb="FF000000"/>
        <rFont val="Arial"/>
        <family val="2"/>
      </rPr>
      <t xml:space="preserve">
Fecha de inicio plan de acción:</t>
    </r>
    <r>
      <rPr>
        <sz val="10"/>
        <color rgb="FF000000"/>
        <rFont val="Arial"/>
        <family val="2"/>
      </rPr>
      <t xml:space="preserve"> 18/05/2017</t>
    </r>
    <r>
      <rPr>
        <b/>
        <sz val="10"/>
        <color rgb="FF000000"/>
        <rFont val="Arial"/>
        <family val="2"/>
      </rPr>
      <t xml:space="preserve">
Fecha de terminación plan de acción:</t>
    </r>
    <r>
      <rPr>
        <sz val="10"/>
        <color rgb="FF000000"/>
        <rFont val="Arial"/>
        <family val="2"/>
      </rPr>
      <t xml:space="preserve"> 15/10/2017
</t>
    </r>
    <r>
      <rPr>
        <b/>
        <sz val="10"/>
        <color rgb="FF000000"/>
        <rFont val="Arial"/>
        <family val="2"/>
      </rPr>
      <t xml:space="preserve">Estado: </t>
    </r>
    <r>
      <rPr>
        <sz val="10"/>
        <color rgb="FF000000"/>
        <rFont val="Arial"/>
        <family val="2"/>
      </rPr>
      <t>Cerrada</t>
    </r>
    <r>
      <rPr>
        <b/>
        <sz val="10"/>
        <color rgb="FF000000"/>
        <rFont val="Arial"/>
        <family val="2"/>
      </rPr>
      <t xml:space="preserve">
Materializado el riesgo:</t>
    </r>
    <r>
      <rPr>
        <sz val="10"/>
        <color rgb="FF000000"/>
        <rFont val="Arial"/>
        <family val="2"/>
      </rPr>
      <t xml:space="preserve"> No</t>
    </r>
  </si>
  <si>
    <r>
      <t xml:space="preserve">Plan de Mejoramiento – Consolidado Acciones Preventivas y Correctivas 2018: </t>
    </r>
    <r>
      <rPr>
        <sz val="10"/>
        <color rgb="FF000000"/>
        <rFont val="Arial"/>
        <family val="2"/>
      </rPr>
      <t xml:space="preserve">No se evidencia acción preventiva en el consolidado </t>
    </r>
    <r>
      <rPr>
        <b/>
        <sz val="10"/>
        <color rgb="FF000000"/>
        <rFont val="Arial"/>
        <family val="2"/>
      </rPr>
      <t xml:space="preserve">
Matriz de identificación, valoración, análisis y tratamiento de riesgos 2018: </t>
    </r>
    <r>
      <rPr>
        <sz val="10"/>
        <color rgb="FF000000"/>
        <rFont val="Arial"/>
        <family val="2"/>
      </rPr>
      <t xml:space="preserve">No está la matriz del año 2018 </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 xml:space="preserve">No se evidencia acción preventiva </t>
    </r>
    <r>
      <rPr>
        <b/>
        <sz val="10"/>
        <color rgb="FF000000"/>
        <rFont val="Arial"/>
        <family val="2"/>
      </rPr>
      <t xml:space="preserve">
Fecha de inicio plan de acción: </t>
    </r>
    <r>
      <rPr>
        <sz val="10"/>
        <color rgb="FF000000"/>
        <rFont val="Arial"/>
        <family val="2"/>
      </rPr>
      <t xml:space="preserve">No se evidencia acción preventiva </t>
    </r>
    <r>
      <rPr>
        <b/>
        <sz val="10"/>
        <color rgb="FF000000"/>
        <rFont val="Arial"/>
        <family val="2"/>
      </rPr>
      <t xml:space="preserve">
Fecha de terminación plan de acción: </t>
    </r>
    <r>
      <rPr>
        <sz val="10"/>
        <color rgb="FF000000"/>
        <rFont val="Arial"/>
        <family val="2"/>
      </rPr>
      <t xml:space="preserve">No se evidencia acción preventiva </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</si>
  <si>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 xml:space="preserve">No se evidencia accion preventiva en el consolidadado. </t>
    </r>
    <r>
      <rPr>
        <b/>
        <sz val="10"/>
        <color rgb="FF000000"/>
        <rFont val="Arial"/>
        <family val="2"/>
      </rPr>
      <t xml:space="preserve">
Matriz de identificación, valoración, análisis y tratamiento de riesgos 2018: </t>
    </r>
    <r>
      <rPr>
        <sz val="10"/>
        <color rgb="FF000000"/>
        <rFont val="Arial"/>
        <family val="2"/>
      </rPr>
      <t xml:space="preserve">Se encuentra en la matriz con el Tratamiento del Riesgo GAD-GDO-2016-AC006 </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 xml:space="preserve"> No se evidencia acción preventiva </t>
    </r>
    <r>
      <rPr>
        <b/>
        <sz val="10"/>
        <color rgb="FF000000"/>
        <rFont val="Arial"/>
        <family val="2"/>
      </rPr>
      <t xml:space="preserve">
Fecha de inicio plan de acción:  </t>
    </r>
    <r>
      <rPr>
        <sz val="10"/>
        <color rgb="FF000000"/>
        <rFont val="Arial"/>
        <family val="2"/>
      </rPr>
      <t xml:space="preserve">No se evidencia acción preventiva </t>
    </r>
    <r>
      <rPr>
        <b/>
        <sz val="10"/>
        <color rgb="FF000000"/>
        <rFont val="Arial"/>
        <family val="2"/>
      </rPr>
      <t xml:space="preserve">
Fecha de terminación plan de acción:</t>
    </r>
    <r>
      <rPr>
        <sz val="10"/>
        <color rgb="FF000000"/>
        <rFont val="Arial"/>
        <family val="2"/>
      </rPr>
      <t xml:space="preserve">  No se evidencia acción preventiva </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</si>
  <si>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No se evidencia acción preventiva en el consolidado 2018</t>
    </r>
    <r>
      <rPr>
        <b/>
        <sz val="10"/>
        <color rgb="FF000000"/>
        <rFont val="Arial"/>
        <family val="2"/>
      </rPr>
      <t xml:space="preserve">
Matriz de identificación, valoración, análisis y tratamiento de riesgos: </t>
    </r>
    <r>
      <rPr>
        <sz val="10"/>
        <color rgb="FF000000"/>
        <rFont val="Arial"/>
        <family val="2"/>
      </rPr>
      <t>No está la matriz del año 2018</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No se evidencia acción preventiva</t>
    </r>
    <r>
      <rPr>
        <b/>
        <sz val="10"/>
        <color rgb="FF000000"/>
        <rFont val="Arial"/>
        <family val="2"/>
      </rPr>
      <t xml:space="preserve"> 
Fecha de inicio plan de acción: </t>
    </r>
    <r>
      <rPr>
        <sz val="10"/>
        <color rgb="FF000000"/>
        <rFont val="Arial"/>
        <family val="2"/>
      </rPr>
      <t xml:space="preserve"> No se evidencia acción preventiva</t>
    </r>
    <r>
      <rPr>
        <b/>
        <sz val="10"/>
        <color rgb="FF000000"/>
        <rFont val="Arial"/>
        <family val="2"/>
      </rPr>
      <t xml:space="preserve"> 
Fecha de terminación plan de acción: </t>
    </r>
    <r>
      <rPr>
        <sz val="10"/>
        <color rgb="FF000000"/>
        <rFont val="Arial"/>
        <family val="2"/>
      </rPr>
      <t xml:space="preserve"> No se evidencia acción preventiva  </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</si>
  <si>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2018: </t>
    </r>
    <r>
      <rPr>
        <sz val="10"/>
        <color rgb="FF000000"/>
        <rFont val="Arial"/>
        <family val="2"/>
      </rPr>
      <t>Se encuentra el riesgo en la matriz</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t>
    </r>
    <r>
      <rPr>
        <sz val="10"/>
        <color rgb="FF000000"/>
        <rFont val="Arial"/>
        <family val="2"/>
      </rPr>
      <t xml:space="preserve"> N/A</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</si>
  <si>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2018: </t>
    </r>
    <r>
      <rPr>
        <sz val="10"/>
        <color rgb="FF000000"/>
        <rFont val="Arial"/>
        <family val="2"/>
      </rPr>
      <t>No se encuentra la matriz 2018</t>
    </r>
    <r>
      <rPr>
        <b/>
        <sz val="10"/>
        <color rgb="FF000000"/>
        <rFont val="Arial"/>
        <family val="2"/>
      </rPr>
      <t xml:space="preserve">
Causas: </t>
    </r>
    <r>
      <rPr>
        <sz val="10"/>
        <color rgb="FF000000"/>
        <rFont val="Arial"/>
        <family val="2"/>
      </rPr>
      <t>2 Causas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No</t>
    </r>
  </si>
  <si>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2018: </t>
    </r>
    <r>
      <rPr>
        <sz val="10"/>
        <color rgb="FF000000"/>
        <rFont val="Arial"/>
        <family val="2"/>
      </rPr>
      <t xml:space="preserve">Se encuentra en la matriz 2018 </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t>
    </r>
    <r>
      <rPr>
        <sz val="10"/>
        <color rgb="FF000000"/>
        <rFont val="Arial"/>
        <family val="2"/>
      </rPr>
      <t xml:space="preserve"> N/A</t>
    </r>
    <r>
      <rPr>
        <b/>
        <sz val="10"/>
        <color rgb="FF000000"/>
        <rFont val="Arial"/>
        <family val="2"/>
      </rPr>
      <t xml:space="preserve">
Materializado el riesgo: </t>
    </r>
    <r>
      <rPr>
        <sz val="10"/>
        <color rgb="FF000000"/>
        <rFont val="Arial"/>
        <family val="2"/>
      </rPr>
      <t>No</t>
    </r>
  </si>
  <si>
    <t>Se observa en  la Matriz de Identificación, Valoración, Analisis y Tratamiento de Riesgos no está el año 2018, se encuentra el año 2017</t>
  </si>
  <si>
    <t xml:space="preserve">Se elabora mensualmente el boletín jurídico, con el objetivo de informar sobre las normatividades, y demás información jurídica de interés para los funcionarios de la entidad.
Se publicaron los boletines:
Boletín opinión jurídica no. 61 del mes de enero 2018
Boletín opinión jurídica no. 62 del mes de febrero 2018
Boletín opinión jurídica no. 63 del mes de marzo 2018 </t>
  </si>
  <si>
    <t>https://www.invima.gov.co/prensa-invima/noticias-invima.html</t>
  </si>
  <si>
    <t xml:space="preserve">Realizar medición de satisfacción institucional de los servicios prestados en cada uno de los canales de atención </t>
  </si>
  <si>
    <t xml:space="preserve">Se encuentra publicada en el siguiente link: https://www.invima.gov.co/images/banner_publicaciones/21-03-18Consumo-de-Pescado.jpg
El informe se encuentra publicado en el siguiente link: https://www.invima.gov.co/images/pdf/Prensa/publicaciones/18-04-18-OGM.PDF
</t>
  </si>
  <si>
    <t>Correo enviado por system plus</t>
  </si>
  <si>
    <t>Se observa avance en la actividad en el primer trimestre 2018.</t>
  </si>
  <si>
    <t xml:space="preserve">Actividad cumplida en los 3 primeros meses del año. </t>
  </si>
  <si>
    <t>Se publica en la página del SECOP II</t>
  </si>
  <si>
    <t>Borrador documento Grupo Comunicaciones</t>
  </si>
  <si>
    <t>Se elaboró el boletín empresarial, y está pendiente la aprobación por parte de la Dirección General.</t>
  </si>
  <si>
    <t xml:space="preserve">En el marco de la rendición de cuentas se invitó a los funcionarios de la Entidad a seguir la trasmisión en vivo de la audiencia pública a través de nuestro canal de YouTube, la invitación se envió por system plus y fue el fondo de pantalla de los computadores por una semana. </t>
  </si>
  <si>
    <t>http://formularios.invima.gov.co/view.php?id=38265.</t>
  </si>
  <si>
    <t xml:space="preserve">La encuesta se socializó a través de la página web del Instituto y se envió por system plus a todos los funcionarios de la Entidad, Contó con la participación de 230 usuarios internos y externos. </t>
  </si>
  <si>
    <t>Actividad cumplida</t>
  </si>
  <si>
    <t>Está en tiempo</t>
  </si>
  <si>
    <t>Se adelantó ajuste a la política de administración del riesgo el 12/03/2018
No se ha comunicado por correo electrónico a todos los servidores publicos de forma presencial.</t>
  </si>
  <si>
    <t>Correo elctrónico de envío del documento para ajustes a los directores y jefes de Oficinas el 16/02/2018</t>
  </si>
  <si>
    <t>No se dio cumplimiento la actividad en la fecha establecida.</t>
  </si>
  <si>
    <t xml:space="preserve">
Se elaboró y público en la página web el mapa de riesgos el 26/01/2018</t>
  </si>
  <si>
    <t>Se público en la fecha establecida.</t>
  </si>
  <si>
    <t>Se están realizando las mesas de trabajo en 9 procesos en los meses de abril y mayo de 2018</t>
  </si>
  <si>
    <t xml:space="preserve">La Dirección de Alimentos y Bebidas: Publicación infografía" 3 MOMENTOS PARA EVITAR LAS ENFERMEDADES TRANSMITIDAS POR ALIMENTOS (ETA) CUANDO CONSUMES PESCADO" con motivo de Semana Santa.
Se elabora cronograma con las campañas de Educación Sanitaria para el año 2018.
Publicación de "Informe de resultados sobre los planes de vigilancia y control de organismos genéticamente modificados en alimentos".
</t>
  </si>
  <si>
    <t>Se reporta mensualmente la ejecución de gastos e ingresos en la página web del Instituto
Se encuentra publicada los meses de Enero, Febrero y Marzo</t>
  </si>
  <si>
    <t xml:space="preserve">El reporte de la información del mes inmediatamente anterior se pública después del 15 de cada mes ya que el calendario de ingresos SIIF NACION </t>
  </si>
  <si>
    <t xml:space="preserve"> Se publica el informe de manera mensual en la página web del Invima,  que contiene los links que redireccionan a los procesos publicados en la plataforma del SECOP II. Allí se pueden consultar con corte a 3 de mayo 321 procesos publicados.</t>
  </si>
  <si>
    <t xml:space="preserve">Infografías archivo digital Grupo GURI
Archivo digital informe comercio electrónico </t>
  </si>
  <si>
    <t>Se encuentra por aprobación las infografías por parte de la Dirección General 
El informe se encuentra en proceso de elaboración para luego ser enviado a la Dirección General.</t>
  </si>
  <si>
    <t>Se observa avance en la actividad en el primer trimestre,  se debe cumplir con el 100% correspondiente al I trimestre, está pendiente la aprobación de la Infografia y el envío del informe a la Dirección General. Se da un cumplimiento del 18% del 25% correspondiente al I trimestre 2018</t>
  </si>
  <si>
    <t xml:space="preserve">
Archivo en Excel matriz de seguimiento Ley 1712 
Archivo Oficina Asesora de Planeación</t>
  </si>
  <si>
    <t>La activad presenta avance y está en tiempo.</t>
  </si>
  <si>
    <t>Se encuentra el documento en revisión y aprobación por parte de la Dirección General del Invima de acuerdo al correo electrónico de fecha 26 de marzo de 2018 enviado por la GURI</t>
  </si>
  <si>
    <t>Borrador documento archivo digital en la GURI</t>
  </si>
  <si>
    <t>Está en tiempo para el mes de Diciembre de 2018, se observa avance de la actividad.</t>
  </si>
  <si>
    <t xml:space="preserve">Se asistió en representación del Invima en las siguientes reuniones:
1- 20/03/2018 Invitación a reunión con la Procuraduría General de la Nación  tema ilegalidad y clandestinidad en Plantas de beneficio.
2- 10/04/2018 Reunión en el MinSalud en referencia decomisos código de policía.
</t>
  </si>
  <si>
    <t>*-Acta de visita de IVC de fecha 6 de abril de 2018
*- Listado de asistencia 10/04/2018</t>
  </si>
  <si>
    <t>Esta actividad no se ha realizado debido a que está inmersa dentro de las actividades del convenio UNODC
Esta actividad se encuentra en proceso de eliminarla con Oficina Asesora de Planeación</t>
  </si>
  <si>
    <t>Se observa avance en la actividad en el primer trimestre,  se debe cumplir con el 100% correspondiente al I trimestre, está pendiente la aprobación de la Infografía y el envió del informe a la Dirección General. Se da un cumplimiento del 18% del 25% correspondiente al I trimestre 2018.</t>
  </si>
  <si>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2018: 
</t>
    </r>
    <r>
      <rPr>
        <sz val="10"/>
        <color rgb="FF000000"/>
        <rFont val="Arial"/>
        <family val="2"/>
      </rPr>
      <t>Se encuentra el riesgo en la matriz</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controles</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No</t>
    </r>
  </si>
  <si>
    <t>Se observa en  la Matriz de Identificación, Valoración, Analisis y Tratamiento de Riesgos no esta año el 2018
En No. Identificación del Riesgo de la matriz de riesgos de corrupción esta codificado como RO "Riesgo Operacional"</t>
  </si>
  <si>
    <t>Se encuentra la acción preventiva GTH-GNO-2017-AP002 del año 2017, se encuentra con fechas de terminación del plan de acción el 30/04/2018, se observa desactualizada la acción.
Se observa en  la Matriz de Identificación, Valoración, Analisis y Tratamiento de Riesgos no esta año 2018
En No. Identificación del Riesgo de la matriz de riesgos de corrupción esta codificado como RO "Riesgo Operacional"</t>
  </si>
  <si>
    <t xml:space="preserve">El riesgo residual es alta, se esta tratando con la acción correctiva IVC-INS-2017-AC005 que esta para el 05/06/2018.
</t>
  </si>
  <si>
    <r>
      <t xml:space="preserve">Plan de Mejoramiento – Consolidado Acciones Preventivas y Correctivas 2018: </t>
    </r>
    <r>
      <rPr>
        <sz val="10"/>
        <color rgb="FF000000"/>
        <rFont val="Arial"/>
        <family val="2"/>
      </rPr>
      <t>No se evidencia accion preventiva en el consolidadado.</t>
    </r>
    <r>
      <rPr>
        <b/>
        <sz val="10"/>
        <color rgb="FF000000"/>
        <rFont val="Arial"/>
        <family val="2"/>
      </rPr>
      <t xml:space="preserve">
Matriz de identificación, valoración, análisis y tratamiento de riesgos 2018: </t>
    </r>
    <r>
      <rPr>
        <sz val="10"/>
        <color rgb="FF000000"/>
        <rFont val="Arial"/>
        <family val="2"/>
      </rPr>
      <t>Se encuentra en la matriz</t>
    </r>
    <r>
      <rPr>
        <b/>
        <sz val="10"/>
        <color rgb="FF000000"/>
        <rFont val="Arial"/>
        <family val="2"/>
      </rPr>
      <t xml:space="preserve">
Causas: </t>
    </r>
    <r>
      <rPr>
        <sz val="10"/>
        <color rgb="FF000000"/>
        <rFont val="Arial"/>
        <family val="2"/>
      </rPr>
      <t>2 identificadas</t>
    </r>
    <r>
      <rPr>
        <b/>
        <sz val="10"/>
        <color rgb="FF000000"/>
        <rFont val="Arial"/>
        <family val="2"/>
      </rPr>
      <t xml:space="preserve"> 
Control:</t>
    </r>
    <r>
      <rPr>
        <sz val="10"/>
        <color rgb="FF000000"/>
        <rFont val="Arial"/>
        <family val="2"/>
      </rPr>
      <t xml:space="preserve"> 1 control</t>
    </r>
    <r>
      <rPr>
        <b/>
        <sz val="10"/>
        <color rgb="FF000000"/>
        <rFont val="Arial"/>
        <family val="2"/>
      </rPr>
      <t xml:space="preserve">
Acción Preventiva: </t>
    </r>
    <r>
      <rPr>
        <sz val="10"/>
        <color rgb="FF000000"/>
        <rFont val="Arial"/>
        <family val="2"/>
      </rPr>
      <t>Se trata con la  IVC-INS-2017-AC005</t>
    </r>
    <r>
      <rPr>
        <b/>
        <sz val="10"/>
        <color rgb="FF000000"/>
        <rFont val="Arial"/>
        <family val="2"/>
      </rPr>
      <t xml:space="preserve">
Fecha de inicio plan de acción:</t>
    </r>
    <r>
      <rPr>
        <sz val="10"/>
        <color rgb="FF000000"/>
        <rFont val="Arial"/>
        <family val="2"/>
      </rPr>
      <t xml:space="preserve"> 01/06/2017</t>
    </r>
    <r>
      <rPr>
        <b/>
        <sz val="10"/>
        <color rgb="FF000000"/>
        <rFont val="Arial"/>
        <family val="2"/>
      </rPr>
      <t xml:space="preserve">
Fecha de terminación plan de acción: </t>
    </r>
    <r>
      <rPr>
        <sz val="10"/>
        <color rgb="FF000000"/>
        <rFont val="Arial"/>
        <family val="2"/>
      </rPr>
      <t>05/06/2018</t>
    </r>
  </si>
  <si>
    <r>
      <t xml:space="preserve">Plan de Mejoramiento – Consolidado Acciones Preventivas y Correctivas 2018: </t>
    </r>
    <r>
      <rPr>
        <sz val="10"/>
        <color rgb="FF000000"/>
        <rFont val="Arial"/>
        <family val="2"/>
      </rPr>
      <t>Como el riesgo residual es bajo no aplica para acción Preventiva y Correctiva.</t>
    </r>
    <r>
      <rPr>
        <b/>
        <sz val="10"/>
        <color rgb="FF000000"/>
        <rFont val="Arial"/>
        <family val="2"/>
      </rPr>
      <t xml:space="preserve">
Matriz de identificación, valoración, análisis y tratamiento de riesgos 2018: 
</t>
    </r>
    <r>
      <rPr>
        <sz val="10"/>
        <color rgb="FF000000"/>
        <rFont val="Arial"/>
        <family val="2"/>
      </rPr>
      <t>Se encuentra el riesgo en la matriz</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t>
    </r>
    <r>
      <rPr>
        <sz val="10"/>
        <color rgb="FF000000"/>
        <rFont val="Arial"/>
        <family val="2"/>
      </rPr>
      <t xml:space="preserve"> No</t>
    </r>
  </si>
  <si>
    <t>No se realizaron ajustes al procedimeinto</t>
  </si>
  <si>
    <t>Se encuentra en tiempo. Actualmente se está trabajando en la implementación de la nueva herramienta para la Gestión de las PQRDS. De igual forma se adelanta la contratación de un profesional para el anáilisis y pertinencia de los indicadores de PQRDS, atendiendo los requerimientos de ley.</t>
  </si>
  <si>
    <t>Reporte de indicadores de gestión del procesos Atención de Solicitudfes y Trámites, código: AIC-AST-IND01-2018.
https://www.invima.gov.co/procesos/archivos/AIC/AST/AST_Indicadores.pdf</t>
  </si>
  <si>
    <t>Para el desarrollo de esta actividad se realiza reunión (Comité Institucional de Desarrollo del mes de Enero) con los Directores misional y/o jefes de Oficina donde se les da a conocer el procedimiento para el desarrollo  de las actividades de participación ciudadana; de igual manera el 28 de febrero de 2018 se remite correo indicando el paso a paso para la planeación y desarrollo de estas actividades; actualmente se está en la recolección de la información y formulación del plan.</t>
  </si>
  <si>
    <t>Listados de asistencia, correo electrónico y proyección del plan de participación ciudadana.</t>
  </si>
  <si>
    <t xml:space="preserve">En enero de 2018 se formula el proyecto desconcentración de trámites y servicios institucionales, donde se establece acciones específicas para fortalecer la prestación de servicios en las regiones facilitando mecanismos para la orientación, recepción, radicación y estudio de trámites. Durante el primer trimestre de 2018 se realizan las siguientes actividades:
*Revisión con la Dirección de Operaciones Sanitarias de la propuesta de actividades a desarrollar en el proyecto.
*Formulación de encuesta de necesidades a cada uno de los grupos de trabajo territorial.
 * Aplicar encuestas de necesidades a cada uno de los Grupos de Trabajo Territorial GTT
</t>
  </si>
  <si>
    <t>Proyecto radicado en la Oficina Asesora de Planeación, Correos electrónicos a los GTTs,  aplicación de encuesta (13 abril de 2018).</t>
  </si>
  <si>
    <t>Se observa avance en la actividad en el periodo evaluado.</t>
  </si>
  <si>
    <t xml:space="preserve">La unificación de criterios para la entrega de información al usuario la Dirección de Medicamentos y Productos Biológicos remiten los siguientes lineamientos:
* El 20 de febrero de 2018 remiten unificación de criterios referente a la solicitud de renovación automática de medicamentos de síntesis química y gases medicinales.
*El 27 de marzo de 2018 remiten lineamiento sobre los alcances de trámites automáticos.
* El 17 de febrero de 2018 se da a conocer los lineamientos sobre desabastecimiento en el país de los medicamentos Bupivacaina, Articaína y Lidocaína.
* El 12 febrero de 2018 remiten concepto sobre Concepto sobre uso de cannabis no psicoactivo y sus derivados para la elaboración y fabricación de productos de competencia del INVIM.
</t>
  </si>
  <si>
    <t>Correos electrónicos enviados por la Dirección de Medicamentos y Productos Biológicos en las fechas señaladas.</t>
  </si>
  <si>
    <t xml:space="preserve">Actividad cumplida en el I trimestre del año. </t>
  </si>
  <si>
    <t>Se encuentra en la etapa de diagnóstico y verificación de necedades de cada uno de los Grupos de Trabajo Territorial para la implementación de acciones que permitan llevar a cabo esta actividad.</t>
  </si>
  <si>
    <t>http://formularios.invima.gov.co/view.php?id=66151</t>
  </si>
  <si>
    <t xml:space="preserve">Se realizan 2 entrenamientos la los Grupos de Trabajo Territorial por videoconferencia con el fin retroalimentar y fortalecer  la radicación de trámites de inspección e plantas de beneficio de la siguiente manera:
Grupo 1
Fecha: martes 20 de marzo
Hora: 9 am – 11 am
Gtts: Occidente 1, Occidente 2, Centro Oriente 3, Grupo Apoyo a Nariño
Grupo 2
Fecha: viernes 23 de marzo
Hora: 8 am – 10 am
Gtts: Centro Oriente 1, Centro Oriente 2, Costa Caribe 1, Costa Caribe 2, Eje Cafetero, Orinoquia
</t>
  </si>
  <si>
    <t>Correos electrónicos de solicitud de capacitación del 14 de marzo de 2018 y correo de  23 de marzo de 2018 con la programación del entrenamiento.</t>
  </si>
  <si>
    <t xml:space="preserve">Durante el primer trimestre de 2018 no se realizó ninguna registratón, teniendo en cuenta que se trabajó en el análisis de las acciones de mejora del 2017 y se construyó el cronograma especifico del desarrollo de estas actividades de la siguiente manera:
COSTA CARIBE 2: 2 y 3 de mayo  de 2018 
CENTRO ORIENTE 2: 7 y 8 de mayo de 2018
CENTRO ORIENTE 3: 28 y 29 de mayo de 2018
OFICINA IBAGUÉ: 25 y 26 de junio de 2018
OCCIDENTE 1: 23 y 24 de julio de 2018
OCCIDENTE 2: 27 y 28 de agosto de 2018
GRUPO DE APOYO A NARIÑO: 10 y 11 de septiembre de 2018
ORINOQUIA: 24 y 25 de septiembre  de 2018
EJE CAFETERO: 8 y 9 de octubre de 2018
CENTRO ORIENTE 1: 29 y 30 de octubre 2018
COSTA CARIBE 1: 6 y 7 de noviembre 
OCCIDENTE 2: 19 y 20 de noviembre
</t>
  </si>
  <si>
    <t>Correo electrónico del 24 de febrero dirigido a coordinadores de GTTs, informando de la programación de las registratones 2018.</t>
  </si>
  <si>
    <t>Se observa avance en la actividad en el periodo evaluado con relación a la programación de las registratones.</t>
  </si>
  <si>
    <t xml:space="preserve">Se realizan entrenamiento sobre los siguientes temas:
• Cultura de servicio institucional
•  Normatividad de atención y servicio al ciudadano
•  Transparencia en información al ciudadano
• Racionalización de trámites
• Modelo de atención multicanal y PQRS
Dirigido a la secretaria general, Oficina asesora Jurídica; Oficina de asuntos internacionales, Dirección de responsabilidad sanitaria, Dirección de dispositivos médicos y otras tecnologías y oficina de correspondencia, logrando entrenar un promedio de 120 funcionarios del Invima.
</t>
  </si>
  <si>
    <t xml:space="preserve">Listados de asistencia  de las fechas  23 de enero, 16 y 28 de febrero, 8 y 9 de marzo , 20 de marzo, 6 y 5 de abril de 2018.   </t>
  </si>
  <si>
    <t>Se observa avance en la actividad en el periodo evaluado</t>
  </si>
  <si>
    <t xml:space="preserve">Se formuló el PAE con las actividades, capacitaciones y sensibilizaciones en temas de servicio.
</t>
  </si>
  <si>
    <t>PAE</t>
  </si>
  <si>
    <t xml:space="preserve">Actividad cumplida en el periodo evaluado. </t>
  </si>
  <si>
    <t>No surgio la necesidad de actualizar el procedimiento</t>
  </si>
  <si>
    <t>No surgío la necesidad de actualizar el procedimiento</t>
  </si>
  <si>
    <t>El día 11 de abril del 2018 se actualiza y publica la Política de calidad de atención y trato digno al ciudadano.</t>
  </si>
  <si>
    <t>https://www.invima.gov.co/images/stories/formatotramite/GDI-DIE-PL007.pdf</t>
  </si>
  <si>
    <t xml:space="preserve">
Está en tiempo, Actualmente se está trabajando en la implementación de la nueva herramienta para la Gestión de las PQRDS</t>
  </si>
  <si>
    <t>Actividad para el mes de Julio 2018</t>
  </si>
  <si>
    <t xml:space="preserve">Se desarrollaron las siguientes actividades con caracterización de usuarios:
*¿Lo están engañando? ¡Ojo con los productos chiveados! Acá le decimos como identificarlos, Miércoles 14 Marzo 2018, 09:00am.
*El Invima y la Cámara de Comercio de Florencia invitan a fabricantes, empacadores, importadores y comercializadores de alimentos, Miércoles 14 Marzo 2018, 02:00pm - 06:00pm.
*Invima, ANDI y Andacol invitan al Taller de Sensibilización sobre el Marco Legal de la Publicidad de Alimentos y Bebidas, Jueves 05 Abril 2018, 07:30am.
*Invima invita a la primera sesión del segundo ciclo de conferencias en Farmacovigilancia, Viernes 27 Abril 2018, 08:00am - 05:00pm
*En Invima invita a la registratón en Boyacá, Desde Lunes 07 Mayo 2018 -  09:00am
Hasta  el Martes 08 Mayo 2018 - 04:30pm
</t>
  </si>
  <si>
    <t xml:space="preserve">Calendario de actividades 
https://www.invima.gov.co/calendario/eventospormes/2018/6/-.html
</t>
  </si>
  <si>
    <t xml:space="preserve">Se realizó medición en el primer trimestre del año 2018, arrojando los siguientes resultados:
Por medio de calificadores de servicio los usuarios califican el servicio prestado por cada uno de los funcionarios de la oficina de atención al Ciudadano; durante el primer semestre se consiguió un cumplimiento del indicador del 99,89% lo que ubicó el resultado en un rango sobresaliente; esto se da de la siguiente manera:
Total de personas que realizaron la calificación: 26.637
Total de personas que calificaron excelente: 25.471
Total de personas que calificaron Bueno: 1.137
Total de personas que calificaron Regular: 22
Total de personas que calificaron Malo: 7
</t>
  </si>
  <si>
    <t>Seguimineto Plan Anticorrupción y Atención al Ciudadano Abril 2018</t>
  </si>
  <si>
    <r>
      <t xml:space="preserve">Plan de Mejoramiento – Consolidado Acciones Preventivas y Correctivas 2018:  </t>
    </r>
    <r>
      <rPr>
        <sz val="10"/>
        <color rgb="FF000000"/>
        <rFont val="Arial"/>
        <family val="2"/>
      </rPr>
      <t xml:space="preserve"> Se encuetra en el conslodado con la acción preventiva</t>
    </r>
    <r>
      <rPr>
        <b/>
        <sz val="10"/>
        <color rgb="FF000000"/>
        <rFont val="Arial"/>
        <family val="2"/>
      </rPr>
      <t xml:space="preserve"> </t>
    </r>
    <r>
      <rPr>
        <sz val="10"/>
        <color rgb="FF000000"/>
        <rFont val="Arial"/>
        <family val="2"/>
      </rPr>
      <t>GAD-ABS-2017-AP001 del año 2017 y se encuentra cerrada eficaz</t>
    </r>
    <r>
      <rPr>
        <b/>
        <sz val="10"/>
        <color rgb="FF000000"/>
        <rFont val="Arial"/>
        <family val="2"/>
      </rPr>
      <t xml:space="preserve">
Matriz de identificación, valoración, análisis y tratamiento de riesgos 2018: </t>
    </r>
    <r>
      <rPr>
        <sz val="10"/>
        <color rgb="FF000000"/>
        <rFont val="Arial"/>
        <family val="2"/>
      </rPr>
      <t>No</t>
    </r>
    <r>
      <rPr>
        <b/>
        <sz val="10"/>
        <color rgb="FF000000"/>
        <rFont val="Arial"/>
        <family val="2"/>
      </rPr>
      <t xml:space="preserve"> </t>
    </r>
    <r>
      <rPr>
        <sz val="10"/>
        <color rgb="FF000000"/>
        <rFont val="Arial"/>
        <family val="2"/>
      </rPr>
      <t>está la matriz del año 2018</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No se evidencia acción preventiva</t>
    </r>
    <r>
      <rPr>
        <b/>
        <sz val="10"/>
        <color rgb="FF000000"/>
        <rFont val="Arial"/>
        <family val="2"/>
      </rPr>
      <t xml:space="preserve">
Fecha de inicio plan de acción: </t>
    </r>
    <r>
      <rPr>
        <sz val="10"/>
        <color rgb="FF000000"/>
        <rFont val="Arial"/>
        <family val="2"/>
      </rPr>
      <t>No se evidencia acción preventiva</t>
    </r>
    <r>
      <rPr>
        <b/>
        <sz val="10"/>
        <color rgb="FF000000"/>
        <rFont val="Arial"/>
        <family val="2"/>
      </rPr>
      <t xml:space="preserve">
Fecha de terminación plan de acción: </t>
    </r>
    <r>
      <rPr>
        <sz val="10"/>
        <color rgb="FF000000"/>
        <rFont val="Arial"/>
        <family val="2"/>
      </rPr>
      <t>No se evidencia acción preventiva</t>
    </r>
    <r>
      <rPr>
        <b/>
        <sz val="10"/>
        <color rgb="FF000000"/>
        <rFont val="Arial"/>
        <family val="2"/>
      </rPr>
      <t xml:space="preserve">
Materializado el riesgo:</t>
    </r>
    <r>
      <rPr>
        <sz val="10"/>
        <color rgb="FF000000"/>
        <rFont val="Arial"/>
        <family val="2"/>
      </rPr>
      <t xml:space="preserve"> No</t>
    </r>
  </si>
  <si>
    <t xml:space="preserve">El riesgo residual es alta  y no se evidencia acción preventiva de acuerdo con el procedimiento Gestión de Riesgos Institucionales, Código: SGI-EMC-PR003 en la actividad "Definir acciones para tratar el riesgo o mejorar el control"
</t>
  </si>
  <si>
    <t>Se encuentra la acción preventiva  GFP-GCO-2017-AP001 del año 2017, se encuentra con fechas de terminación del plan de acción el 15/10/2017, esta cerrada
Se observa en  la Matriz de Identificación, Valoración, Analisis y Tratamientono no está el año 2018.</t>
  </si>
  <si>
    <t xml:space="preserve">La Oficina de Control Interno realizó seguimiento a la matriz de riesgo de corrupción evidenciando lo siguiente:
La matriz de riesgo tiene identificado 26 riesgos de corrupción.
con riesgo residual bajo 12, media 5 y alta 9
Se evidencia 11 riesgos con riesgos residual medio y alto que no tiene acción preventiva año 2018.
En el periodo evaluado no se materializó ningún riesgo de corrupción.
Se mantienen los controles
Es necesario revisar periódicamente los controles frente a las causas, para prevenir su ocurrencia o materialización de los riesgos
</t>
  </si>
  <si>
    <t>No se cumplio la actividad al 100% en el tiempo establecido. Se recomienda terminar la actividad.</t>
  </si>
  <si>
    <t>Se observa avance en la actividad en el primer trimestre,  falta la aprobación por parte de la Dirección General. Se da un cumplimiento del 18% del 25%.  correspondiente al I trimestre 2018. se recomienda terminar la actividad</t>
  </si>
  <si>
    <t>http://visor.suit.gov.co/VisorSUIT/index.jsf?FI=6560</t>
  </si>
  <si>
    <t>Se observa avance en la actividad, está dentro de la fecha programada.</t>
  </si>
  <si>
    <t>Se encuentra dentro del término para su ejecución</t>
  </si>
  <si>
    <t xml:space="preserve">El riesgo residual es alta  y no se evidencia acción preventiva de acuerdo con el procedimiento Gestión de Riesgos Institucionales, Código: SGI-EMC-PR003 versión 3 en la actividad "Definir acciones para tratar el riesgo o mejorar el control" 
Se observa en  la Matriz de Identificación, Valoración, Analisis y Tratamiento de Riesgos se tienen 2 controles, se debe actualizar la matriz de riesgos de acuerdo a los controles establecidos
</t>
  </si>
  <si>
    <t xml:space="preserve">El riesgo residual es media  y no se evidencia acción preventiva de acuerdo con el procedimiento Gestión de Riesgos Institucionales, Código: SGI-EMC-PR003 versión 3 en la actividad "Definir acciones para tratar el riesgo o mejorar el control" </t>
  </si>
  <si>
    <t xml:space="preserve">No se evidencia el riesgo en la matriz de identificación, valoración, análisis y tratamiento de riesgos de 2018.
El riesgo residual es alta  y no se evidencia acción preventiva de acuerdo con el procedimiento Gestión de Riesgos Institucionales, Código: SGI-EMC-PR003 versión 3 en la actividad "Definir acciones para tratar el riesgo o mejorar el control"
</t>
  </si>
  <si>
    <t>Se observa en  la Matriz de Identificación, Valoración, Analisis y Tratamiento de Riesgos no está año el 2018, se encuentra el año 2017
El riesgo residual es alta  y no se evidencia acción preventiva de acuerdo con el procedimiento Gestión de Riesgos Institucionales, Código: SGI-EMC-PR003 versión 3 en la actividad "Definir acciones para tratar el riesgo o mejorar el control"</t>
  </si>
  <si>
    <t>Se encuentra en la Matriz de identificación, valoración, análisis y tratamiento de riesgos 2018 con el Tratamiento del Riesgo GAD-GDO-2016-AC006, Para el año 2018 no se observa acción preventiva de acuerdo con el procedimiento Gestión de Riesgos Institucionales, Código: SGI-EMC-PR003 versión 3 en la actividad "Definir acciones para tratar el riesgo o mejorar el control"
Se observa en  la Matriz de Identificación, Valoración, Analisis y Tratamiento de Riesgos se tienen 3 controles, se debe actualizar la matriz de riesgos de acuerdo a los controles establecidos.</t>
  </si>
  <si>
    <t>Se observa en  la Matriz de Identificación, Valoración, Analisis y Tratamiento de Riesgos no está año el 2018, se encuentra el año 2017
El riesgo residual es alta  y no se evidencia acción preventiva de acuerdo con el procedimiento Gestión de Riesgos Institucionales, Código: SGI-EMC-PR003 versión 3 en la actividad "Definir acciones para tratar el riesgo o mejorar el control"
En No. Identificación del Riesgo de la matriz de riesgos esta codificado como RO "Riesgo Operacional" ABS-2018-RO01</t>
  </si>
  <si>
    <t>Se observa en  la Matriz de Identificación, Valoración, Analisis y Tratamiento de Riesgos no está año el 2018, se encuentra el año 2017
El riesgo residual es alta  y no se evidencia acción preventiva de acuerdo con el procedimiento Gestión de Riesgos Institucionales, Código: SGI-EMC-PR003 versión 3 en la actividad "Definir acciones para tratar el riesgo  o mejorar el control"</t>
  </si>
  <si>
    <t xml:space="preserve">En el momento del seguimiento  se está incumpliendo el procedimiento de  GESTIÓN DE RIESGOS INSTITUCIONALES
Código: SGI-EMC-PR003, Versión: 03, Fecha de Emisión: 17/05/2017, actividad Definir acciones para
tratar el riesgo o mejorar el control </t>
  </si>
  <si>
    <t xml:space="preserve">El riesgo residual es media  y no se evidencia acción preventiva de acuerdo con el procedimiento Gestión de Riesgos Institucionales, Código: SGI-EMC-PR003 versión 3 en la actividad "Definir acciones para tratar el riesgo o mejorar el control" 
Se observa en  la Matriz de Identificación, Valoración, Analisis y Tratamiento de Riesgos no esta año 2018
</t>
  </si>
  <si>
    <t>Se debe realizar la comunicación con la Oficina Asesora de Planeación para revisar la eliminación de esta actividad de acuerdo con la sustentación que se presente.</t>
  </si>
  <si>
    <t>II SEGUIMIENTO AGOSTO 2018</t>
  </si>
  <si>
    <t>II SEGUIMIENTO OFICINA DE CONTROL INTERNO,  AGOSTO 2018</t>
  </si>
  <si>
    <t>Actividad eliminada</t>
  </si>
  <si>
    <t xml:space="preserve">https://app.invima.gov.co/observatorio/ </t>
  </si>
  <si>
    <t>Actividad cumplida al 50%</t>
  </si>
  <si>
    <t>Mapa  de riesgos por procesos</t>
  </si>
  <si>
    <t>Actividad Cumplida</t>
  </si>
  <si>
    <t>Es importante revisar a cada proceso los riesgos de corrupción si se materializaron.</t>
  </si>
  <si>
    <t xml:space="preserve">Mantener seguimiento a las actividades de los planes de mejora y monitoreo a los riesgos con los procesos. </t>
  </si>
  <si>
    <t>Se actualizó el 30 de agosto de 2018 el inventario de información</t>
  </si>
  <si>
    <t>Listado de asistencia 5/9/2018</t>
  </si>
  <si>
    <t>No se evidencia el riesgo en la matriz de Identificación, Valoración, Análisis y Tratamiento de Riesgos de 2018.</t>
  </si>
  <si>
    <r>
      <t>Plan de Mejoramiento – Consolidado Acciones Preventivas y Correctivas 2018:</t>
    </r>
    <r>
      <rPr>
        <sz val="10"/>
        <color rgb="FF000000"/>
        <rFont val="Arial"/>
        <family val="2"/>
      </rPr>
      <t xml:space="preserve"> No se observa el riesgo en el consolidado 2018</t>
    </r>
    <r>
      <rPr>
        <b/>
        <sz val="10"/>
        <color rgb="FF000000"/>
        <rFont val="Arial"/>
        <family val="2"/>
      </rPr>
      <t xml:space="preserve">
Matriz de identificación, valoración, análisis y tratamiento de riesgos 2018: </t>
    </r>
    <r>
      <rPr>
        <sz val="10"/>
        <color rgb="FF000000"/>
        <rFont val="Arial"/>
        <family val="2"/>
      </rPr>
      <t xml:space="preserve">No está la matriz del año 2018 </t>
    </r>
    <r>
      <rPr>
        <b/>
        <sz val="10"/>
        <color rgb="FF000000"/>
        <rFont val="Arial"/>
        <family val="2"/>
      </rPr>
      <t xml:space="preserve">
Causas: </t>
    </r>
    <r>
      <rPr>
        <sz val="10"/>
        <color rgb="FF000000"/>
        <rFont val="Arial"/>
        <family val="2"/>
      </rPr>
      <t>6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No se evidencia acción preventiva</t>
    </r>
    <r>
      <rPr>
        <b/>
        <sz val="10"/>
        <color rgb="FF000000"/>
        <rFont val="Arial"/>
        <family val="2"/>
      </rPr>
      <t xml:space="preserve">
Fecha de inicio plan de acción: </t>
    </r>
    <r>
      <rPr>
        <sz val="10"/>
        <color rgb="FF000000"/>
        <rFont val="Arial"/>
        <family val="2"/>
      </rPr>
      <t>No se evidencia acción preventiva</t>
    </r>
    <r>
      <rPr>
        <b/>
        <sz val="10"/>
        <color rgb="FF000000"/>
        <rFont val="Arial"/>
        <family val="2"/>
      </rPr>
      <t xml:space="preserve">
Fecha de terminación plan de acción: </t>
    </r>
    <r>
      <rPr>
        <sz val="10"/>
        <color rgb="FF000000"/>
        <rFont val="Arial"/>
        <family val="2"/>
      </rPr>
      <t>No se evidencia acción preventiva</t>
    </r>
    <r>
      <rPr>
        <b/>
        <sz val="10"/>
        <color rgb="FF000000"/>
        <rFont val="Arial"/>
        <family val="2"/>
      </rPr>
      <t xml:space="preserve">
Materializado el riesgo: ?????????</t>
    </r>
  </si>
  <si>
    <t>Se observa en  la Matriz de Identificación, Valoración, Análisis y Tratamiento de Riesgos se tienen 1 causa y en el Mapa Institucional de Riesgos de Corrupción se observa 2 causas.
Se debe actualizar la matriz de riesgo</t>
  </si>
  <si>
    <t>Se observa en  la Matriz de Identificación, Valoración, Análisis y Tratamiento de Riesgos 2018 se tiene 1 causa y en el mapa de riesgos Institucional de corrupción se observa 2 causas.  Se debe actualizar la matriz de riesgos de acuerdo a los controles establecidos. No se ha actualizado la matriz de riesgos. 
De acuerdo con el  PROCEDIMIENTO GESTIÓN DE RIESGOS INSTITUCIONALES Código: SGI-EMC-PR003 Versión: 04 Fecha de Emisión: 15/05/2018, que actualmente está vigente en el cual no se obliga a definir una acción correctiva o preventiva, cuando el riesgo es alto, y en el cual ahora se considera más opciones de tratamiento de los riesgos, se observó que el proceso no optó por definir las acciones correctivas y preventivas, si no que consideran  que los controles existentes son suficientes para la gestión de este riesgo</t>
  </si>
  <si>
    <t xml:space="preserve">Se observa en  la Matriz de Identificación, Valoración, Análisis y Tratamiento de Riesgos 2018 se tienen 2 controles  y en el Mapa Institucional de Riesgos de Corrupción se observa 1 control. Se debe actualizar la matriz de riesgos de acuerdo a los controles establecidos
No se ha actualizado la matriz de riesgos. </t>
  </si>
  <si>
    <t>Correo electrónico de fecha 13 de junio de 2018 de la Dirección General</t>
  </si>
  <si>
    <t xml:space="preserve">Se envió correo electrónico el 13 de junio de 2018 a la Oficina Asesora de Planeación, por parte de la Dirección General informando  la propuesta de UNDOC no se ajusta a las necesidades de la entidad. 
</t>
  </si>
  <si>
    <t>Continúa el documento en revisión y aprobación por parte de la Dirección General del Invima.</t>
  </si>
  <si>
    <t>Borrador documento archivo digital en la GURI 
Correo electrónico 26 de Marzo de 2018 de la GURI a la Dirección General</t>
  </si>
  <si>
    <t xml:space="preserve">Se asistió en representación del Invima en las siguientes reuniones:
1- 04/05/2018 Reunión temas de ilegalidad en plantas de beneficio animal con ICA, POLFA, DIAN, Frigoríficos
2- 02/05/2018 Reunión de ilegalidad, sacrificio ilegal y contrabando en el Departamento de Arauca. 
3- 10/05/2018 Reunión con la ANDI sobre observatorio de contrabando.
4- 01-06-2018 Mesa de trabajo agrícola anti-contrabando ICA, Fedecafe, Policía.
5- 15/05/2018 Reunión con la POLFA para tratar la problemática de sacrificio ilegal en el Dpto. de Santander.
6- 09/07/2018 Reunión contrabando de carnes con el comité de cárnicos.
</t>
  </si>
  <si>
    <t>Listados asistencia ubicadas en el Grupo de la GURI</t>
  </si>
  <si>
    <t xml:space="preserve">Se adelantó reunión con la Oficina Asesora de Planeación y la Dirección General y se  estableció unir el proyecto de la revista serial digital y el observatorio de ilegalidad
De acuerdo con el proyecto se publicó el boletín y posterior se publicara la revista digital seriada del observatorio de ilegalidad
</t>
  </si>
  <si>
    <t>Correo electrónico de fecha 28 de junio de 2018 de la  Oficina Asesora de Planeación para Dirección General y GURI</t>
  </si>
  <si>
    <t xml:space="preserve">Se envió correo electrónico el 9 de mayo de 2018 al Jefe de la Oficina Asesora de Planeación solicitando la eliminación de la actividad con copia a la Dirección General y Control Interno
</t>
  </si>
  <si>
    <t>Correo electrónico de fecha 9 de mayo de 2018 de la GURI a la Oficina Asesora de Planeación</t>
  </si>
  <si>
    <t xml:space="preserve">Se dio cumplimiento a la actividad del I trimestre del seguimiento anterior
Se elaboró la infografías de comercio electrónico en el página web del Instituto en el botón del observatorio de ilegalidad
</t>
  </si>
  <si>
    <t xml:space="preserve">Correo electrónico al Grupo de comunicaciones con la infografía para su publicación en la página del Instituto
Para el segundo trimestre en el siguiente Link
https://app.invima.gov.co/observatorio/ 
</t>
  </si>
  <si>
    <t>Revisión botón de transparencia</t>
  </si>
  <si>
    <t>Inventario de información 
Fecha de Actualización: 30/08/2018</t>
  </si>
  <si>
    <t>La Oficina Asesora de Planeación actualmente se encuentra trabajando junto con la oficial de seguridad de la información y el Grupo de Gestión Documental en el ajuste del inventario de activos de información el cual se está trabajando con cada una de las Direcciones y Oficinas donde se sensibiliza a los servidores sobe la ley 1712 de 2014</t>
  </si>
  <si>
    <t>La actividad no se realizó en el tiempo estipulado, está en ejecución</t>
  </si>
  <si>
    <t xml:space="preserve">La actividad no se cumplió al 100% en la fecha establecida, se debe realizar el registro de los riesgos 2018 en los 3 procesos que no lo tienen.
Actualizar la matriz al formato vigente de los 12 procesos que no lo tienen.
Revisar la matriz de riesgos Institucional que solo aparecen 10 riesgos de corrupción.
</t>
  </si>
  <si>
    <t>Revisar y actualizar los riesgos de corrupción en el mapa de riesgos Institucional y en el mapa Institucional de riesgos de corrupción del PAAC.</t>
  </si>
  <si>
    <t>Revisar está actividad si se realizara y en qué fecha para dar cumplimiento.</t>
  </si>
  <si>
    <t>Matriz de identificación, valoración y tratamiento de cada proceso</t>
  </si>
  <si>
    <t>Se realizó seguimiento a todos los procesos las acciones de las acciones preventivas en el mes de julio de 2018. La Oficina Asesora de Planeación realiza seguimientos a las acciones evidenciando el estado de cada una de las actividades propuestas en los planes de mejora a través de los padrinos con cada uno de los procesos.</t>
  </si>
  <si>
    <t>Correos electrónicos Oficina Asesora de Planeación</t>
  </si>
  <si>
    <t/>
  </si>
  <si>
    <t>2018</t>
  </si>
  <si>
    <t>DATOS TRÁMITES A RACIONALIZAR</t>
  </si>
  <si>
    <t>Tipo</t>
  </si>
  <si>
    <t>Número</t>
  </si>
  <si>
    <t>Nombre</t>
  </si>
  <si>
    <t>Estado</t>
  </si>
  <si>
    <t>Mejora por implementar</t>
  </si>
  <si>
    <t>Beneficio al ciudadano o entidad</t>
  </si>
  <si>
    <t>Fecha
inicio</t>
  </si>
  <si>
    <t>Fecha final racionalización</t>
  </si>
  <si>
    <t>Justificación</t>
  </si>
  <si>
    <t>Único</t>
  </si>
  <si>
    <t>239</t>
  </si>
  <si>
    <t>Evaluación farmacológica de medicamentos; evaluación para inclusión en el listado de plantas medicinales aceptadas con fines terapéuticos; evaluación para la inclusión de nuevos ingredientes para suplementos dietarios, Concepto técnico especializado para reactivos de diagnóstico categoría III, que no sean de países de referencia</t>
  </si>
  <si>
    <t>Inscrito</t>
  </si>
  <si>
    <t xml:space="preserve">Actualmente los usuarios para solicitar este trámite ante la Entidad deben trasladarse al punto de atención en Bogotá y llevar la documentación en físico o enviarlo por correo certificado.
El INVIMA para su revisión y analisis de la información de los productos para registro sanitario y trámites asociados deben realizar actividades de forma manual que pueden generar errores y reprocesos.
</t>
  </si>
  <si>
    <t>Invima a un clic es la nueva herramienta del Invima, desde la cual podrás solicitar trámites de registro sanitario  desde la comodidad de tu casa u oficina. Podrás ahorrar tiempo y obtendrás una respuesta más oportuna. Más fácil, más transparente, más eficiente y sin filas, así es Invima a un clic.</t>
  </si>
  <si>
    <t xml:space="preserve">Beneficia al usuario porque puede realizar las solicitudes de trámite desde la comodidad de su casa u oficina evitando costos de traslado, viáticos, tiempo y puede realizar seguimiento del estado del trámite.
A la entidad porque la información llega en medio digital y disponible para ser analizada, de esta manera se disminuyen el número de reprocesos, se estandariza y se da respuesta oportuna de los productos que son objeto de vigilancia.
</t>
  </si>
  <si>
    <t>02/02/2018</t>
  </si>
  <si>
    <t>30/09/2018</t>
  </si>
  <si>
    <t>Dirección General, Dirección de Medicamentos y Productos Biológicos</t>
  </si>
  <si>
    <t xml:space="preserve"> </t>
  </si>
  <si>
    <t>928</t>
  </si>
  <si>
    <t>Registro sanitario de medicamentos de fabricación nacional nuevos y/o renovaciones  incluidos en normas farmacológicas colombianas</t>
  </si>
  <si>
    <t xml:space="preserve">Actualmente los usuarios para solicitar este trámite ante la Entidad deben trasladarse al punto de atención en Bogotá y llevar la documentación en físico o enviarlo por correo certificado.
El INVIMA para su revisión y analisis de la información de los productos para registro sanitario y trámites asociados deben realizar actividades de forma manual que pueden generar errores y reprocesos.
</t>
  </si>
  <si>
    <t>Dirección General   Dirección de Medicamentos y Productos Biológicos</t>
  </si>
  <si>
    <t>945</t>
  </si>
  <si>
    <t>Registro Sanitario para plaguicidas de uso doméstico importados</t>
  </si>
  <si>
    <t xml:space="preserve">El trámite tiene los mismos requisitos que el No. 944 (Registro Sanitario para plaguicidas de uso doméstico de fabricación nacional) </t>
  </si>
  <si>
    <t>Fusionar el trámite de "Registro Sanitario para plaguicidas de uso doméstico importados" con el de "Registro Sanitario para plaguicidas de uso doméstico de fabricación nacional"</t>
  </si>
  <si>
    <t>Se unifican en un solo trámite denominado "Registro Sanitario para plaguicidas de uso doméstico fabricación nacional e  importados", lo que significa reducción de tiempos para el usuario en su búsqueda y verificación de requisitos. La entidad cuenta con menor cantidad de trámites</t>
  </si>
  <si>
    <t>Optimización del aplicativo</t>
  </si>
  <si>
    <t>1025</t>
  </si>
  <si>
    <t>Registro sanitario o renovación de medicamentos importados incluidos en normas farmacológicas colombianas</t>
  </si>
  <si>
    <t>Actualmente los usuarios para solicitar este trámite ante la Entidad deben trasladarse al punto de atención en Bogotá y llevar la documentación en físico o enviarlo por correo certificado.
El INVIMA para su revisión y analisis de la información de los productos para registro sanitario y trámites asociados deben realizar actividades de forma manual que pueden generar errores y reprocesos.</t>
  </si>
  <si>
    <t>1875</t>
  </si>
  <si>
    <t>Registro sanitario y renovaciones automáticos para reactivos de diagnóstico in vitro categorías I y II, reactivos in vitro huérfanos para diagnóstico, in vitro grado analítico y analito específico, reactivos de uso general en el laboratorio y reactivos in vitro para investigación, de fabricación, nacional e importados.</t>
  </si>
  <si>
    <t xml:space="preserve">El trámite tiene los mismos requisitos que el No. 16223 (Registro Sanitario automático de Reactivos de Diagnóstico In Vitro importados en la Categoría I y II) </t>
  </si>
  <si>
    <t xml:space="preserve">Se elimina el trámite de Registro Sanitario y renovaciones automáticos para Reactivos de Diagnóstico In Vitro categorías I y II, reactivos in vitro huérfanos para diagnóstico, in vitro grado analítico y analito específico, reactivos de uso general en el laboratorio y reactivos in vitro para investigación, de fabricación, nacional e importados, ya que se fusiona con el trámite de "Registro Sanitario automático de Reactivos de Diagnóstico In Vitro importados en la Categoría I y II". </t>
  </si>
  <si>
    <t>Se unifican en un solo trámite "Registro Sanitario automático para Reactivos de Diagnóstico In Vitro de fabricación nacional e importados en las Categorías I y II", y "Registro Sanitario y renovaciones automáticos para Reactivos de Diagnóstico In Vitro categorías I y II, reactivos in vitro huérfanos para diagnóstico, in vitro grado analítico y analito específico, reactivos de uso general en el laboratorio y reactivos in vitro para investigación, de fabricación, nacional e importados", lo que significa reducción de tiempos para el usuario en su búsqueda y verificación de requisitos para los productos de fabricación nacional o importados. La entidad cuenta con menor cantidad de trámites</t>
  </si>
  <si>
    <t>Eliminación del trámite</t>
  </si>
  <si>
    <t>05/08/2018</t>
  </si>
  <si>
    <t>Dirección de Dispositivos Médicos y Otras Tecnologías</t>
  </si>
  <si>
    <t>5249</t>
  </si>
  <si>
    <t>Registro Sanitario para Dispositivos Médicos de fabricación nacional e importados Clases IIB y III</t>
  </si>
  <si>
    <t xml:space="preserve">El trámite tiene los mismos requisitos que el No. 5250 (Registro Sanitario de Dispositivos Médicos importados Clases IIB y III) </t>
  </si>
  <si>
    <t>Se elimina el trámite de Registro Sanitario para Dispositivos Médicos de fabricación nacional e importados Clases IIB y III, ya que se fusiona con el trámite de Registro Sanitario de Dispositivos Médicos importados Clases IIB y III</t>
  </si>
  <si>
    <t xml:space="preserve">Se unifican en un solo trámite "Registro Sanitario para Dispositivos Médicos de fabricación nacional e importados Clases IIB y III, lo que significa reducción de tiempos para el usuario en su búsqueda y verificación de requisitos para los productos de fabricación nacional o importados. La entidad cuenta con menor cantidad de trámites. </t>
  </si>
  <si>
    <t>01/08/2018</t>
  </si>
  <si>
    <t>6581</t>
  </si>
  <si>
    <t>Registro Sanitario de Reactivos de Diagnóstico in vitro Importados en la Categoría  III</t>
  </si>
  <si>
    <t>Eliminado</t>
  </si>
  <si>
    <t xml:space="preserve">El trámite tiene los mismos requisitos que el No. 6560 (Registro Sanitario de Reactivos de Diagnóstico In Vitro de fabricación nacional e importados en la categoría III) </t>
  </si>
  <si>
    <t>Fusionar el trámite de "Registro Sanitario de Reactivos de Diagnóstico in vitro Importados en la Categoría  III" con el de "Registro Sanitario de Reactivos de Diagnóstico In Vitro de fabricación nacional e importados en la categoría  III"</t>
  </si>
  <si>
    <t>Se unifican en un solo trámite "Registro Sanitario de Reactivos de Diagnóstico In Vitro de fabricación nacional e importados en la categoría Ill", lo que significa reducción de tiempos para el usuario en su búsqueda y verificación de requisitos para los productos de fabricación nacional o importados y para la entidad menor cantidad de trámites</t>
  </si>
  <si>
    <t>08/02/2018</t>
  </si>
  <si>
    <t>30/04/2018</t>
  </si>
  <si>
    <t>http://visor.suit.gov.co/VisorSUIT/index.jsf?FI=239</t>
  </si>
  <si>
    <t>Se realizó la acción de racionalización permitiendo la radicación del trámite a través de la página web del Instituto, haciendo que el usuario tenga la opción de realizar el trámite de manera presencial y virtual.</t>
  </si>
  <si>
    <t>http://visor.suit.gov.co/VisorSUIT/index.jsf?FI=928</t>
  </si>
  <si>
    <t>Esta dentro del tiempo establecido para su cumplimiento</t>
  </si>
  <si>
    <t>http://visor.suit.gov.co/VisorSUIT/index.jsf?FI=1025</t>
  </si>
  <si>
    <t>II SEGUIMIENTO OFICINA DE CONTROL INTERNO</t>
  </si>
  <si>
    <r>
      <rPr>
        <b/>
        <sz val="10"/>
        <color rgb="FF000000"/>
        <rFont val="Arial"/>
        <family val="2"/>
      </rPr>
      <t>Nota:</t>
    </r>
    <r>
      <rPr>
        <sz val="10"/>
        <color rgb="FF000000"/>
        <rFont val="Arial"/>
        <family val="2"/>
      </rPr>
      <t xml:space="preserve"> Se actualizó la matriz de racionalización de tramites en 7 tramites  de acuerdo con los lineamientos dados por el DAFP a la Oficina Asesora de Planeación del Invima.</t>
    </r>
  </si>
  <si>
    <t>Está en desarrollo la actividad</t>
  </si>
  <si>
    <t xml:space="preserve">Correo electrónico Oficina Asesora de Planeación de fecha 12/07/2018 Systemplus Mesa de Ayuda </t>
  </si>
  <si>
    <t>Se realizó divulgación de las políticas del Invima por Systemplus Mesa de Ayuda  el 12 de julio de 2018 donde está la política para la gestión integral del riesgo, a esta política se realizó actualización y está por ser aprobada en el mes de septiembre de 2018.</t>
  </si>
  <si>
    <t>Se debe de divulgar la política de administración del riesgo cuando esta sea ajustada y aprobada en el mes de Septiembre de 2018</t>
  </si>
  <si>
    <r>
      <t>Plan de Mejoramiento – Consolidado Acciones Preventivas y Correctivas 2018:</t>
    </r>
    <r>
      <rPr>
        <sz val="10"/>
        <color rgb="FF000000"/>
        <rFont val="Arial"/>
        <family val="2"/>
      </rPr>
      <t xml:space="preserve"> No se evidencia acción preventiva en el consolidado.</t>
    </r>
    <r>
      <rPr>
        <b/>
        <sz val="10"/>
        <color rgb="FF000000"/>
        <rFont val="Arial"/>
        <family val="2"/>
      </rPr>
      <t xml:space="preserve">
Matriz de identificación, valoración, análisis y tratamiento de riesgos 2018: </t>
    </r>
    <r>
      <rPr>
        <sz val="10"/>
        <color rgb="FF000000"/>
        <rFont val="Arial"/>
        <family val="2"/>
      </rPr>
      <t>Se observa matriz 2018 pero no esta el riesgo</t>
    </r>
    <r>
      <rPr>
        <b/>
        <sz val="10"/>
        <color rgb="FF000000"/>
        <rFont val="Arial"/>
        <family val="2"/>
      </rPr>
      <t xml:space="preserve">
Causas:</t>
    </r>
    <r>
      <rPr>
        <sz val="10"/>
        <color rgb="FF000000"/>
        <rFont val="Arial"/>
        <family val="2"/>
      </rPr>
      <t xml:space="preserve"> 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No se evidencia acción preventiva</t>
    </r>
    <r>
      <rPr>
        <b/>
        <sz val="10"/>
        <color rgb="FF000000"/>
        <rFont val="Arial"/>
        <family val="2"/>
      </rPr>
      <t xml:space="preserve">
Fecha de inicio plan de acción:</t>
    </r>
    <r>
      <rPr>
        <sz val="10"/>
        <color rgb="FF000000"/>
        <rFont val="Arial"/>
        <family val="2"/>
      </rPr>
      <t xml:space="preserve"> No se evidencia acción preventiva</t>
    </r>
    <r>
      <rPr>
        <b/>
        <sz val="10"/>
        <color rgb="FF000000"/>
        <rFont val="Arial"/>
        <family val="2"/>
      </rPr>
      <t xml:space="preserve">
Fecha de terminación plan de acción: </t>
    </r>
    <r>
      <rPr>
        <sz val="10"/>
        <color rgb="FF000000"/>
        <rFont val="Arial"/>
        <family val="2"/>
      </rPr>
      <t>No se evidencia acción preventiva</t>
    </r>
    <r>
      <rPr>
        <b/>
        <sz val="10"/>
        <color rgb="FF000000"/>
        <rFont val="Arial"/>
        <family val="2"/>
      </rPr>
      <t xml:space="preserve">
Materializado el riesgo:</t>
    </r>
    <r>
      <rPr>
        <sz val="10"/>
        <color rgb="FF000000"/>
        <rFont val="Arial"/>
        <family val="2"/>
      </rPr>
      <t xml:space="preserve"> El riesgo no aparece en la  matriz de Identificación, Valoración, Análisis y Tratamiento de Riesgos de 2018.</t>
    </r>
  </si>
  <si>
    <t xml:space="preserve">Se observa la Matriz de Identificación, Valoración, Análisis y Tratamiento de Riesgos  que no se encuentra la del año 2018
La acción preventiva AIC-GCM-2017-AP001 se encuentra cerrada y como no eficaz el 03/07/2018.
</t>
  </si>
  <si>
    <r>
      <t xml:space="preserve">Plan de Mejoramiento – Consolidado Acciones Preventivas y Correctivas 2018: </t>
    </r>
    <r>
      <rPr>
        <sz val="10"/>
        <color rgb="FF000000"/>
        <rFont val="Arial"/>
        <family val="2"/>
      </rPr>
      <t>Se encuentra el riesgo con la acción preventiva</t>
    </r>
    <r>
      <rPr>
        <b/>
        <sz val="10"/>
        <color rgb="FF000000"/>
        <rFont val="Arial"/>
        <family val="2"/>
      </rPr>
      <t xml:space="preserve">
Matriz de identificación, valoración, análisis y tratamiento de riesgos 2018: </t>
    </r>
    <r>
      <rPr>
        <sz val="10"/>
        <color rgb="FF000000"/>
        <rFont val="Arial"/>
        <family val="2"/>
      </rPr>
      <t>No se encuentra la matriz para el año 2018</t>
    </r>
    <r>
      <rPr>
        <b/>
        <sz val="10"/>
        <color rgb="FF000000"/>
        <rFont val="Arial"/>
        <family val="2"/>
      </rPr>
      <t xml:space="preserve">
Causas: </t>
    </r>
    <r>
      <rPr>
        <sz val="10"/>
        <color rgb="FF000000"/>
        <rFont val="Arial"/>
        <family val="2"/>
      </rPr>
      <t>3 identificadas</t>
    </r>
    <r>
      <rPr>
        <b/>
        <sz val="10"/>
        <color rgb="FF000000"/>
        <rFont val="Arial"/>
        <family val="2"/>
      </rPr>
      <t xml:space="preserve">
Control:</t>
    </r>
    <r>
      <rPr>
        <sz val="10"/>
        <color rgb="FF000000"/>
        <rFont val="Arial"/>
        <family val="2"/>
      </rPr>
      <t xml:space="preserve"> 1 control</t>
    </r>
    <r>
      <rPr>
        <b/>
        <sz val="10"/>
        <color rgb="FF000000"/>
        <rFont val="Arial"/>
        <family val="2"/>
      </rPr>
      <t xml:space="preserve">
Acción Preventiva: </t>
    </r>
    <r>
      <rPr>
        <sz val="10"/>
        <color rgb="FF000000"/>
        <rFont val="Arial"/>
        <family val="2"/>
      </rPr>
      <t>AIC-GCM-2017-AP001</t>
    </r>
    <r>
      <rPr>
        <b/>
        <sz val="10"/>
        <color rgb="FF000000"/>
        <rFont val="Arial"/>
        <family val="2"/>
      </rPr>
      <t xml:space="preserve">
Fecha de inicio plan de acción: </t>
    </r>
    <r>
      <rPr>
        <sz val="10"/>
        <color rgb="FF000000"/>
        <rFont val="Arial"/>
        <family val="2"/>
      </rPr>
      <t>23/06/2017</t>
    </r>
    <r>
      <rPr>
        <b/>
        <sz val="10"/>
        <color rgb="FF000000"/>
        <rFont val="Arial"/>
        <family val="2"/>
      </rPr>
      <t xml:space="preserve">
Fecha de terminación plan de acción:</t>
    </r>
    <r>
      <rPr>
        <sz val="10"/>
        <color rgb="FF000000"/>
        <rFont val="Arial"/>
        <family val="2"/>
      </rPr>
      <t xml:space="preserve"> 15/12/2017
</t>
    </r>
    <r>
      <rPr>
        <b/>
        <sz val="10"/>
        <color rgb="FF000000"/>
        <rFont val="Arial"/>
        <family val="2"/>
      </rPr>
      <t>Estado de la Acción Preventiva</t>
    </r>
    <r>
      <rPr>
        <sz val="10"/>
        <color rgb="FF000000"/>
        <rFont val="Arial"/>
        <family val="2"/>
      </rPr>
      <t>: Cerrada como No eficaz</t>
    </r>
    <r>
      <rPr>
        <b/>
        <sz val="10"/>
        <color rgb="FF000000"/>
        <rFont val="Arial"/>
        <family val="2"/>
      </rPr>
      <t xml:space="preserve">
Materializado el riesgo: </t>
    </r>
    <r>
      <rPr>
        <sz val="10"/>
        <color rgb="FF000000"/>
        <rFont val="Arial"/>
        <family val="2"/>
      </rPr>
      <t>Se observa la Matriz de Identificación, Valoración, Análisis y Tratamiento de Riesgos que no se encuentra la del año 2018</t>
    </r>
  </si>
  <si>
    <r>
      <t xml:space="preserve">Plan de Mejoramiento – Consolidado Acciones Preventivas y Correctivas 2018: </t>
    </r>
    <r>
      <rPr>
        <sz val="10"/>
        <color rgb="FF000000"/>
        <rFont val="Arial"/>
        <family val="2"/>
      </rPr>
      <t>No se evidencia accion preventiva en el consolidado</t>
    </r>
    <r>
      <rPr>
        <b/>
        <sz val="10"/>
        <color rgb="FF000000"/>
        <rFont val="Arial"/>
        <family val="2"/>
      </rPr>
      <t xml:space="preserve">
Matriz de identificación, valoración, análisis y tratamiento de riesgos 2018: </t>
    </r>
    <r>
      <rPr>
        <sz val="10"/>
        <color rgb="FF000000"/>
        <rFont val="Arial"/>
        <family val="2"/>
      </rPr>
      <t xml:space="preserve">Se encuentra el riesgo en la matriz, el formato no está actualizado. </t>
    </r>
    <r>
      <rPr>
        <b/>
        <sz val="10"/>
        <color rgb="FF000000"/>
        <rFont val="Arial"/>
        <family val="2"/>
      </rPr>
      <t xml:space="preserve">
Causas:</t>
    </r>
    <r>
      <rPr>
        <sz val="10"/>
        <color rgb="FF000000"/>
        <rFont val="Arial"/>
        <family val="2"/>
      </rPr>
      <t xml:space="preserve"> 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 xml:space="preserve">No se evidencia acción preventiva </t>
    </r>
    <r>
      <rPr>
        <b/>
        <sz val="10"/>
        <color rgb="FF000000"/>
        <rFont val="Arial"/>
        <family val="2"/>
      </rPr>
      <t xml:space="preserve">
Fecha de inicio plan de acción: </t>
    </r>
    <r>
      <rPr>
        <sz val="10"/>
        <color rgb="FF000000"/>
        <rFont val="Arial"/>
        <family val="2"/>
      </rPr>
      <t>No se evidencia acción preventiva</t>
    </r>
    <r>
      <rPr>
        <b/>
        <sz val="10"/>
        <color rgb="FF000000"/>
        <rFont val="Arial"/>
        <family val="2"/>
      </rPr>
      <t xml:space="preserve"> 
Fecha de terminación plan de acción: </t>
    </r>
    <r>
      <rPr>
        <sz val="10"/>
        <color rgb="FF000000"/>
        <rFont val="Arial"/>
        <family val="2"/>
      </rPr>
      <t>No se evidencia acción preventiva</t>
    </r>
    <r>
      <rPr>
        <b/>
        <sz val="10"/>
        <color rgb="FF000000"/>
        <rFont val="Arial"/>
        <family val="2"/>
      </rPr>
      <t xml:space="preserve"> 
Materializado el riesgo: </t>
    </r>
    <r>
      <rPr>
        <sz val="10"/>
        <color rgb="FF000000"/>
        <rFont val="Arial"/>
        <family val="2"/>
      </rPr>
      <t>El proceso informa que se está adelantando reuniones junto con la Oficina Asesora de Planeación  para detectar si se ha materializado el riesgo y analizar la matriz de riesgo.</t>
    </r>
  </si>
  <si>
    <r>
      <t xml:space="preserve">Plan de Mejoramiento – Consolidado Acciones Preventivas y Correctivas 2018: </t>
    </r>
    <r>
      <rPr>
        <sz val="10"/>
        <color rgb="FF000000"/>
        <rFont val="Arial"/>
        <family val="2"/>
      </rPr>
      <t>No se evidencia accion preventiva en el consolidadado.</t>
    </r>
    <r>
      <rPr>
        <b/>
        <sz val="10"/>
        <color rgb="FF000000"/>
        <rFont val="Arial"/>
        <family val="2"/>
      </rPr>
      <t xml:space="preserve">
Matriz de identificación, valoración, análisis y tratamiento de riesgos 2018: </t>
    </r>
    <r>
      <rPr>
        <sz val="10"/>
        <color rgb="FF000000"/>
        <rFont val="Arial"/>
        <family val="2"/>
      </rPr>
      <t>Se encuentra el riesgo en la matriz, el formato no está actualizado.</t>
    </r>
    <r>
      <rPr>
        <b/>
        <sz val="10"/>
        <color rgb="FF000000"/>
        <rFont val="Arial"/>
        <family val="2"/>
      </rPr>
      <t xml:space="preserve">
Causas: 2</t>
    </r>
    <r>
      <rPr>
        <sz val="10"/>
        <color rgb="FF000000"/>
        <rFont val="Arial"/>
        <family val="2"/>
      </rPr>
      <t xml:space="preserve"> identificadas</t>
    </r>
    <r>
      <rPr>
        <b/>
        <sz val="10"/>
        <color rgb="FF000000"/>
        <rFont val="Arial"/>
        <family val="2"/>
      </rPr>
      <t xml:space="preserve"> 
Control:</t>
    </r>
    <r>
      <rPr>
        <sz val="10"/>
        <color rgb="FF000000"/>
        <rFont val="Arial"/>
        <family val="2"/>
      </rPr>
      <t xml:space="preserve"> 1 control</t>
    </r>
    <r>
      <rPr>
        <b/>
        <sz val="10"/>
        <color rgb="FF000000"/>
        <rFont val="Arial"/>
        <family val="2"/>
      </rPr>
      <t xml:space="preserve">
Acción Preventiva: </t>
    </r>
    <r>
      <rPr>
        <sz val="10"/>
        <color rgb="FF000000"/>
        <rFont val="Arial"/>
        <family val="2"/>
      </rPr>
      <t>Se trata con la  IVC-INS-2017-AC005</t>
    </r>
    <r>
      <rPr>
        <b/>
        <sz val="10"/>
        <color rgb="FF000000"/>
        <rFont val="Arial"/>
        <family val="2"/>
      </rPr>
      <t xml:space="preserve">
Fecha de terminación plan de acción:</t>
    </r>
    <r>
      <rPr>
        <sz val="10"/>
        <color rgb="FF000000"/>
        <rFont val="Arial"/>
        <family val="2"/>
      </rPr>
      <t xml:space="preserve"> 15/12/2017
</t>
    </r>
    <r>
      <rPr>
        <b/>
        <sz val="10"/>
        <color rgb="FF000000"/>
        <rFont val="Arial"/>
        <family val="2"/>
      </rPr>
      <t>Estado de la Acción Preventiva:</t>
    </r>
    <r>
      <rPr>
        <sz val="10"/>
        <color rgb="FF000000"/>
        <rFont val="Arial"/>
        <family val="2"/>
      </rPr>
      <t xml:space="preserve"> Cerrada como eficaz
</t>
    </r>
    <r>
      <rPr>
        <b/>
        <sz val="10"/>
        <color rgb="FF000000"/>
        <rFont val="Arial"/>
        <family val="2"/>
      </rPr>
      <t xml:space="preserve">Materializado el riesgo: </t>
    </r>
    <r>
      <rPr>
        <sz val="10"/>
        <color rgb="FF000000"/>
        <rFont val="Arial"/>
        <family val="2"/>
      </rPr>
      <t>El proceso informa que se está adelantando reuniones junto con la Oficina Asesora de Planeación  para detectar si se ha materializado el riesgo y analizar la matriz de riesgo.</t>
    </r>
  </si>
  <si>
    <r>
      <t xml:space="preserve">Plan de Mejoramiento – Consolidado Acciones Preventivas y Correctivas 2018:  </t>
    </r>
    <r>
      <rPr>
        <sz val="10"/>
        <color rgb="FF000000"/>
        <rFont val="Arial"/>
        <family val="2"/>
      </rPr>
      <t>No se evidencia acción preventiva en el consolidado</t>
    </r>
    <r>
      <rPr>
        <b/>
        <sz val="10"/>
        <color rgb="FF000000"/>
        <rFont val="Arial"/>
        <family val="2"/>
      </rPr>
      <t xml:space="preserve">
Matriz de identificación, valoración, análisis y tratamiento de riesgos 2018:</t>
    </r>
    <r>
      <rPr>
        <sz val="10"/>
        <color rgb="FF000000"/>
        <rFont val="Arial"/>
        <family val="2"/>
      </rPr>
      <t xml:space="preserve"> No se evidencia el riesgo en la matriz 2018, el formato no está actualizado.</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No se evidencia acción preventiva</t>
    </r>
    <r>
      <rPr>
        <b/>
        <sz val="10"/>
        <color rgb="FF000000"/>
        <rFont val="Arial"/>
        <family val="2"/>
      </rPr>
      <t xml:space="preserve"> 
Fecha de inicio plan de acción:  </t>
    </r>
    <r>
      <rPr>
        <sz val="10"/>
        <color rgb="FF000000"/>
        <rFont val="Arial"/>
        <family val="2"/>
      </rPr>
      <t xml:space="preserve">No se evidencia acción preventiva </t>
    </r>
    <r>
      <rPr>
        <b/>
        <sz val="10"/>
        <color rgb="FF000000"/>
        <rFont val="Arial"/>
        <family val="2"/>
      </rPr>
      <t xml:space="preserve">
Fecha de terminación plan de acción:  </t>
    </r>
    <r>
      <rPr>
        <sz val="10"/>
        <color rgb="FF000000"/>
        <rFont val="Arial"/>
        <family val="2"/>
      </rPr>
      <t xml:space="preserve">No se evidencia acción preventiva </t>
    </r>
    <r>
      <rPr>
        <b/>
        <sz val="10"/>
        <color rgb="FF000000"/>
        <rFont val="Arial"/>
        <family val="2"/>
      </rPr>
      <t xml:space="preserve">
Materializado el riesgo:</t>
    </r>
    <r>
      <rPr>
        <sz val="10"/>
        <color rgb="FF000000"/>
        <rFont val="Arial"/>
        <family val="2"/>
      </rPr>
      <t xml:space="preserve"> No se evidencia el riesgo en la matriz de Identificación, Valoración, Análisis y Tratamiento de Riesgos de 2018.</t>
    </r>
  </si>
  <si>
    <r>
      <t xml:space="preserve">Plan de Mejoramiento – Consolidado Acciones Preventivas y Correctivas 2018: </t>
    </r>
    <r>
      <rPr>
        <sz val="10"/>
        <color rgb="FF000000"/>
        <rFont val="Arial"/>
        <family val="2"/>
      </rPr>
      <t>No se evidencia acción preventiva en el consolidado 2018</t>
    </r>
    <r>
      <rPr>
        <b/>
        <sz val="10"/>
        <color rgb="FF000000"/>
        <rFont val="Arial"/>
        <family val="2"/>
      </rPr>
      <t xml:space="preserve">
Matriz de identificación, valoración, análisis y tratamiento de riesgos:  </t>
    </r>
    <r>
      <rPr>
        <sz val="10"/>
        <color rgb="FF000000"/>
        <rFont val="Arial"/>
        <family val="2"/>
      </rPr>
      <t>Si está el riesgo en la matriz del año 2018, formato actualizado.</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No se evidencia acción preventiva</t>
    </r>
    <r>
      <rPr>
        <b/>
        <sz val="10"/>
        <color rgb="FF000000"/>
        <rFont val="Arial"/>
        <family val="2"/>
      </rPr>
      <t xml:space="preserve"> 
Fecha de inicio plan de acción: </t>
    </r>
    <r>
      <rPr>
        <sz val="10"/>
        <color rgb="FF000000"/>
        <rFont val="Arial"/>
        <family val="2"/>
      </rPr>
      <t xml:space="preserve"> No se evidencia acción preventiva</t>
    </r>
    <r>
      <rPr>
        <b/>
        <sz val="10"/>
        <color rgb="FF000000"/>
        <rFont val="Arial"/>
        <family val="2"/>
      </rPr>
      <t xml:space="preserve"> 
Fecha de terminación plan de acción: </t>
    </r>
    <r>
      <rPr>
        <sz val="10"/>
        <color rgb="FF000000"/>
        <rFont val="Arial"/>
        <family val="2"/>
      </rPr>
      <t xml:space="preserve"> No se evidencia acción preventiva  </t>
    </r>
    <r>
      <rPr>
        <b/>
        <sz val="10"/>
        <color rgb="FF000000"/>
        <rFont val="Arial"/>
        <family val="2"/>
      </rPr>
      <t xml:space="preserve">
Materializado el riesgo:  </t>
    </r>
    <r>
      <rPr>
        <sz val="10"/>
        <color rgb="FF000000"/>
        <rFont val="Arial"/>
        <family val="2"/>
      </rPr>
      <t>El proceso manifiesta que no se ha materializado el riesgo.</t>
    </r>
  </si>
  <si>
    <r>
      <t xml:space="preserve">Plan de Mejoramiento – Consolidado Acciones Preventivas y Correctivas 2018: </t>
    </r>
    <r>
      <rPr>
        <sz val="10"/>
        <color rgb="FF000000"/>
        <rFont val="Arial"/>
        <family val="2"/>
      </rPr>
      <t xml:space="preserve">No se evidencia acción preventiva en el consolidado </t>
    </r>
    <r>
      <rPr>
        <b/>
        <sz val="10"/>
        <color rgb="FF000000"/>
        <rFont val="Arial"/>
        <family val="2"/>
      </rPr>
      <t xml:space="preserve">
Matriz de identificación, valoración, análisis y tratamiento de riesgos 2018: </t>
    </r>
    <r>
      <rPr>
        <sz val="10"/>
        <color rgb="FF000000"/>
        <rFont val="Arial"/>
        <family val="2"/>
      </rPr>
      <t xml:space="preserve">Si está el riesgo en la matriz del año 2018, formato actualizado. </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 xml:space="preserve">N/A </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El proceso informa que no se ha materializado el riesgo.</t>
    </r>
  </si>
  <si>
    <r>
      <t xml:space="preserve">Plan de Mejoramiento – Consolidado Acciones Preventivas y Correctivas 2018: </t>
    </r>
    <r>
      <rPr>
        <sz val="10"/>
        <color rgb="FF000000"/>
        <rFont val="Arial"/>
        <family val="2"/>
      </rPr>
      <t xml:space="preserve">Se evidencia accion preventiva en el consolidadado </t>
    </r>
    <r>
      <rPr>
        <sz val="10"/>
        <rFont val="Arial"/>
        <family val="2"/>
      </rPr>
      <t>GAD-GDO-2015-AC003</t>
    </r>
    <r>
      <rPr>
        <b/>
        <sz val="10"/>
        <color rgb="FF000000"/>
        <rFont val="Arial"/>
        <family val="2"/>
      </rPr>
      <t xml:space="preserve">
Matriz de identificación, valoración, análisis y tratamiento de riesgos 2018: </t>
    </r>
    <r>
      <rPr>
        <sz val="10"/>
        <color rgb="FF000000"/>
        <rFont val="Arial"/>
        <family val="2"/>
      </rPr>
      <t xml:space="preserve">Se encuentra en la matriz con el Tratamiento del Riesgo </t>
    </r>
    <r>
      <rPr>
        <sz val="10"/>
        <rFont val="Arial"/>
        <family val="2"/>
      </rPr>
      <t>GAD-GDO-2015-AC003, formato actualizado.</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t>
    </r>
    <r>
      <rPr>
        <sz val="10"/>
        <rFont val="Arial"/>
        <family val="2"/>
      </rPr>
      <t>GAD-GDO-2015-AC003</t>
    </r>
    <r>
      <rPr>
        <b/>
        <sz val="10"/>
        <color rgb="FF000000"/>
        <rFont val="Arial"/>
        <family val="2"/>
      </rPr>
      <t xml:space="preserve">
Fecha de inicio plan de acción: </t>
    </r>
    <r>
      <rPr>
        <sz val="10"/>
        <color rgb="FFFF0000"/>
        <rFont val="Arial"/>
        <family val="2"/>
      </rPr>
      <t xml:space="preserve"> </t>
    </r>
    <r>
      <rPr>
        <sz val="10"/>
        <rFont val="Arial"/>
        <family val="2"/>
      </rPr>
      <t>30/11/2015</t>
    </r>
    <r>
      <rPr>
        <b/>
        <sz val="10"/>
        <color rgb="FF000000"/>
        <rFont val="Arial"/>
        <family val="2"/>
      </rPr>
      <t xml:space="preserve">
Fecha de terminación plan de acción:</t>
    </r>
    <r>
      <rPr>
        <sz val="10"/>
        <color rgb="FF000000"/>
        <rFont val="Arial"/>
        <family val="2"/>
      </rPr>
      <t xml:space="preserve"> </t>
    </r>
    <r>
      <rPr>
        <sz val="10"/>
        <rFont val="Arial"/>
        <family val="2"/>
      </rPr>
      <t xml:space="preserve">01/07/2025 </t>
    </r>
    <r>
      <rPr>
        <b/>
        <sz val="10"/>
        <color rgb="FF000000"/>
        <rFont val="Arial"/>
        <family val="2"/>
      </rPr>
      <t xml:space="preserve">
Materializado el riesgo: </t>
    </r>
    <r>
      <rPr>
        <sz val="10"/>
        <color rgb="FF000000"/>
        <rFont val="Arial"/>
        <family val="2"/>
      </rPr>
      <t>El proceso informa que no se ha materializado el risgo.</t>
    </r>
  </si>
  <si>
    <r>
      <t xml:space="preserve">Plan de Mejoramiento – Consolidado Acciones Preventivas y Correctivas 2018:  </t>
    </r>
    <r>
      <rPr>
        <sz val="10"/>
        <color rgb="FF000000"/>
        <rFont val="Arial"/>
        <family val="2"/>
      </rPr>
      <t xml:space="preserve"> Se encuetra en el conslodado con la acción preventiva</t>
    </r>
    <r>
      <rPr>
        <b/>
        <sz val="10"/>
        <color rgb="FF000000"/>
        <rFont val="Arial"/>
        <family val="2"/>
      </rPr>
      <t xml:space="preserve"> </t>
    </r>
    <r>
      <rPr>
        <sz val="10"/>
        <color rgb="FF000000"/>
        <rFont val="Arial"/>
        <family val="2"/>
      </rPr>
      <t xml:space="preserve">GAD-ABS-2018-AP001 </t>
    </r>
    <r>
      <rPr>
        <b/>
        <sz val="10"/>
        <color rgb="FF000000"/>
        <rFont val="Arial"/>
        <family val="2"/>
      </rPr>
      <t xml:space="preserve">
Matriz de identificación, valoración, análisis y tratamiento de riesgos 2018: </t>
    </r>
    <r>
      <rPr>
        <sz val="10"/>
        <color rgb="FF000000"/>
        <rFont val="Arial"/>
        <family val="2"/>
      </rPr>
      <t>Si</t>
    </r>
    <r>
      <rPr>
        <b/>
        <sz val="10"/>
        <color rgb="FF000000"/>
        <rFont val="Arial"/>
        <family val="2"/>
      </rPr>
      <t xml:space="preserve"> </t>
    </r>
    <r>
      <rPr>
        <sz val="10"/>
        <color rgb="FF000000"/>
        <rFont val="Arial"/>
        <family val="2"/>
      </rPr>
      <t>está el riesgo en la matriz del año 2018, formato actualizado.</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GAD-ABS-2018-AP001</t>
    </r>
    <r>
      <rPr>
        <b/>
        <sz val="10"/>
        <color rgb="FF000000"/>
        <rFont val="Arial"/>
        <family val="2"/>
      </rPr>
      <t xml:space="preserve">
Fecha de inicio plan de acción: </t>
    </r>
    <r>
      <rPr>
        <sz val="10"/>
        <color rgb="FF000000"/>
        <rFont val="Arial"/>
        <family val="2"/>
      </rPr>
      <t>29/08/2018</t>
    </r>
    <r>
      <rPr>
        <b/>
        <sz val="10"/>
        <color rgb="FF000000"/>
        <rFont val="Arial"/>
        <family val="2"/>
      </rPr>
      <t xml:space="preserve">
Fecha de terminación plan de acción: </t>
    </r>
    <r>
      <rPr>
        <sz val="10"/>
        <color rgb="FF000000"/>
        <rFont val="Arial"/>
        <family val="2"/>
      </rPr>
      <t>19/11/2018</t>
    </r>
    <r>
      <rPr>
        <b/>
        <sz val="10"/>
        <color rgb="FF000000"/>
        <rFont val="Arial"/>
        <family val="2"/>
      </rPr>
      <t xml:space="preserve">
Materializado el riesgo:</t>
    </r>
    <r>
      <rPr>
        <sz val="10"/>
        <color rgb="FF000000"/>
        <rFont val="Arial"/>
        <family val="2"/>
      </rPr>
      <t xml:space="preserve"> El proceso informa que no se ha materializado el riesgo.</t>
    </r>
  </si>
  <si>
    <r>
      <t xml:space="preserve">Plan de Mejoramiento – Consolidado Acciones Preventivas y Correctivas 2018: </t>
    </r>
    <r>
      <rPr>
        <sz val="10"/>
        <color rgb="FF000000"/>
        <rFont val="Arial"/>
        <family val="2"/>
      </rPr>
      <t>No se observa el riesgo en el consolidado 2018</t>
    </r>
    <r>
      <rPr>
        <b/>
        <sz val="10"/>
        <color rgb="FF000000"/>
        <rFont val="Arial"/>
        <family val="2"/>
      </rPr>
      <t xml:space="preserve">
Matriz de identificación, valoración, análisis y tratamiento de riesgos 2018: </t>
    </r>
    <r>
      <rPr>
        <sz val="10"/>
        <color rgb="FF000000"/>
        <rFont val="Arial"/>
        <family val="2"/>
      </rPr>
      <t>Si</t>
    </r>
    <r>
      <rPr>
        <b/>
        <sz val="10"/>
        <color rgb="FF000000"/>
        <rFont val="Arial"/>
        <family val="2"/>
      </rPr>
      <t xml:space="preserve"> </t>
    </r>
    <r>
      <rPr>
        <sz val="10"/>
        <color rgb="FF000000"/>
        <rFont val="Arial"/>
        <family val="2"/>
      </rPr>
      <t>está el riesgo en la matriz del año 2018, formato actualizado.</t>
    </r>
    <r>
      <rPr>
        <b/>
        <sz val="10"/>
        <color rgb="FF000000"/>
        <rFont val="Arial"/>
        <family val="2"/>
      </rPr>
      <t xml:space="preserve">
Causas: </t>
    </r>
    <r>
      <rPr>
        <sz val="10"/>
        <color rgb="FF000000"/>
        <rFont val="Arial"/>
        <family val="2"/>
      </rPr>
      <t>1 identificada</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t>
    </r>
    <r>
      <rPr>
        <sz val="10"/>
        <color rgb="FF000000"/>
        <rFont val="Arial"/>
        <family val="2"/>
      </rPr>
      <t xml:space="preserve"> N/A</t>
    </r>
    <r>
      <rPr>
        <b/>
        <sz val="10"/>
        <color rgb="FF000000"/>
        <rFont val="Arial"/>
        <family val="2"/>
      </rPr>
      <t xml:space="preserve">
Materializado el riesgo:</t>
    </r>
    <r>
      <rPr>
        <sz val="10"/>
        <color rgb="FF000000"/>
        <rFont val="Arial"/>
        <family val="2"/>
      </rPr>
      <t xml:space="preserve"> El proceso informa que no se ha materializado el riesgo.</t>
    </r>
  </si>
  <si>
    <r>
      <t>Plan de Mejoramiento – Consolidado Acciones Preventivas y Correctivas 2018:</t>
    </r>
    <r>
      <rPr>
        <sz val="10"/>
        <color rgb="FF000000"/>
        <rFont val="Arial"/>
        <family val="2"/>
      </rPr>
      <t xml:space="preserve"> No se observa el riesgo en el consolidado 2018</t>
    </r>
    <r>
      <rPr>
        <b/>
        <sz val="10"/>
        <color rgb="FF000000"/>
        <rFont val="Arial"/>
        <family val="2"/>
      </rPr>
      <t xml:space="preserve">
Matriz de identificación, valoración, análisis y tratamiento de riesgos 2018:</t>
    </r>
    <r>
      <rPr>
        <sz val="10"/>
        <color rgb="FF000000"/>
        <rFont val="Arial"/>
        <family val="2"/>
      </rPr>
      <t xml:space="preserve"> Se encuentra el riesgo en la matriz 2018, formato actualizado.</t>
    </r>
    <r>
      <rPr>
        <b/>
        <sz val="10"/>
        <color rgb="FF000000"/>
        <rFont val="Arial"/>
        <family val="2"/>
      </rPr>
      <t xml:space="preserve">
Causas: </t>
    </r>
    <r>
      <rPr>
        <sz val="10"/>
        <color rgb="FF000000"/>
        <rFont val="Arial"/>
        <family val="2"/>
      </rPr>
      <t>6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No se evidencia acción preventiva</t>
    </r>
    <r>
      <rPr>
        <b/>
        <sz val="10"/>
        <color rgb="FF000000"/>
        <rFont val="Arial"/>
        <family val="2"/>
      </rPr>
      <t xml:space="preserve">
Fecha de inicio plan de acción: </t>
    </r>
    <r>
      <rPr>
        <sz val="10"/>
        <color rgb="FF000000"/>
        <rFont val="Arial"/>
        <family val="2"/>
      </rPr>
      <t>No se evidencia acción preventiva</t>
    </r>
    <r>
      <rPr>
        <b/>
        <sz val="10"/>
        <color rgb="FF000000"/>
        <rFont val="Arial"/>
        <family val="2"/>
      </rPr>
      <t xml:space="preserve">
Fecha de terminación plan de acción: </t>
    </r>
    <r>
      <rPr>
        <sz val="10"/>
        <color rgb="FF000000"/>
        <rFont val="Arial"/>
        <family val="2"/>
      </rPr>
      <t>No se evidencia acción preventiva</t>
    </r>
    <r>
      <rPr>
        <b/>
        <sz val="10"/>
        <color rgb="FF000000"/>
        <rFont val="Arial"/>
        <family val="2"/>
      </rPr>
      <t xml:space="preserve">
Materializado el riesgo: </t>
    </r>
    <r>
      <rPr>
        <sz val="10"/>
        <color rgb="FF000000"/>
        <rFont val="Arial"/>
        <family val="2"/>
      </rPr>
      <t>El proceso informa que no se ha materializado el riesgo</t>
    </r>
  </si>
  <si>
    <r>
      <t xml:space="preserve">Plan de Mejoramiento – Consolidado Acciones Preventivas y Correctivas: </t>
    </r>
    <r>
      <rPr>
        <sz val="10"/>
        <color rgb="FF000000"/>
        <rFont val="Arial"/>
        <family val="2"/>
      </rPr>
      <t>Se encuetra en el conslodado con la acción preventiva GTH-GNO-2017-AP002 del año 2017</t>
    </r>
    <r>
      <rPr>
        <b/>
        <sz val="10"/>
        <color rgb="FF000000"/>
        <rFont val="Arial"/>
        <family val="2"/>
      </rPr>
      <t xml:space="preserve">
Matriz de identificación, valoración, análisis y tratamiento de riesgos 2018: </t>
    </r>
    <r>
      <rPr>
        <sz val="10"/>
        <color rgb="FF000000"/>
        <rFont val="Arial"/>
        <family val="2"/>
      </rPr>
      <t>Se encuentra el riesgo en la matriz 2018, formato actualizado.</t>
    </r>
    <r>
      <rPr>
        <b/>
        <sz val="10"/>
        <color rgb="FF000000"/>
        <rFont val="Arial"/>
        <family val="2"/>
      </rPr>
      <t xml:space="preserve">
Causas: </t>
    </r>
    <r>
      <rPr>
        <sz val="10"/>
        <color rgb="FF000000"/>
        <rFont val="Arial"/>
        <family val="2"/>
      </rPr>
      <t>4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GTH-GNO-2017-AP002</t>
    </r>
    <r>
      <rPr>
        <b/>
        <sz val="10"/>
        <color rgb="FF000000"/>
        <rFont val="Arial"/>
        <family val="2"/>
      </rPr>
      <t xml:space="preserve">
Fecha de inicio plan de acción: </t>
    </r>
    <r>
      <rPr>
        <sz val="10"/>
        <color rgb="FF000000"/>
        <rFont val="Arial"/>
        <family val="2"/>
      </rPr>
      <t>17/07/2017</t>
    </r>
    <r>
      <rPr>
        <b/>
        <sz val="10"/>
        <color rgb="FF000000"/>
        <rFont val="Arial"/>
        <family val="2"/>
      </rPr>
      <t xml:space="preserve">
Fecha de terminación plan de acción: </t>
    </r>
    <r>
      <rPr>
        <sz val="10"/>
        <color rgb="FF000000"/>
        <rFont val="Arial"/>
        <family val="2"/>
      </rPr>
      <t xml:space="preserve">30/04/2018
</t>
    </r>
    <r>
      <rPr>
        <b/>
        <sz val="10"/>
        <color rgb="FF000000"/>
        <rFont val="Arial"/>
        <family val="2"/>
      </rPr>
      <t>Estado de la Acción Preventiva:</t>
    </r>
    <r>
      <rPr>
        <sz val="10"/>
        <color rgb="FF000000"/>
        <rFont val="Arial"/>
        <family val="2"/>
      </rPr>
      <t xml:space="preserve"> Cerrada como eficaz 3/08/2018</t>
    </r>
    <r>
      <rPr>
        <b/>
        <sz val="10"/>
        <color rgb="FF000000"/>
        <rFont val="Arial"/>
        <family val="2"/>
      </rPr>
      <t xml:space="preserve">
Materializado el riesgo:</t>
    </r>
    <r>
      <rPr>
        <sz val="10"/>
        <color rgb="FF000000"/>
        <rFont val="Arial"/>
        <family val="2"/>
      </rPr>
      <t xml:space="preserve"> El proceso informa que no se ha materializado el riesgo.</t>
    </r>
  </si>
  <si>
    <r>
      <t>Plan de Mejoramiento – Consolidado Acciones Preventivas y Correctivas 2018:</t>
    </r>
    <r>
      <rPr>
        <sz val="10"/>
        <color rgb="FF000000"/>
        <rFont val="Arial"/>
        <family val="2"/>
      </rPr>
      <t xml:space="preserve"> Se evidencia acción preventiva en el consolidado </t>
    </r>
    <r>
      <rPr>
        <b/>
        <sz val="10"/>
        <color rgb="FF000000"/>
        <rFont val="Arial"/>
        <family val="2"/>
      </rPr>
      <t xml:space="preserve">
Matriz de identificación, valoración, análisis y tratamiento de riesgos: </t>
    </r>
    <r>
      <rPr>
        <sz val="10"/>
        <color rgb="FF000000"/>
        <rFont val="Arial"/>
        <family val="2"/>
      </rPr>
      <t>Se encuentra el riesgo en la matriz 2018, formato actualizado.</t>
    </r>
    <r>
      <rPr>
        <b/>
        <sz val="10"/>
        <color rgb="FF000000"/>
        <rFont val="Arial"/>
        <family val="2"/>
      </rPr>
      <t xml:space="preserve">
Causas: </t>
    </r>
    <r>
      <rPr>
        <sz val="10"/>
        <color rgb="FF000000"/>
        <rFont val="Arial"/>
        <family val="2"/>
      </rPr>
      <t>4 identificadas</t>
    </r>
    <r>
      <rPr>
        <b/>
        <sz val="10"/>
        <color rgb="FF000000"/>
        <rFont val="Arial"/>
        <family val="2"/>
      </rPr>
      <t xml:space="preserve">
Control:</t>
    </r>
    <r>
      <rPr>
        <sz val="10"/>
        <color rgb="FF000000"/>
        <rFont val="Arial"/>
        <family val="2"/>
      </rPr>
      <t xml:space="preserve"> 1 Control
</t>
    </r>
    <r>
      <rPr>
        <b/>
        <sz val="10"/>
        <color rgb="FF000000"/>
        <rFont val="Arial"/>
        <family val="2"/>
      </rPr>
      <t>Acción Preventiva</t>
    </r>
    <r>
      <rPr>
        <sz val="10"/>
        <color rgb="FF000000"/>
        <rFont val="Arial"/>
        <family val="2"/>
      </rPr>
      <t xml:space="preserve">: IVC-CTL-2018-AP001
</t>
    </r>
    <r>
      <rPr>
        <b/>
        <sz val="10"/>
        <color rgb="FF000000"/>
        <rFont val="Arial"/>
        <family val="2"/>
      </rPr>
      <t>Fecha de inicio plan de acción</t>
    </r>
    <r>
      <rPr>
        <sz val="10"/>
        <color rgb="FF000000"/>
        <rFont val="Arial"/>
        <family val="2"/>
      </rPr>
      <t xml:space="preserve">: 30/06/2018
</t>
    </r>
    <r>
      <rPr>
        <b/>
        <sz val="10"/>
        <color rgb="FF000000"/>
        <rFont val="Arial"/>
        <family val="2"/>
      </rPr>
      <t>Fecha de terminación plan de acción:</t>
    </r>
    <r>
      <rPr>
        <sz val="10"/>
        <color rgb="FF000000"/>
        <rFont val="Arial"/>
        <family val="2"/>
      </rPr>
      <t xml:space="preserve"> 31/10/2018
</t>
    </r>
    <r>
      <rPr>
        <b/>
        <sz val="10"/>
        <color rgb="FF000000"/>
        <rFont val="Arial"/>
        <family val="2"/>
      </rPr>
      <t>Materializado el riesgo</t>
    </r>
    <r>
      <rPr>
        <sz val="10"/>
        <color rgb="FF000000"/>
        <rFont val="Arial"/>
        <family val="2"/>
      </rPr>
      <t>: El proceso informa que se está adelantando revisiones para detectar si se ha materializado el riesgo.</t>
    </r>
    <r>
      <rPr>
        <b/>
        <sz val="10"/>
        <color rgb="FF000000"/>
        <rFont val="Arial"/>
        <family val="2"/>
      </rPr>
      <t xml:space="preserve">
</t>
    </r>
  </si>
  <si>
    <r>
      <t>Plan de Mejoramiento – Consolidado Acciones Preventivas y Correctivas 2018:</t>
    </r>
    <r>
      <rPr>
        <sz val="10"/>
        <color rgb="FF000000"/>
        <rFont val="Arial"/>
        <family val="2"/>
      </rPr>
      <t xml:space="preserve"> Se evidencia acción preventiva en el consolidado</t>
    </r>
    <r>
      <rPr>
        <b/>
        <sz val="10"/>
        <color rgb="FF000000"/>
        <rFont val="Arial"/>
        <family val="2"/>
      </rPr>
      <t xml:space="preserve">
Matriz de identificación, valoración, análisis y tratamiento de riesgos 2018: </t>
    </r>
    <r>
      <rPr>
        <sz val="10"/>
        <color rgb="FF000000"/>
        <rFont val="Arial"/>
        <family val="2"/>
      </rPr>
      <t>Se encuentra el riesgo en la matriz, formato actualizado.</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IVC-CTL-2018-AP001</t>
    </r>
    <r>
      <rPr>
        <b/>
        <sz val="10"/>
        <color rgb="FF000000"/>
        <rFont val="Arial"/>
        <family val="2"/>
      </rPr>
      <t xml:space="preserve">
Fecha de inicio plan de acción:</t>
    </r>
    <r>
      <rPr>
        <sz val="10"/>
        <color rgb="FF000000"/>
        <rFont val="Arial"/>
        <family val="2"/>
      </rPr>
      <t xml:space="preserve"> 30/06/2018</t>
    </r>
    <r>
      <rPr>
        <b/>
        <sz val="10"/>
        <color rgb="FF000000"/>
        <rFont val="Arial"/>
        <family val="2"/>
      </rPr>
      <t xml:space="preserve">
Fecha de terminación plan de acción: </t>
    </r>
    <r>
      <rPr>
        <sz val="10"/>
        <color rgb="FF000000"/>
        <rFont val="Arial"/>
        <family val="2"/>
      </rPr>
      <t>31/10/2018</t>
    </r>
    <r>
      <rPr>
        <b/>
        <sz val="10"/>
        <color rgb="FF000000"/>
        <rFont val="Arial"/>
        <family val="2"/>
      </rPr>
      <t xml:space="preserve">
Materializado el riesgo: </t>
    </r>
    <r>
      <rPr>
        <sz val="10"/>
        <color rgb="FF000000"/>
        <rFont val="Arial"/>
        <family val="2"/>
      </rPr>
      <t>El proceso informa que se está adelantando revisiones para detectar si se ha materializado el riesgo.</t>
    </r>
  </si>
  <si>
    <t>Seguimineto Plan Anticorrupción y Atención al Ciudadano Agosto 2018</t>
  </si>
  <si>
    <t xml:space="preserve">Se debe actualizar la matriz de riesgos del PAAC.
Es importante revisar periódicamente los controles frente a las causas, para prevenir su ocurrencia o materialización de los riesgos
</t>
  </si>
  <si>
    <t>Se elaboró informe de PQRDS, el cual contiene en el periodo de enero a junio de 2018, las especificaciones solicitadas en relación con el acceso a la información.</t>
  </si>
  <si>
    <t>Informe de PQRDS 
Enero - Junio 2018</t>
  </si>
  <si>
    <t xml:space="preserve">Falta publicar el informe en la página web del Instituto </t>
  </si>
  <si>
    <t xml:space="preserve">A la fecha, se encuentran documentados todos los requerimientos funcionales. El proceso de adquisición de la herramienta para la Gestión de las PQRDS, está a cargo de la Oficina de Tecnologías de la Información. </t>
  </si>
  <si>
    <t xml:space="preserve">De las actividades planteadas en el proyecto institucional  desconcentración de trámites y servicios institucionales se llevaron a cabo las siguientes: 
*Análisis de resultado de encuesta aplicada a los Grupos de Trabajo Territorial en referencia a identificación de fortalezas, debilidades y necesidades de cada uno de estos.
* Identificación de necesidades y actividades a desarrollar
*remisión de informe a la Dirección de operaciones sanitarios. 
</t>
  </si>
  <si>
    <t xml:space="preserve">Informe realizado por la Oficina de Atención al Ciudadano de las necesidades, fortalezas y debilidades de los GTT´s, correo electrónico a la Dirección de Operaciones Sanitarias. </t>
  </si>
  <si>
    <t>La actividad presenta avance.</t>
  </si>
  <si>
    <t xml:space="preserve">Con el fin de fortalecer la unificación de criterios para la entrega de información al usuario se realiza lo siguiente:
*El 14 de agosto de 2018 se realiza Actualización Manual Tarifario 2018, donde todas las direcciones misionales dan a conocer los cambios estructurales y operativos en las tarifas. 
</t>
  </si>
  <si>
    <t>Listado de asistencia del 14 de agosto de 2018</t>
  </si>
  <si>
    <t>Actividad cumplida en el II trimestre de 2018</t>
  </si>
  <si>
    <t xml:space="preserve">Informe realizado por la Oficina de Atención al Ciudadano,  Correo electrónico dirigido a la Dirección de Operaciones Sanitarias, correo electrónico de respuesta de la Dirección de Operaciones Sanitarias.
</t>
  </si>
  <si>
    <t xml:space="preserve">Se observa avance en la actividad en el periodo evaluado. </t>
  </si>
  <si>
    <t xml:space="preserve">Se realizan 4 entrenamientos a los Grupos de Trabajo Territorial  Con el ánimo de fortalecer el “INSTRUCTIVO PARA LA ASIGNACIÓN DE INSPECCIÓN OFICIAL PERMANENTE EN PLANTAS DE BENEFICIO ANIMAL, DESPOSTE Y DESPRESE BAJO DECRETOS 2278 DE 1982 O 1500 DE 2007 IVC-INS-IN020” y con base en la  identificación de  las siguientes deficiencias:
• Errores al momento de radicar los pagos PSE.
•  Situaciones con pagos por PSE, la verificación de si está o no utilizada la transacción de PSE.
• Documentos equivalentes a facturas que son visibles por la opción Reimprimir Facturas (manera incorrecta) y no por la opción Reimprimir Facturas Tarifas (manera correcta).
•  Documentos equivalentes a facturas en donde el valor liquidado es mayor al valor consignado.
Los entrenamientos se desarrollaron de la siguiente manera:
Grupo 1
Fecha: Miércoles 30 de Mayo 
Hora:8 am – 12 am
Gtts: CC1, CC2, CO1, CO2
Grupo 2
Fecha: viernes 1 de junio de 2018
Hora: 8 am – 11 am
Gtt: GAN, OCC2, ORINOQUIA
Grupo 3
Fecha: viernes 8 de junio de 2018
Hora: 8 am – 11 am
Gtts: CO3, OCC1 y EJE CAFETERO
* El 12 de junio de 2018 de 8:00 a 11:00 se realiza retroalimentación sobre la revisión y radicación de trámites de registros sanitarios de alimentos con el fin de fortalecer esta actividad en el Grupo de trabajo territorial Occidente 1; en esta se verificaron los siguientes temas:
• Fallas en la revisión técnico legal de los tramites de alimentos.
• Casos prácticos para fortalecer la revisión y radicación de trámites. 
• Verificación de generación de resoluciones. 
Se realizan 4 entrenamientos a los Grupos de Trabajo Territorial  Con el ánimo de fortalecer el “INSTRUCTIVO PARA LA ASIGNACIÓN DE INSPECCIÓN OFICIAL PERMANENTE EN PLANTAS DE BENEFICIO ANIMAL, DESPOSTE Y DESPRESE BAJO DECRETOS 2278 DE 1982 O 1500 DE 2007 IVC-INS-IN020” y con base en la  identificación de  las siguientes deficiencias:
• Errores al momento de radicar los pagos PSE.
•  Situaciones con pagos por PSE, la verificación de si está o no utilizada la transacción de PSE.
• Documentos equivalentes a facturas que son visibles por la opción Reimprimir Facturas (manera incorrecta) y no por la opción Reimprimir Facturas Tarifas (manera correcta).
•  Documentos equivalentes a facturas en donde el valor liquidado es mayor al valor consignado.
Los entrenamientos se desarrollaron de la siguiente manera:
Grupo 1
Fecha: Miércoles 30 de Mayo 
Hora:8 am – 12 am
Gtts: CC1, CC2, CO1, CO2
Grupo 2
Fecha: viernes 1 de junio de 2018
Hora: 8 am – 11 am
Gtt: GAN, OCC2, ORINOQUIA
Grupo 3
Fecha: viernes 8 de junio de 2018
Hora: 8 am – 11 am
Gtts: CO3, OCC1 y EJE CAFETERO
* El 12 de junio de 2018 de 8:00 a 11:00 se realiza retroalimentación sobre la revisión y radicación de trámites de registros sanitarios de alimentos con el fin de fortalecer esta actividad en el Grupo de trabajo territorial Occidente 1; en esta se verificaron los siguientes temas:
• Fallas en la revisión técnico legal de los tramites de alimentos.
• Casos prácticos para fortalecer la revisión y radicación de trámites. 
• Verificación de generación de resoluciones. 
</t>
  </si>
  <si>
    <t>Correos electrónicos de solicitud de capacitación del 30 de mayo de 2018, 1 y 8 de junio 2018 con la programación del entrenamiento.</t>
  </si>
  <si>
    <t xml:space="preserve">Informe Oficina de atención al ciudadano, invitaciones por página web, listados de asistencia. </t>
  </si>
  <si>
    <t xml:space="preserve">Listado de asistencia </t>
  </si>
  <si>
    <t xml:space="preserve">Correos enviados con fecha del 9 y 13 de agosto de 2018 a los funcionarios de la Oficina de Atención al Ciudadano </t>
  </si>
  <si>
    <t>Se observa avance en la actividad</t>
  </si>
  <si>
    <t>Se remite a Tecnologías de la Información el informe de PQRDS para su publicación la página web del Instituto</t>
  </si>
  <si>
    <t xml:space="preserve">Se realiza la publicación del plan de participación ciudadana.
</t>
  </si>
  <si>
    <t>https://www.invima.gov.co/participación-ciudadana-2018</t>
  </si>
  <si>
    <t xml:space="preserve">Actividad cumplida </t>
  </si>
  <si>
    <t xml:space="preserve">El 19 de Junio de 2018 se realiza actualizacion del prodedimiento INFORMACIÓN Y ATENCIÓN AL CIUDADANO, Código: AIC-AST-PR001,eliminando del documento los formatos Evaluación del
Servicio PO01-SC-LABS-P002 y Formato evaluación del
servicio PO01-SC-LABS-F001, los cuales hacen parte de la
documentación de los laboratorios.
</t>
  </si>
  <si>
    <t>https://www.invima.gov.co/procesos/archivos/AIC/AST/AIC-AST-PR001.pdf</t>
  </si>
  <si>
    <t>El 9 de agosto de 2018 se realiza retroalimentación de servicio por medio de correo electrónico a todos los funcionarios de la Oficina de Atención al Ciudadano, el cual tenía como fin darles a conocer los resultados de la calificación del servicio prestado de todas la ventanillas de la oficina durante el I semestre de 2018, obteniendo los siguientes resultas:
Durante el primer semestre del 2017 se obtuvo un nivel de satisfacción del 99,86 %.
23 personas afirman que el servicio prestado es malo y 48 que es regular. 
También se remite correo  a cada funcionario con los resultados individuales indicándoles lo que deben revisar en cada ventanilla y en lo que se debe trabajar. 
De lo anterior se formulan los siguientes retos:
*disminuir el número total de personas  que afirman que el servicio prestado en las ventanillas es regular y malo (71 personas).</t>
  </si>
  <si>
    <t xml:space="preserve">El borrador de la actualización de la reglamentación se encuentra en revisión por parte de la Oficina de Atención al Ciudadano despues del trabajao en conjunto con la Oficina Asesora Juridica. </t>
  </si>
  <si>
    <t>Borrador de la resolución</t>
  </si>
  <si>
    <t>Falta la aprobación de la resolución</t>
  </si>
  <si>
    <t>Se remite a tecnologías de la información el informe de PQRS para su publicación en la página web del Instituto</t>
  </si>
  <si>
    <t>Borrador del informe</t>
  </si>
  <si>
    <t>Falta la publicación del informe en la página web del Instituto</t>
  </si>
  <si>
    <t>Los requerimientos funcionales se encuentran en la oficina de tecnologías de la información, la contratación se encuentra a cargo de ellos.</t>
  </si>
  <si>
    <t>No se presenta avance en la actividad</t>
  </si>
  <si>
    <t xml:space="preserve">Se desarrollaron las siguientes actividades con caracterización de usuarios:
*En Invima invita a la registratón en Boyacá, 7 y 8 Mayo 2018.
*Invima invita a fabricantes, importadores, exportadores, distribuidores de medicamentos, Fitoterapeuticos, homeopáticos y suplementos dietarios del Valle del Cauca a la Capacitación sobre condiciones para el otorgamiento de registros sanitarios, Mayo 4 de 2018.
*El Invima invita a la Registratón en el Tolima,  28 y 29 Mayo 2018.
*Invima invita a la registratón en Florencia - Caquetá,  25 y 26 de  Junio 2018.
*Invima invita a la segunda sesión del II ciclo de conferencias en farmacovigilancia, 06 Julio 2018
*El Invima invita a jornada de normalización de cartera en Santander.30 Julio 2018.
*El Invima invita a jornada de normalización de cartera en Antioquia, 27 Julio 2018.
</t>
  </si>
  <si>
    <t>Calendario de activiades 
https://www.invima.gov.co/calendario/eventospormes/2018/6/-.html</t>
  </si>
  <si>
    <t xml:space="preserve">https://www.invima.gov.co/procesos/archivos/AIC/AST/AST_Indicadores.pdf
Base de datos de la Oficina de Atención al Ciudadano.
</t>
  </si>
  <si>
    <t xml:space="preserve">Se formula encuesta de satisfacción de cada uno de los canales de atención de Invima, Se recibe retroalimentación del Grupo de Comunicaciones, para sus ajustes y publicación </t>
  </si>
  <si>
    <t xml:space="preserve">http://formularios.invima.gov.co/view.php?id=161349
Correo electrónico al grupo de comunicaciones.
</t>
  </si>
  <si>
    <t>Se realizaron campañas de educación sanitaria para promover el consumo seguro en el periodo evaluado en la página web del Instituto.</t>
  </si>
  <si>
    <t>https://twitter.com/invimacolombia/media</t>
  </si>
  <si>
    <t>Actividad cumplida en el periodo evaluado</t>
  </si>
  <si>
    <t>Está en proceso de publicación en la página web a corte del primer semestre de 2018</t>
  </si>
  <si>
    <t>Documento Oficina Asesora de Planeación</t>
  </si>
  <si>
    <t>Informe de PQRDS Oficina Atención al Ciudadano</t>
  </si>
  <si>
    <t>Se elaboró y publicó informe al Congreso de la República 2018 en la página web del Instituto.</t>
  </si>
  <si>
    <t>https://www.invima.gov.co/nuestra-entidad/gestion/40-nuestra-entidad/gestion/3422-informe-al-congreso.html</t>
  </si>
  <si>
    <t>https://www.invima.gov.co/images/pdf/nuestra-entidad/Gestion/Informes-de-Gestion/Consolidado-Informe-2015-2018.pdf</t>
  </si>
  <si>
    <t>Se elaboró y publicó el informe de Gestión 2015-2018  en la página web del Instituto</t>
  </si>
  <si>
    <t>Se cumple la actividad con el informe  en el periodo evaluado</t>
  </si>
  <si>
    <t>https://www.invima.gov.co/images/pdf/contratacion-presupuesto/Procesos-a-Julio-2018.pdf</t>
  </si>
  <si>
    <t>Se publicaron los boletines:
Boletín opinión jurídica no. 64 del mes de abril 2018
Boletín opinión jurídica no. 65 del mes de mayo 2018
Boletín opinión jurídica no. 66 del mes de junio 2018
Boletín opinión jurídica no. 67 del mes de julio 2018
Boletín opinión jurídica no. 68 del mes de agosto 2018</t>
  </si>
  <si>
    <t>https://www.invima.gov.co/images/pdf/informate/Boletn-Opinin--Jurdica-No-66.pdf
https://www.invima.gov.co/images/pdf/informate/Boletin-Opinion-Juridica-No-68.pdf</t>
  </si>
  <si>
    <t>Se reporta mensualmente la ejecución de gastos e ingresos en la página web del Instituto
Se encuentra publicada los meses de Abril, Mayo, Junio y Julio de 2018</t>
  </si>
  <si>
    <t>Boletín Cuidamos tu Salud</t>
  </si>
  <si>
    <t xml:space="preserve">Se publicó en la web y en redes sociales el boletín de salud. </t>
  </si>
  <si>
    <t>https://www.invima.gov.co/invima-recomienda-a-consumidores.html</t>
  </si>
  <si>
    <t>1.6</t>
  </si>
  <si>
    <t>Generación de información para empresarios que fabrican y comercializan productos competencia de la entidad</t>
  </si>
  <si>
    <t>Boletín Empresarial</t>
  </si>
  <si>
    <t>Se publicó en la web y en redes sociales el boletín de empresarios</t>
  </si>
  <si>
    <t>https://www.invima.gov.co/invima-recomienda-a-empresarios.html
https://www.invima.gov.co/images/pdf/Prensa/publicaciones/Boletn-empresarial.pdf
https://www.invima.gov.co/images/pdf/Prensa/publicaciones/BOLETIN-EMPRESARIAL-N-2.pdf
https://www.invima.gov.co/images/pdf/Prensa/publicaciones/BOLETIN-EMPRESARIAL-N3-FINAL.pdf</t>
  </si>
  <si>
    <t>Actividad se cumplio en el I semestre de 2018</t>
  </si>
  <si>
    <t>La actividad está dentro del tiempo de ejecución</t>
  </si>
  <si>
    <t>La actividad no tuvo avance en el periodo evaluado</t>
  </si>
  <si>
    <t xml:space="preserve">La actividad está dentro del tiempo de ejecución </t>
  </si>
  <si>
    <t>https://www.invima.gov.co/procesos/archivos/Calendario_divulgaciones_docCalidad/2018/junio/cambio_doc_20-06-2018.pdf</t>
  </si>
  <si>
    <t>En el primer semestre del año se implementó un sistema de visualización (PowerBI) de los datos del contact center el cual es alimentado para visualizar de manera integral el comportamiento de todos los canales, esto permite Dirección General y a líderes de los procesos involucrados estar informados de esta gestión con datos confiables y tomar decisiones estratégicas que impacten su gestión.</t>
  </si>
  <si>
    <t>sistema de visualización (PowerBI)</t>
  </si>
  <si>
    <t>Se encuentra dentro del término se presenta avance.</t>
  </si>
  <si>
    <t>El 20 de junio de 2018 se realiza actualización del Procedimiento para la gestión de peticiones, quejas, reclamos, denuncias y sugerencias – PQRDS, código: de la siguiente manera:
Cambiar las entregar de la documental al interior Invima, precisar la responsabilidad de los funcionarios en el cierre de las PQR en el aplicativo de correspondencia, se incorporó el correo anonimos@invima.gov para adelantar la publicación en la página web de las respuestas anónimas, se adelantó mejora al formato de apertura de sugerencias para generar el reporte mensual en una sola hoja.</t>
  </si>
  <si>
    <t xml:space="preserve">Se realiza al Grupo de trabajo territorial Centro Oriente 1 entrenamiento sobre los siguientes temas:
 El servicio
 Actitud de servicio
 Valores fundamentales del servicio
 El valor más importante: La honestidad (Video)
 Cultura del buen servicio
 Visión Institucional
 Diferencia entre atención y servicio
 Características del buen servicio
 La comunicación
 Factores importantes en la comunicación
 Tipos de comunicación
 Incomunicación y descomunicación
 Valor agregado del servicio
 Protocolos del servicio
 Manual de atención al ciudadano INVIMA
 Trabajo en equipo
 Aspectos importantes del trabajo en equipo
 Lenguaje claro
 La comunicación y el lenguaje claro
 Valoración del servicio
 Calidad en el servicio
 Características de los servicios
 Servicio al ciudadano, percepción del servicio y calificación del servicio
Logrando entrenar 21 funcionarios de este GTT 
</t>
  </si>
  <si>
    <t>Por medio de calificadores ubicados en cada una de las ventanillas de la Oficina de atención al ciudadano los usuarios califican el servicio prestado por cada uno de los funcionarios, obteniendo los siguientes resultados del segundo trimestre de 2018:
Total de personas que realizaron la calificación: 25368
Total de personas que calificaron excelente: 24492
Total de personas que calificaron Bueno: 834
Total de personas que calificaron Regular: 26
Total de personas que calificaron Malo: 16
En los Grupos de Trabajo Territorial se realiza la calificación de servicio por medio del formato AIC-AST-FM004 estos son reportados a la Oficina de Atención al Ciudadano por medio del formulario https://goo.gl/g5Ub9E, obteniendo los siguientes resultados: 
Total de personas que realizaron la calificación: 576
Total de personas que calificaron excelente: 526
Total de personas que calificaron Bueno: 48
Total de personas que calificaron Regular: 2
Total de personas que calificaron Malo: 1
Durante el segundo trimestre se consiguió un cumplimiento del indicador del 99,83% lo que ubicó el resultado en un rango sobresaliente.</t>
  </si>
  <si>
    <t>El formato en  la Matriz de Identificación, Valoración, Análisis y Tratamiento de Riesgos 2018, no está actualizada.</t>
  </si>
  <si>
    <t xml:space="preserve">Matriz de riesgos Institucional consolidada
De los 38 procesos:
TRES (3) PROCESOS  no tienen matriz de riesgos 2018 (ESA-GBS-SEG).
12 tienen matriz de riesgos 2018 pero no el formato vigente (GRI,AST,PQR,NOT,GCM,RSA,AYC,INS,CCP,GTI,GSI,PSI) 
  23 tienen matriz de riesgos 2018 en el formato vigente,
Riesgos de corrupción
7 procesos que tienen riesgos de corrupción que no está en el formato vigente (AST,GCM,RSA,AYC,INS,CCP,GSI)
19 procesos que tienen riesgos de corrupción en el formato vigente.
</t>
  </si>
  <si>
    <t xml:space="preserve">No se le ha dado cumplimiento a la actifvidad, tenía como fecha de vencimiento a 30 de julio de 2018. No se ha realizado la consulta interna </t>
  </si>
  <si>
    <t>En el I semestre de 2018 se revisaron 10 riesgos de corrupción.Ante los nuevos acontecimiento de corrupción institucional, se sugiere revisarlos todos con el fin de determinar su posible materialización y levantar unos nuevos si se considera necesario.</t>
  </si>
  <si>
    <t xml:space="preserve">La Oficina de Control Interno realizó seguimiento a la matriz de riesgo de corrupción evidenciando lo siguiente:
No coincide el número de riesgos  en la matriz de Identificación, Valoración, Análisis y Tratamiento de Riesgos de 2018 con el número que aparece en la  matriz de riesgo  de corrupción del PAAC a 12 de septimbre 2018.
La matriz de Identificación, Valoración, Análisis y Tratamiento de Riesgos año 2018, a la fecha de este seguimiento tiene 13 riesgos de corrupción que están en  formato actualizado.
En el  PROCEDIMIENTO GESTIÓN DE RIESGOS INSTITUCIONALES Código: SGI-EMC-PR003 Versión: 04 Fecha de Emisión: 15/05/2018, que actualmente está vigente, en el cual no se obliga a definir una acción correctiva o preventiva, ahora se consideran más opciones de tratamiento de los riesgos.
Los responsables de 10 riesgos de corrupción haran sus respectiva revisión  para detectar si se materializaron.
Es necesario revisar periódicamente los controles frente a las causas, para prevenir su ocurrencia o materialización de los riesgos.
</t>
  </si>
  <si>
    <t>Tecnológica</t>
  </si>
  <si>
    <t>Actividad cumplida dentro del termino fijado para su ejucución</t>
  </si>
  <si>
    <t>La actividad presenta avances  en desarrollo de la ctividad, ya que su ejecución total esta para el 31/12/2018</t>
  </si>
  <si>
    <t>Se cumple con el la elaboración de la información y hace falta la publicación en la página web del Instituto. Se da un avance del 40%, del 50%.</t>
  </si>
  <si>
    <t>Actividad cumplida dentro del término fijado para su ejecución.</t>
  </si>
  <si>
    <t>Se publicaron informes contractuales en la página web de Invima a corte de julio de 2018</t>
  </si>
  <si>
    <t xml:space="preserve">Se publican tambien en la página del SECOP II  </t>
  </si>
  <si>
    <t>Se da cumplimiento a la actividad en el I semestre de 2018. Esta actividad cambío la meta por Boletín Empresarial y la periodicidad pasa a semestral.</t>
  </si>
  <si>
    <t>Se publicó con el Grupo de Comunicaciones la infografia del I trimstre y se elaboró el informe de gestión de comercio electrónico para la rendición de cuentas.
Se elaboraron las infografias y el boletin informativo de la gestión del II trimestre  de comercio electrónico en el página web del Instituto en el botón del observatorio de ilegalidad</t>
  </si>
  <si>
    <t>No se ejecutó en el I semestre de 2018</t>
  </si>
  <si>
    <t>No se ejecutó</t>
  </si>
  <si>
    <r>
      <t xml:space="preserve">Se realiza Análisis de resultado de encuesta aplicada a los Grupos de Trabajo Territorial en referencia a identificación de fortalezas, debilidades y necesidades de cada uno de estos, se remite informe a la Dirección de Operaciones Sanitarias dando a conocer las acciones a implementar quienes informan "debe tenerse en cuenta el análisis del recurso humano, teniendo en cuenta que, con motivo de la Convocatoria 428, el Invima se encuentra en una etapa de transición y se espera que en los próximos meses se posesionen en sus cargos los nuevos funcionarios.
Con base en lo anterior, que no es el momento adecuado para trasladar estas funciones al Grupo de Trabajo Territorial, ya que a los nuevos funcionarios debe dárseles un tiempo prudencial para que entiendan sus funciones y más adelante si descentralizar este proceso". 
</t>
    </r>
    <r>
      <rPr>
        <b/>
        <sz val="10"/>
        <color rgb="FF000000"/>
        <rFont val="Arial"/>
        <family val="2"/>
      </rPr>
      <t>Es importante que se tenga en cuenta que el Instituto debe seguir cumpliendo con sus funciones, independientemente del personal que las vaya a ejecutar.</t>
    </r>
  </si>
  <si>
    <t>% DE CUMPLIMIENTO ACUMULADO</t>
  </si>
  <si>
    <t>Falta la publicación en la página web del Instituto. Se da un cumplimiento del 40%, del 50%.</t>
  </si>
  <si>
    <r>
      <t xml:space="preserve">Durante el segundo cuatrimestre de 2018 se realizaron las siguientes registratones:
* </t>
    </r>
    <r>
      <rPr>
        <b/>
        <sz val="10"/>
        <color rgb="FF000000"/>
        <rFont val="Arial"/>
        <family val="2"/>
      </rPr>
      <t xml:space="preserve">Ciudad: Montería </t>
    </r>
    <r>
      <rPr>
        <sz val="10"/>
        <color rgb="FF000000"/>
        <rFont val="Arial"/>
        <family val="2"/>
      </rPr>
      <t xml:space="preserve">
* Fecha: 2 y 3 de mayo 
*Producto: Alimentos.
*# de usuarios atendidos: 36
*# total de tramites radicados: 15
</t>
    </r>
    <r>
      <rPr>
        <b/>
        <sz val="10"/>
        <color rgb="FF000000"/>
        <rFont val="Arial"/>
        <family val="2"/>
      </rPr>
      <t xml:space="preserve">* Ciudad: Tunja </t>
    </r>
    <r>
      <rPr>
        <sz val="10"/>
        <color rgb="FF000000"/>
        <rFont val="Arial"/>
        <family val="2"/>
      </rPr>
      <t xml:space="preserve">
* Fecha: 7 y 8 de mayo 
*Producto: Alimentos.
*# de usuarios atendidos: 33
*# total de tramites radicados: 12
* </t>
    </r>
    <r>
      <rPr>
        <b/>
        <sz val="10"/>
        <color rgb="FF000000"/>
        <rFont val="Arial"/>
        <family val="2"/>
      </rPr>
      <t>Ciudad: Ibagué</t>
    </r>
    <r>
      <rPr>
        <sz val="10"/>
        <color rgb="FF000000"/>
        <rFont val="Arial"/>
        <family val="2"/>
      </rPr>
      <t xml:space="preserve">
* Fecha: 28 y 29  de mayo 
*Producto: Alimentos y Cosméticos, aseo y plaguicidas 
*# de usuarios atendidos: 52
*# total de tramites radicados: 21
*</t>
    </r>
    <r>
      <rPr>
        <b/>
        <sz val="10"/>
        <color rgb="FF000000"/>
        <rFont val="Arial"/>
        <family val="2"/>
      </rPr>
      <t xml:space="preserve"> Ciudad: Florencia</t>
    </r>
    <r>
      <rPr>
        <sz val="10"/>
        <color rgb="FF000000"/>
        <rFont val="Arial"/>
        <family val="2"/>
      </rPr>
      <t xml:space="preserve">
* Fecha: 25 y 26  de Junio 
*Producto: Alimentos y Cosméticos, aseo y plaguicidas 
*# de usuarios atendidos: 52
*# total de tramites radicados: 14
*</t>
    </r>
    <r>
      <rPr>
        <b/>
        <sz val="10"/>
        <color rgb="FF000000"/>
        <rFont val="Arial"/>
        <family val="2"/>
      </rPr>
      <t xml:space="preserve"> Ciudad: Cali</t>
    </r>
    <r>
      <rPr>
        <sz val="10"/>
        <color rgb="FF000000"/>
        <rFont val="Arial"/>
        <family val="2"/>
      </rPr>
      <t xml:space="preserve">
* Fecha: 27 y 28 de agosto de 2018 
*Producto: Alimentos y Cosméticos, aseo y plaguicidas 
</t>
    </r>
  </si>
  <si>
    <t xml:space="preserve">La Oficina Asesora de Planeación realiza seguimiento del botón de transparencia revisando cada uno de los link, </t>
  </si>
  <si>
    <t>Se observa avance en 5 registratones de 12 programados en la actividad en el periodo evaluado.</t>
  </si>
  <si>
    <r>
      <rPr>
        <b/>
        <sz val="10"/>
        <color rgb="FF000000"/>
        <rFont val="Arial"/>
        <family val="2"/>
      </rPr>
      <t xml:space="preserve">Plan de Mejoramiento – Consolidado Acciones Preventivas y Correctivas 2018: </t>
    </r>
    <r>
      <rPr>
        <sz val="10"/>
        <color rgb="FF000000"/>
        <rFont val="Arial"/>
        <family val="2"/>
      </rPr>
      <t xml:space="preserve">N/A
</t>
    </r>
    <r>
      <rPr>
        <b/>
        <sz val="10"/>
        <color rgb="FF000000"/>
        <rFont val="Arial"/>
        <family val="2"/>
      </rPr>
      <t xml:space="preserve">Matriz de identificación, valoración, análisis y tratamiento de riesgos 2018: </t>
    </r>
    <r>
      <rPr>
        <sz val="10"/>
        <color rgb="FF000000"/>
        <rFont val="Arial"/>
        <family val="2"/>
      </rPr>
      <t xml:space="preserve">Se encuentra el riesgo en la matriz, el formato no está actualizado.
</t>
    </r>
    <r>
      <rPr>
        <b/>
        <sz val="10"/>
        <color rgb="FF000000"/>
        <rFont val="Arial"/>
        <family val="2"/>
      </rPr>
      <t xml:space="preserve">Causas: </t>
    </r>
    <r>
      <rPr>
        <sz val="10"/>
        <color rgb="FF000000"/>
        <rFont val="Arial"/>
        <family val="2"/>
      </rPr>
      <t xml:space="preserve">3 Identificadas
</t>
    </r>
    <r>
      <rPr>
        <b/>
        <sz val="10"/>
        <color rgb="FF000000"/>
        <rFont val="Arial"/>
        <family val="2"/>
      </rPr>
      <t xml:space="preserve">Control: </t>
    </r>
    <r>
      <rPr>
        <sz val="10"/>
        <color rgb="FF000000"/>
        <rFont val="Arial"/>
        <family val="2"/>
      </rPr>
      <t xml:space="preserve">1 control
</t>
    </r>
    <r>
      <rPr>
        <b/>
        <sz val="10"/>
        <color rgb="FF000000"/>
        <rFont val="Arial"/>
        <family val="2"/>
      </rPr>
      <t xml:space="preserve">Acción Preventiva: </t>
    </r>
    <r>
      <rPr>
        <sz val="10"/>
        <color rgb="FF000000"/>
        <rFont val="Arial"/>
        <family val="2"/>
      </rPr>
      <t xml:space="preserve">N/A
</t>
    </r>
    <r>
      <rPr>
        <b/>
        <sz val="10"/>
        <color rgb="FF000000"/>
        <rFont val="Arial"/>
        <family val="2"/>
      </rPr>
      <t>Fecha de inicio plan de acción:</t>
    </r>
    <r>
      <rPr>
        <sz val="10"/>
        <color rgb="FF000000"/>
        <rFont val="Arial"/>
        <family val="2"/>
      </rPr>
      <t xml:space="preserve"> N/A
</t>
    </r>
    <r>
      <rPr>
        <b/>
        <sz val="10"/>
        <color rgb="FF000000"/>
        <rFont val="Arial"/>
        <family val="2"/>
      </rPr>
      <t xml:space="preserve">Fecha de terminación plan de acción: </t>
    </r>
    <r>
      <rPr>
        <sz val="10"/>
        <color rgb="FF000000"/>
        <rFont val="Arial"/>
        <family val="2"/>
      </rPr>
      <t xml:space="preserve">N/A 
</t>
    </r>
    <r>
      <rPr>
        <b/>
        <sz val="10"/>
        <color rgb="FF000000"/>
        <rFont val="Arial"/>
        <family val="2"/>
      </rPr>
      <t xml:space="preserve">Materializado el riesgo:  </t>
    </r>
    <r>
      <rPr>
        <sz val="10"/>
        <color rgb="FF000000"/>
        <rFont val="Arial"/>
        <family val="2"/>
      </rPr>
      <t>El proceso informa que el riesgo no se ha materializado.</t>
    </r>
  </si>
  <si>
    <r>
      <t xml:space="preserve">Plan de Mejoramiento – Consolidado Acciones Preventivas y Correctivas 2018: </t>
    </r>
    <r>
      <rPr>
        <sz val="10"/>
        <color rgb="FF000000"/>
        <rFont val="Arial"/>
        <family val="2"/>
      </rPr>
      <t>N/A</t>
    </r>
    <r>
      <rPr>
        <b/>
        <sz val="10"/>
        <color rgb="FF000000"/>
        <rFont val="Arial"/>
        <family val="2"/>
      </rPr>
      <t xml:space="preserve">
Matriz de identificación, valoración, análisis y tratamiento de riesgos 2018: 
</t>
    </r>
    <r>
      <rPr>
        <sz val="10"/>
        <color rgb="FF000000"/>
        <rFont val="Arial"/>
        <family val="2"/>
      </rPr>
      <t>Se encuentra el riesgo en la matriz, el formato no está actualizado.</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t>
    </r>
    <r>
      <rPr>
        <sz val="10"/>
        <color rgb="FF000000"/>
        <rFont val="Arial"/>
        <family val="2"/>
      </rPr>
      <t xml:space="preserve"> El proceso informa que el riesgo no se ha materializado.</t>
    </r>
  </si>
  <si>
    <r>
      <t xml:space="preserve">Plan de Mejoramiento – Consolidado Acciones Preventivas y Correctivas 2018: </t>
    </r>
    <r>
      <rPr>
        <sz val="10"/>
        <color rgb="FF000000"/>
        <rFont val="Arial"/>
        <family val="2"/>
      </rPr>
      <t>N/A</t>
    </r>
    <r>
      <rPr>
        <b/>
        <sz val="10"/>
        <color rgb="FF000000"/>
        <rFont val="Arial"/>
        <family val="2"/>
      </rPr>
      <t xml:space="preserve">
Matriz de identificación, valoración, análisis y tratamiento de riesgos 2018: 
</t>
    </r>
    <r>
      <rPr>
        <sz val="10"/>
        <color rgb="FF000000"/>
        <rFont val="Arial"/>
        <family val="2"/>
      </rPr>
      <t>Se encuentra el riesgo en la matriz, el formato no está actualizado.</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controles</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 xml:space="preserve">El proceso informa que adelantara revision de los riesgos de corrupción identificados actualmente en la caracterización del proceso; hasta la fecha no se ha materializado el riesgo. </t>
    </r>
  </si>
  <si>
    <r>
      <t xml:space="preserve">Plan de Mejoramiento – Consolidado Acciones Preventivas y Correctivas 2018: </t>
    </r>
    <r>
      <rPr>
        <sz val="10"/>
        <color rgb="FF000000"/>
        <rFont val="Arial"/>
        <family val="2"/>
      </rPr>
      <t>N/A</t>
    </r>
    <r>
      <rPr>
        <b/>
        <sz val="10"/>
        <color rgb="FF000000"/>
        <rFont val="Arial"/>
        <family val="2"/>
      </rPr>
      <t xml:space="preserve">
Matriz de identificación, valoración, análisis y tratamiento de riesgos 2018:
</t>
    </r>
    <r>
      <rPr>
        <sz val="10"/>
        <color rgb="FF000000"/>
        <rFont val="Arial"/>
        <family val="2"/>
      </rPr>
      <t>Se encuentra el riesgo en la matriz, el formato no está actualizado.</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t>
    </r>
    <r>
      <rPr>
        <sz val="10"/>
        <color rgb="FF000000"/>
        <rFont val="Arial"/>
        <family val="2"/>
      </rPr>
      <t xml:space="preserve"> 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 xml:space="preserve">El proceso informa que adelantara revision de los riesgos de corrupción identificados actualmente en la caracterización del proceso; hasta la fecha no se ha materializado el riesgo. </t>
    </r>
  </si>
  <si>
    <r>
      <t xml:space="preserve">Plan de Mejoramiento – Consolidado Acciones Preventivas y Correctivas 2018: </t>
    </r>
    <r>
      <rPr>
        <sz val="10"/>
        <color rgb="FF000000"/>
        <rFont val="Arial"/>
        <family val="2"/>
      </rPr>
      <t>N/A</t>
    </r>
    <r>
      <rPr>
        <b/>
        <sz val="10"/>
        <color rgb="FF000000"/>
        <rFont val="Arial"/>
        <family val="2"/>
      </rPr>
      <t xml:space="preserve">
Matriz de identificación, valoración, análisis y tratamiento de riesgos: 
</t>
    </r>
    <r>
      <rPr>
        <sz val="10"/>
        <color rgb="FF000000"/>
        <rFont val="Arial"/>
        <family val="2"/>
      </rPr>
      <t>Se encuentra el riesgo en la matriz, el formato no está actualizado.</t>
    </r>
    <r>
      <rPr>
        <b/>
        <sz val="10"/>
        <color rgb="FF000000"/>
        <rFont val="Arial"/>
        <family val="2"/>
      </rPr>
      <t xml:space="preserve">
Causas:</t>
    </r>
    <r>
      <rPr>
        <sz val="10"/>
        <color rgb="FF000000"/>
        <rFont val="Arial"/>
        <family val="2"/>
      </rPr>
      <t xml:space="preserve"> 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t>
    </r>
    <r>
      <rPr>
        <sz val="10"/>
        <color rgb="FF000000"/>
        <rFont val="Arial"/>
        <family val="2"/>
      </rPr>
      <t xml:space="preserve"> N/A</t>
    </r>
    <r>
      <rPr>
        <b/>
        <sz val="10"/>
        <color rgb="FF000000"/>
        <rFont val="Arial"/>
        <family val="2"/>
      </rPr>
      <t xml:space="preserve">
Materializado el riesgo:   </t>
    </r>
    <r>
      <rPr>
        <sz val="10"/>
        <color rgb="FF000000"/>
        <rFont val="Arial"/>
        <family val="2"/>
      </rPr>
      <t xml:space="preserve">El proceso informa que adelantara revision de los riesgos de corrupción identificados actualmente en la caracterización del proceso; hasta la fecha no se ha materializado el riesgo. </t>
    </r>
  </si>
  <si>
    <r>
      <t>Plan de Mejoramiento – Consolidado Acciones Preventivas y Correctivas 2018:</t>
    </r>
    <r>
      <rPr>
        <sz val="10"/>
        <color rgb="FF000000"/>
        <rFont val="Arial"/>
        <family val="2"/>
      </rPr>
      <t xml:space="preserve"> N/A</t>
    </r>
    <r>
      <rPr>
        <b/>
        <sz val="10"/>
        <color rgb="FF000000"/>
        <rFont val="Arial"/>
        <family val="2"/>
      </rPr>
      <t xml:space="preserve">
Matriz de identificación, valoración, análisis y tratamiento de riesgos 2018:</t>
    </r>
    <r>
      <rPr>
        <sz val="10"/>
        <color rgb="FF000000"/>
        <rFont val="Arial"/>
        <family val="2"/>
      </rPr>
      <t xml:space="preserve"> Se encuentra el riesgo en la matriz, el formato no está actualizado.</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El proceso informa que se adelantara una revisión a los riesgos con el obetivo de definir si los mismo se han materializado o no y revisar la eficiacia de los controles que se tiene.</t>
    </r>
  </si>
  <si>
    <r>
      <t xml:space="preserve">Plan de Mejoramiento – Consolidado Acciones Preventivas y Correctivas 2018: </t>
    </r>
    <r>
      <rPr>
        <sz val="10"/>
        <color rgb="FF000000"/>
        <rFont val="Arial"/>
        <family val="2"/>
      </rPr>
      <t>N/A</t>
    </r>
    <r>
      <rPr>
        <b/>
        <sz val="10"/>
        <color rgb="FF000000"/>
        <rFont val="Arial"/>
        <family val="2"/>
      </rPr>
      <t xml:space="preserve">
Matriz de identificación, valoración, análisis y tratamiento de riesgos 2018: </t>
    </r>
    <r>
      <rPr>
        <sz val="10"/>
        <color rgb="FF000000"/>
        <rFont val="Arial"/>
        <family val="2"/>
      </rPr>
      <t>Se encuentra el riesgo en la matriz, el formato no está actualizado.</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t>
    </r>
    <r>
      <rPr>
        <sz val="10"/>
        <color rgb="FF000000"/>
        <rFont val="Arial"/>
        <family val="2"/>
      </rPr>
      <t xml:space="preserve"> N/A</t>
    </r>
    <r>
      <rPr>
        <b/>
        <sz val="10"/>
        <color rgb="FF000000"/>
        <rFont val="Arial"/>
        <family val="2"/>
      </rPr>
      <t xml:space="preserve">
Materializado el riesgo: E</t>
    </r>
    <r>
      <rPr>
        <sz val="10"/>
        <color rgb="FF000000"/>
        <rFont val="Arial"/>
        <family val="2"/>
      </rPr>
      <t>l proceso informa que se adelantara una revisión a los riesgos con el objetivo de definir si los mismo se han materializado o no y revisar la eficiacia de los controles que se tiene.</t>
    </r>
  </si>
  <si>
    <r>
      <t xml:space="preserve">Plan de Mejoramiento – Consolidado Acciones Preventivas y Correctivas 2018:  </t>
    </r>
    <r>
      <rPr>
        <sz val="10"/>
        <color rgb="FF000000"/>
        <rFont val="Arial"/>
        <family val="2"/>
      </rPr>
      <t xml:space="preserve">N/A  </t>
    </r>
    <r>
      <rPr>
        <b/>
        <sz val="10"/>
        <color rgb="FF000000"/>
        <rFont val="Arial"/>
        <family val="2"/>
      </rPr>
      <t xml:space="preserve">                  
Matriz de identificación, valoración, análisis y tratamiento de riesgos 2018:</t>
    </r>
    <r>
      <rPr>
        <sz val="10"/>
        <color rgb="FF000000"/>
        <rFont val="Arial"/>
        <family val="2"/>
      </rPr>
      <t xml:space="preserve"> No está la matriz del 2018 </t>
    </r>
    <r>
      <rPr>
        <b/>
        <sz val="10"/>
        <color rgb="FF000000"/>
        <rFont val="Arial"/>
        <family val="2"/>
      </rPr>
      <t xml:space="preserve">
Causas: </t>
    </r>
    <r>
      <rPr>
        <sz val="10"/>
        <color rgb="FF000000"/>
        <rFont val="Arial"/>
        <family val="2"/>
      </rPr>
      <t>3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El proceso realizó con la Oficina Asesora de Planeación en el mes de mayo de 2018 una nueva  identificación de riesgos donde resulto que este riesgo no se identifica como un riesgo.</t>
    </r>
  </si>
  <si>
    <r>
      <t xml:space="preserve">Plan de Mejoramiento – Consolidado Acciones Preventivas y Correctivas 2018: </t>
    </r>
    <r>
      <rPr>
        <sz val="10"/>
        <color rgb="FF000000"/>
        <rFont val="Arial"/>
        <family val="2"/>
      </rPr>
      <t xml:space="preserve">N/A   </t>
    </r>
    <r>
      <rPr>
        <b/>
        <sz val="10"/>
        <color rgb="FF000000"/>
        <rFont val="Arial"/>
        <family val="2"/>
      </rPr>
      <t xml:space="preserve"> 
Matriz de identificación, valoración, análisis y tratamiento de riesgos 2018:</t>
    </r>
    <r>
      <rPr>
        <sz val="10"/>
        <color rgb="FF000000"/>
        <rFont val="Arial"/>
        <family val="2"/>
      </rPr>
      <t xml:space="preserve"> Se encuentra el riesgo en la matriz 2018, formato actualizado.</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El proceso informa que no se ha materializado el riesgo</t>
    </r>
  </si>
  <si>
    <r>
      <t>Plan de Mejoramiento – Consolidado Acciones Preventivas y Correctivas 2018:</t>
    </r>
    <r>
      <rPr>
        <sz val="10"/>
        <color rgb="FF000000"/>
        <rFont val="Arial"/>
        <family val="2"/>
      </rPr>
      <t xml:space="preserve"> N/A</t>
    </r>
    <r>
      <rPr>
        <b/>
        <sz val="10"/>
        <color rgb="FF000000"/>
        <rFont val="Arial"/>
        <family val="2"/>
      </rPr>
      <t xml:space="preserve">
Matriz de identificación, valoración, análisis y tratamiento de riesgos 2018: </t>
    </r>
    <r>
      <rPr>
        <sz val="10"/>
        <color rgb="FF000000"/>
        <rFont val="Arial"/>
        <family val="2"/>
      </rPr>
      <t xml:space="preserve">No se encuentra el riesgo en la matriz 2018, formato actualizado. </t>
    </r>
    <r>
      <rPr>
        <b/>
        <sz val="10"/>
        <color rgb="FF000000"/>
        <rFont val="Arial"/>
        <family val="2"/>
      </rPr>
      <t xml:space="preserve">
Causas: </t>
    </r>
    <r>
      <rPr>
        <sz val="10"/>
        <color rgb="FF000000"/>
        <rFont val="Arial"/>
        <family val="2"/>
      </rPr>
      <t>2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t>
    </r>
    <r>
      <rPr>
        <sz val="10"/>
        <color rgb="FF000000"/>
        <rFont val="Arial"/>
        <family val="2"/>
      </rPr>
      <t xml:space="preserve"> N/A</t>
    </r>
    <r>
      <rPr>
        <b/>
        <sz val="10"/>
        <color rgb="FF000000"/>
        <rFont val="Arial"/>
        <family val="2"/>
      </rPr>
      <t xml:space="preserve">
Materializado el riesgo: </t>
    </r>
    <r>
      <rPr>
        <sz val="10"/>
        <color rgb="FF000000"/>
        <rFont val="Arial"/>
        <family val="2"/>
      </rPr>
      <t xml:space="preserve"> No se evidencia el riesgo en la matriz de Identificación, Valoración, Análisis y Tratamiento de Riesgos de 2018.</t>
    </r>
  </si>
  <si>
    <r>
      <t xml:space="preserve">Plan de Mejoramiento – Consolidado Acciones Preventivas y Correctivas 2018: </t>
    </r>
    <r>
      <rPr>
        <sz val="10"/>
        <color rgb="FF000000"/>
        <rFont val="Arial"/>
        <family val="2"/>
      </rPr>
      <t>N/A</t>
    </r>
    <r>
      <rPr>
        <b/>
        <sz val="10"/>
        <color rgb="FF000000"/>
        <rFont val="Arial"/>
        <family val="2"/>
      </rPr>
      <t xml:space="preserve">
Matriz de identificación, valoración, análisis y tratamiento de riesgos 2018: </t>
    </r>
    <r>
      <rPr>
        <sz val="10"/>
        <color rgb="FF000000"/>
        <rFont val="Arial"/>
        <family val="2"/>
      </rPr>
      <t>Si se encuentra el riesgo la matriz 2018, formato actualizado.</t>
    </r>
    <r>
      <rPr>
        <b/>
        <sz val="10"/>
        <color rgb="FF000000"/>
        <rFont val="Arial"/>
        <family val="2"/>
      </rPr>
      <t xml:space="preserve">
Causas: </t>
    </r>
    <r>
      <rPr>
        <sz val="10"/>
        <color rgb="FF000000"/>
        <rFont val="Arial"/>
        <family val="2"/>
      </rPr>
      <t>2 Causas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 </t>
    </r>
    <r>
      <rPr>
        <sz val="10"/>
        <color rgb="FF000000"/>
        <rFont val="Arial"/>
        <family val="2"/>
      </rPr>
      <t>N/A</t>
    </r>
    <r>
      <rPr>
        <b/>
        <sz val="10"/>
        <color rgb="FF000000"/>
        <rFont val="Arial"/>
        <family val="2"/>
      </rPr>
      <t xml:space="preserve">
Fecha de terminación plan de acción: </t>
    </r>
    <r>
      <rPr>
        <sz val="10"/>
        <color rgb="FF000000"/>
        <rFont val="Arial"/>
        <family val="2"/>
      </rPr>
      <t>N/A</t>
    </r>
    <r>
      <rPr>
        <b/>
        <sz val="10"/>
        <color rgb="FF000000"/>
        <rFont val="Arial"/>
        <family val="2"/>
      </rPr>
      <t xml:space="preserve">
Materializado el riesgo:  </t>
    </r>
    <r>
      <rPr>
        <sz val="10"/>
        <color rgb="FF000000"/>
        <rFont val="Arial"/>
        <family val="2"/>
      </rPr>
      <t>El proceso informa que no se ha materializado el riesgo.</t>
    </r>
  </si>
  <si>
    <r>
      <t xml:space="preserve">Plan de Mejoramiento – Consolidado Acciones Preventivas y Correctivas 2018: </t>
    </r>
    <r>
      <rPr>
        <sz val="10"/>
        <color rgb="FF000000"/>
        <rFont val="Arial"/>
        <family val="2"/>
      </rPr>
      <t>N/A</t>
    </r>
    <r>
      <rPr>
        <b/>
        <sz val="10"/>
        <color rgb="FF000000"/>
        <rFont val="Arial"/>
        <family val="2"/>
      </rPr>
      <t xml:space="preserve">
Matriz de identificación, valoración, análisis y tratamiento de riesgos 2018: </t>
    </r>
    <r>
      <rPr>
        <sz val="10"/>
        <color rgb="FF000000"/>
        <rFont val="Arial"/>
        <family val="2"/>
      </rPr>
      <t xml:space="preserve">Se encuentra en la matriz 2018, el formato no está actualizado. </t>
    </r>
    <r>
      <rPr>
        <b/>
        <sz val="10"/>
        <color rgb="FF000000"/>
        <rFont val="Arial"/>
        <family val="2"/>
      </rPr>
      <t xml:space="preserve">
Causas: </t>
    </r>
    <r>
      <rPr>
        <sz val="10"/>
        <color rgb="FF000000"/>
        <rFont val="Arial"/>
        <family val="2"/>
      </rPr>
      <t>5 Identificadas</t>
    </r>
    <r>
      <rPr>
        <b/>
        <sz val="10"/>
        <color rgb="FF000000"/>
        <rFont val="Arial"/>
        <family val="2"/>
      </rPr>
      <t xml:space="preserve">
Control: </t>
    </r>
    <r>
      <rPr>
        <sz val="10"/>
        <color rgb="FF000000"/>
        <rFont val="Arial"/>
        <family val="2"/>
      </rPr>
      <t>1 Control</t>
    </r>
    <r>
      <rPr>
        <b/>
        <sz val="10"/>
        <color rgb="FF000000"/>
        <rFont val="Arial"/>
        <family val="2"/>
      </rPr>
      <t xml:space="preserve">
Acción Preventiva: </t>
    </r>
    <r>
      <rPr>
        <sz val="10"/>
        <color rgb="FF000000"/>
        <rFont val="Arial"/>
        <family val="2"/>
      </rPr>
      <t>N/A</t>
    </r>
    <r>
      <rPr>
        <b/>
        <sz val="10"/>
        <color rgb="FF000000"/>
        <rFont val="Arial"/>
        <family val="2"/>
      </rPr>
      <t xml:space="preserve">
Fecha de inicio plan de acción:</t>
    </r>
    <r>
      <rPr>
        <sz val="10"/>
        <color rgb="FF000000"/>
        <rFont val="Arial"/>
        <family val="2"/>
      </rPr>
      <t xml:space="preserve"> N/A</t>
    </r>
    <r>
      <rPr>
        <b/>
        <sz val="10"/>
        <color rgb="FF000000"/>
        <rFont val="Arial"/>
        <family val="2"/>
      </rPr>
      <t xml:space="preserve">
Fecha de terminación plan de acción:</t>
    </r>
    <r>
      <rPr>
        <sz val="10"/>
        <color rgb="FF000000"/>
        <rFont val="Arial"/>
        <family val="2"/>
      </rPr>
      <t xml:space="preserve"> N/A</t>
    </r>
    <r>
      <rPr>
        <b/>
        <sz val="10"/>
        <color rgb="FF000000"/>
        <rFont val="Arial"/>
        <family val="2"/>
      </rPr>
      <t xml:space="preserve">
Materializado el riesgo: </t>
    </r>
    <r>
      <rPr>
        <sz val="10"/>
        <color rgb="FF000000"/>
        <rFont val="Arial"/>
        <family val="2"/>
      </rPr>
      <t>El proceso informa que no se ha materializado el riesgo.</t>
    </r>
  </si>
  <si>
    <t xml:space="preserve">
No se evidencia el riesgo en la matriz de Identificación, Valoración, Análisis y Tratamiento de Riesgos de 2018.
Se debe actualizar la matriz de riesgo de corrupción</t>
  </si>
  <si>
    <t xml:space="preserve"> 
Se observa en  la Matriz de Identificación, Valoración, Análisis y Tratamiento de Riesgos se tienen 2 controles y en el Mapa Institucional de Riesgos de Corrupción se observa 1 control.
Se debe actualizar la matriz de riesgos de acuerdo a los controles establecidos.
</t>
  </si>
  <si>
    <t xml:space="preserve">
Se observa en  la Matriz de Identificación, Valoración, Análisis y Tratamiento de Riesgos se tienen 3 controles y en el Mapa Institucional de Riesgos de Corrupción se observa 1 control.
Se debe actualizar la matriz de riesgos de acuerdo a los controles establecidos.
</t>
  </si>
  <si>
    <t xml:space="preserve">Se observa en  la Matriz de Identificación, Valoración, Análisis y Tratamiento de Riesgos 2018 se tienen 2 controles  y en el Mapa Institucional de Riesgos de Corrupción se observa 1 control, se debe actualizar la matriz de riesgos de acuerdo a los controles establecidos
</t>
  </si>
  <si>
    <t xml:space="preserve">Se observa en  la Matriz de Identificación, Valoración, Análisis y Tratamiento de Riesgos 2018 se tienen 3 controles y en el Mapa Institucional de Riesgos de Corrupción se observa 1 control. Se debe actualizar la matriz de riesgos de acuerdo a los controles establecidos.
</t>
  </si>
  <si>
    <t xml:space="preserve">Se observa en  la Matriz de Identificación, Valoración, Análisis y Tratamiento de Riesgos 2018 se tienen 2 controles  y en el Mapa Institucional de Riesgos de Corrupción se observa 1 control. se debe actualizar la matriz de riesgos de acuerdo a los controles establecidos
</t>
  </si>
  <si>
    <t>Se observa en  la Matriz de Identificación, Valoración, Análisis y Tratamiento de Riesgos 2018 se tiene 1 causa y 2 controles y en el Mapa Institucional de Riesgos de Corrupción se observa 2 causas 1 control. se debe actualizar la matriz de riesgos de acuerdo a los controles establecidos.
Este riesgo se trató con la acción correctiva IVC-INS-2017-AC005 y se cerró como eficaz el 15/12/2017. se realizó  seguimiento a la eficacia de la acción el 05/06/2018 por parte del jefe de la DOS y como observación "se evidencian conocimiento y socializaciones con los temas de corrupción, al momento de la visita de inspección."
De acuerdo con el  PROCEDIMIENTO GESTIÓN DE RIESGOS INSTITUCIONALES Código: SGI-EMC-PR003 Versión: 04 Fecha de Emisión: 15/05/2018, que actualmente está vigente en el cual no se obliga a definir una acción correctiva o preventiva, cuando el riesgo es alto, y en el cual ahora se considera más opciones de tratamiento de los riesgos, se observó que el proceso no optó por definir las acciones correctivas y preventivas, si no que consideran  que los controles existentes son suficientes para la gestión de este riesgo</t>
  </si>
  <si>
    <t xml:space="preserve">Se observa en  la Matriz de Identificación, Valoración, Análisis y Tratamiento de Riesgos 2018 se tiene 1 causa y en el mapa de riesgos Institucional de corrupción se observa 4 causas.  se debe actualizar la matriz de riesgos de acuerdo a los causas establecidos.
De acuerdo con el  PROCEDIMIENTO GESTIÓN DE RIESGOS INSTITUCIONALES Código: SGI-EMC-PR003 Versión: 04 Fecha de Emisión: 15/05/2018, que actualmente está vigente en el cual no se obliga a definir una acción correctiva o preventiva, cuando el riesgo es alto, y en el cual ahora se considera más opciones de tratamiento de los riesgos, se observó que el proceso opto por definir acción preventiva, en el plan de acción no se evidencia avance en las actividades que están vencidas (Act. 1,2 y 3) Link del consolidado acciones preventivas y correctivas 2018. Se debe actualizar la A.P. </t>
  </si>
  <si>
    <t>Se observa en  la Matriz de Identificación, Valoración, Análisis y Tratamiento de Riesgos 2018 se tiene 1 causa y el riesgo residual medio y en el mapa de riesgos Institucional de corrupción se observa 5 causas y riesgo residual alta.  Se debe actualizar la matriz de riesgos de acuerdo a las causas establecidos. 
De acuerdo con el  PROCEDIMIENTO GESTIÓN DE RIESGOS INSTITUCIONALES Código: SGI-EMC-PR003 Versión: 04 Fecha de Emisión: 15/05/2018, que actualmente está vigente en el cual no se obliga a definir una acción correctiva o preventiva, cuando el riesgo es alto, y en el cual ahora se considera más opciones de tratamiento de los riesgos, se observó que el proceso opto por definir acción preventiva, en el plan de acción no se evidencia avance en las actividades que están vencidas (Act. 1,2 y 3) Link del consolidado acciones preventivas y correctivas 2018. Se debe actualizar la A.P.</t>
  </si>
  <si>
    <t>No se evidencia el riesgo en la matriz de Identificación, Valoración, Análisis y Tratamiento de Riesgos de 2018.
Se debe actualizar la matriz de riesgo de corrupción.</t>
  </si>
  <si>
    <t>Se observa en  la Matriz de Identificación, Valoración, Análisis y Tratamiento de Riesgos 2018 se tiene 1 causa y en el mapa de riesgos Institucional de corrupción se observa 4 causas.  Se debe actualizar la matriz de riesgos de acuerdo a las causas establecidos.  
De acuerdo con el  PROCEDIMIENTO GESTIÓN DE RIESGOS INSTITUCIONALES Código: SGI-EMC-PR003 Versión: 04 Fecha de Emisión: 15/05/2018, que actualmente está vigente en el cual no se obliga a definir una acción correctiva o preventiva, cuando el riesgo es alto, y en el cual ahora se considera más opciones de tratamiento de los riesgos.</t>
  </si>
  <si>
    <t xml:space="preserve">Se observa en  la Matriz de Identificación, Valoración, Análisis y Tratamiento de Riesgos 2018 se tiene 1 causa y el riesgo residual bajo y en el mapa de riesgos Institucional de corrupción se observa 6 causas y riesgo residual alta.  Se debe actualizar la matriz de riesgos de acuerdo a las causas establecidas y el riesgo residual. </t>
  </si>
  <si>
    <t xml:space="preserve">Se observa en  la Matriz de Identificación, Valoración, Análisis y Tratamiento de Riesgos 2018 el riesgo residual es bajo,  en el mapa de riesgos Institucional de corrupción  el riesgo residual es alta.  Se debe actualizar la matriz de riesgos de acuerdo a los causas establecidos.  
En la acción de mejora se mantendrán los controles
</t>
  </si>
  <si>
    <t xml:space="preserve">Se observa en  la Matriz de Identificación, Valoración, Análisis y Tratamiento de Riesgos 2018 se tiene 1 causa y el riesgo residual extremo y en el mapa de riesgos Institucional de corrupción se observa 2 causas y el riesgo residual alta.  se debe actualizar la matriz de riesgos de acuerdo a los causas establecidos. 
De acuerdo con el  PROCEDIMIENTO GESTIÓN DE RIESGOS INSTITUCIONALES Código: SGI-EMC-PR003 Versión: 04 Fecha de Emisión: 15/05/2018, que actualmente esta vigente en el cual no se obliga a definir una acción correctiva o preventiva, cuando el riesgo es alto, y en el cual ahora se considera más opciones de tratamiento de los riesgos, se observó que el procesos opto por definir acción preventiva, en el plan de acción no se evidencia avance en las actividades que están vencidas (Act.1) Link del consolidado acciones preventivas y correctivas 2018. Se debe actualizar la A.P. </t>
  </si>
  <si>
    <t xml:space="preserve">Se observa en  la Matriz de Identificación, Valoración, Análisis y Tratamiento de Riesgos 2018 se tiene 3 causa, 2 controles y el riesgo residual alta y en el mapa de riesgos Institucional de corrupción se observa 5 causas, 1 control y el riesgo residual medio.  Se debe actualizar la matriz de riesgos de acuerdo a los causas establecidos. 
De acuerdo con el  PROCEDIMIENTO GESTIÓN DE RIESGOS INSTITUCIONALES Código: SGI-EMC-PR003 Versión: 04 Fecha de Emisión: 15/05/2018, que actualmente está vigente en el cual no se obliga a definir una acción correctiva o preventiva, cuando el riesgo es alto, y en el cual ahora se considera más opciones de tratamiento de los riesgos, se observó que el proceso opto por definir acción GAD-GDO-2015-AC003  que se encuentra abierta y consiste en levantamiento de inventario para identificar y controlar la documentación que reposa en el archivo de gestión misional con el fin de mitigar el riesgo identificado.       </t>
  </si>
  <si>
    <t>Se observa en  la Matriz de Identificación, Valoración, Análisis y Tratamiento de Riesgos 2018  tiene 2 causas y el riesgo residual media, en el mapa de riesgos Institucional de corrupción tiene 1 causa y el riesgo residual alta.  Se debe actualizar la matriz de riesgos de acuerdo a los causas establecidos. 
En la acción de mejora se mantendrán los controles
De acuerdo con el  PROCEDIMIENTO GESTIÓN DE RIESGOS INSTITUCIONALES Código: SGI-EMC-PR003 Versión: 04 Fecha de Emisión: 15/05/2018, que actualmente está vigente en el cual no se obliga a definir una acción correctiva o preventiva, cuando el riesgo es alto, y en el cual ahora se considera mas opciones de tratamiento de los riesgos, se observó que el proceso no optó por definir las acciones correctivas y preventivas.</t>
  </si>
  <si>
    <t>Se observa en  la Matriz de Identificación, Valoración, Análisis y Tratamiento de Riesgos 2018  tiene 1 causas y el riesgo residual media, en el mapa de riesgos Institucional de corrupción tiene 3 causa y el riesgo residual alta.  Se debe actualizar la matriz de riesgos de acuerdo a los causas establecidos. 
De acuerdo con el  PROCEDIMIENTO GESTIÓN DE RIESGOS INSTITUCIONALES Código: SGI-EMC-PR003 Versión: 04 Fecha de Emisión: 15/05/2018, que actualmente está vigente en el cual no se obliga a definir una acción correctiva o preventiva, cuando el riesgo es alto, y en el cual ahora se considera más opciones de tratamiento de los riesgos, se observó que el proceso no optó por definir las acciones correctivas y preventivas.</t>
  </si>
  <si>
    <t xml:space="preserve">Se observa en  la Matriz de Identificación, Valoración, Análisis y Tratamiento de Riesgos 2018 tiene 1 causa, en el mapa de riesgos Institucional de corrupción tiene 2 causa.  Se debe actualizar la matriz de riesgos de acuerdo a los causas establecidos. </t>
  </si>
  <si>
    <t xml:space="preserve">Mapa de riesgos Institucional
https://www.invima.gov.co/procesos/contenido_www.procesos/mapa_procesos.html
Mapa Institucional de riesgos de corrupción PAAC
https://www.invima.gov.co/images/pdf/nuestra-entidad/Gestion/plan-anticorrupcion/2018/PAAC_2018.pdf
</t>
  </si>
  <si>
    <r>
      <t xml:space="preserve">En el mapa de riesgo Institucional </t>
    </r>
    <r>
      <rPr>
        <sz val="10"/>
        <rFont val="Arial"/>
        <family val="2"/>
      </rPr>
      <t>ubicado en el link del mapa de procesos</t>
    </r>
    <r>
      <rPr>
        <sz val="10"/>
        <color rgb="FFFF0000"/>
        <rFont val="Arial"/>
        <family val="2"/>
      </rPr>
      <t xml:space="preserve">, </t>
    </r>
    <r>
      <rPr>
        <sz val="10"/>
        <color rgb="FF000000"/>
        <rFont val="Arial"/>
        <family val="2"/>
      </rPr>
      <t>se observan 10 riesgos de corrupción, y en el mapa de riesgos de corrupción del PAAC aparecen 26</t>
    </r>
  </si>
  <si>
    <t>Está dentro del término de la fecha fijada para finalizar su ejecuón.</t>
  </si>
  <si>
    <t xml:space="preserve">Está en tiempo para el mes de Diciembre de 2018, se observa en el presente seguimiento no tuvo avance </t>
  </si>
  <si>
    <t xml:space="preserve">La actividad es por  demanad, no depende del área responsable. </t>
  </si>
  <si>
    <r>
      <rPr>
        <b/>
        <sz val="10"/>
        <color rgb="FF000000"/>
        <rFont val="Arial"/>
        <family val="2"/>
      </rPr>
      <t>Nota:</t>
    </r>
    <r>
      <rPr>
        <sz val="10"/>
        <color rgb="FF000000"/>
        <rFont val="Arial"/>
        <family val="2"/>
      </rPr>
      <t xml:space="preserve"> </t>
    </r>
    <r>
      <rPr>
        <b/>
        <sz val="10"/>
        <color rgb="FF000000"/>
        <rFont val="Arial"/>
        <family val="2"/>
      </rPr>
      <t xml:space="preserve">Es importante analizar la presunta materialización teniendo en cuenta los hechos detectados por la Fiscalía General de la Nación en el mes de Agosto de 2018 con relación a los siguientes riesgos:   </t>
    </r>
    <r>
      <rPr>
        <sz val="10"/>
        <color rgb="FF000000"/>
        <rFont val="Arial"/>
        <family val="2"/>
      </rPr>
      <t xml:space="preserve">
• </t>
    </r>
    <r>
      <rPr>
        <b/>
        <sz val="10"/>
        <color rgb="FF000000"/>
        <rFont val="Arial"/>
        <family val="2"/>
      </rPr>
      <t xml:space="preserve">AST - </t>
    </r>
    <r>
      <rPr>
        <sz val="10"/>
        <color rgb="FF000000"/>
        <rFont val="Arial"/>
        <family val="2"/>
      </rPr>
      <t>Atención de Solicitudes y Trámites: Recibir o pedir dadivas (económico o material) para radicar una solicitud de tramite sin contar con todos los requisitos exigidos para su estudio. 
•</t>
    </r>
    <r>
      <rPr>
        <b/>
        <sz val="10"/>
        <color rgb="FF000000"/>
        <rFont val="Arial"/>
        <family val="2"/>
      </rPr>
      <t xml:space="preserve"> GCM</t>
    </r>
    <r>
      <rPr>
        <sz val="10"/>
        <color rgb="FF000000"/>
        <rFont val="Arial"/>
        <family val="2"/>
      </rPr>
      <t xml:space="preserve"> - Gestión de Comunicaciones: Dar a conocer información no autorizada del Invima a medios de comunicación, industria y entes de interesados, para obtener un beneficio propio a un tercero, por parte de las áreas misionales y diferentes dependencias del Instituto
•</t>
    </r>
    <r>
      <rPr>
        <b/>
        <sz val="10"/>
        <color rgb="FF000000"/>
        <rFont val="Arial"/>
        <family val="2"/>
      </rPr>
      <t xml:space="preserve"> RSA -</t>
    </r>
    <r>
      <rPr>
        <sz val="10"/>
        <color rgb="FF000000"/>
        <rFont val="Arial"/>
        <family val="2"/>
      </rPr>
      <t xml:space="preserve"> Registros Sanitarios y Trámites Asociados: Expedir un registro sanitario, permiso sanitario, notificación sanitaria de alimento o Notificación Sanitaria Obligatoria sin el cumplimiento premeditado de los requisitos legales y técnicos
• </t>
    </r>
    <r>
      <rPr>
        <b/>
        <sz val="10"/>
        <color rgb="FF000000"/>
        <rFont val="Arial"/>
        <family val="2"/>
      </rPr>
      <t xml:space="preserve">RSA - </t>
    </r>
    <r>
      <rPr>
        <sz val="10"/>
        <color rgb="FF000000"/>
        <rFont val="Arial"/>
        <family val="2"/>
      </rPr>
      <t xml:space="preserve">Registros Sanitarios y Trámites Asociados: Agilizar trámites de registros sanitarios a través de tráfico de influencias de los productos que se comercialicen, a cambio de beneficios particulares
• </t>
    </r>
    <r>
      <rPr>
        <b/>
        <sz val="10"/>
        <color rgb="FF000000"/>
        <rFont val="Arial"/>
        <family val="2"/>
      </rPr>
      <t xml:space="preserve">RSA </t>
    </r>
    <r>
      <rPr>
        <sz val="10"/>
        <color rgb="FF000000"/>
        <rFont val="Arial"/>
        <family val="2"/>
      </rPr>
      <t xml:space="preserve">- Registros Sanitarios y Trámites Asociados: Entrega de información confidencial a particulares
• </t>
    </r>
    <r>
      <rPr>
        <b/>
        <sz val="10"/>
        <color rgb="FF000000"/>
        <rFont val="Arial"/>
        <family val="2"/>
      </rPr>
      <t xml:space="preserve">AYC </t>
    </r>
    <r>
      <rPr>
        <sz val="10"/>
        <color rgb="FF000000"/>
        <rFont val="Arial"/>
        <family val="2"/>
      </rPr>
      <t xml:space="preserve">- Auditorías y Certificaciones: Emitir conceptos técnicos de certificación sin el cumplimiento premeditado de los requisitos legales y técnicos
• </t>
    </r>
    <r>
      <rPr>
        <b/>
        <sz val="10"/>
        <color rgb="FF000000"/>
        <rFont val="Arial"/>
        <family val="2"/>
      </rPr>
      <t>AYC</t>
    </r>
    <r>
      <rPr>
        <sz val="10"/>
        <color rgb="FF000000"/>
        <rFont val="Arial"/>
        <family val="2"/>
      </rPr>
      <t xml:space="preserve"> - Auditorías y Certificaciones:  Agilizar certificaciones a través de tráfico de influencias de los productos que se comercialicen, a cambio de beneficios particulares
• </t>
    </r>
    <r>
      <rPr>
        <b/>
        <sz val="10"/>
        <color rgb="FF000000"/>
        <rFont val="Arial"/>
        <family val="2"/>
      </rPr>
      <t xml:space="preserve">CTL – </t>
    </r>
    <r>
      <rPr>
        <sz val="10"/>
        <color rgb="FF000000"/>
        <rFont val="Arial"/>
        <family val="2"/>
      </rPr>
      <t xml:space="preserve">Control: Expedir actos administrativos de procesos sancionatorios con decisiones que afectan a terceros
•  </t>
    </r>
    <r>
      <rPr>
        <b/>
        <sz val="10"/>
        <color rgb="FF000000"/>
        <rFont val="Arial"/>
        <family val="2"/>
      </rPr>
      <t>GIN -</t>
    </r>
    <r>
      <rPr>
        <sz val="10"/>
        <color rgb="FF000000"/>
        <rFont val="Arial"/>
        <family val="2"/>
      </rPr>
      <t xml:space="preserve"> Gestión Informática y de la Información: Generar cambios no autorizados en los aplicativos o adquirir nuevos sin tener en cuenta los procedimientos establecidos, para obtener beneficio del funcionario o un tercero ( interno o externo) a cambio de dádivas o favores
Entre otros.
</t>
    </r>
  </si>
</sst>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0"/>
      <color rgb="FF000000"/>
      <name val="Times New Roman"/>
      <charset val="204"/>
    </font>
    <font>
      <sz val="11"/>
      <color theme="1"/>
      <name val="Calibri"/>
      <family val="2"/>
      <scheme val="minor"/>
    </font>
    <font>
      <sz val="11"/>
      <color theme="1"/>
      <name val="Calibri"/>
      <family val="2"/>
      <scheme val="minor"/>
    </font>
    <font>
      <sz val="10"/>
      <name val="Arial"/>
      <family val="2"/>
    </font>
    <font>
      <sz val="8"/>
      <name val="Arial"/>
      <family val="2"/>
    </font>
    <font>
      <sz val="10"/>
      <color rgb="FF000000"/>
      <name val="Arial"/>
      <family val="2"/>
    </font>
    <font>
      <sz val="10"/>
      <color rgb="FF231F20"/>
      <name val="Arial"/>
      <family val="2"/>
    </font>
    <font>
      <b/>
      <sz val="10"/>
      <color rgb="FF231F20"/>
      <name val="Arial"/>
      <family val="2"/>
    </font>
    <font>
      <b/>
      <sz val="10"/>
      <name val="Arial"/>
      <family val="2"/>
    </font>
    <font>
      <b/>
      <sz val="10"/>
      <color theme="0"/>
      <name val="Arial"/>
      <family val="2"/>
    </font>
    <font>
      <b/>
      <sz val="14"/>
      <name val="Arial"/>
      <family val="2"/>
    </font>
    <font>
      <sz val="10"/>
      <color rgb="FF000000"/>
      <name val="Times New Roman"/>
      <family val="1"/>
    </font>
    <font>
      <b/>
      <sz val="11"/>
      <name val="Arial"/>
      <family val="2"/>
    </font>
    <font>
      <i/>
      <sz val="10"/>
      <name val="Arial"/>
      <family val="2"/>
    </font>
    <font>
      <b/>
      <sz val="11"/>
      <color theme="1"/>
      <name val="Arial"/>
      <family val="2"/>
    </font>
    <font>
      <b/>
      <sz val="10"/>
      <color rgb="FF000000"/>
      <name val="Arial"/>
      <family val="2"/>
    </font>
    <font>
      <u/>
      <sz val="11"/>
      <color theme="10"/>
      <name val="Calibri"/>
      <family val="2"/>
      <scheme val="minor"/>
    </font>
    <font>
      <b/>
      <sz val="10"/>
      <color theme="1"/>
      <name val="Arial"/>
      <family val="2"/>
    </font>
    <font>
      <sz val="10"/>
      <color theme="1"/>
      <name val="Arial"/>
      <family val="2"/>
    </font>
    <font>
      <i/>
      <sz val="10"/>
      <name val="Calibri"/>
      <family val="2"/>
      <scheme val="minor"/>
    </font>
    <font>
      <b/>
      <sz val="18"/>
      <color theme="0"/>
      <name val="Arial"/>
      <family val="2"/>
    </font>
    <font>
      <b/>
      <sz val="11"/>
      <color theme="0"/>
      <name val="Arial"/>
      <family val="2"/>
    </font>
    <font>
      <sz val="11"/>
      <color rgb="FF000000"/>
      <name val="Arial"/>
      <family val="2"/>
    </font>
    <font>
      <sz val="9"/>
      <color indexed="81"/>
      <name val="Tahoma"/>
      <family val="2"/>
    </font>
    <font>
      <b/>
      <sz val="12"/>
      <color rgb="FF231F20"/>
      <name val="Arial"/>
      <family val="2"/>
    </font>
    <font>
      <sz val="10"/>
      <color rgb="FF000000"/>
      <name val="Times New Roman"/>
      <family val="1"/>
    </font>
    <font>
      <b/>
      <sz val="12"/>
      <color indexed="59"/>
      <name val="SansSerif"/>
    </font>
    <font>
      <sz val="10"/>
      <color indexed="8"/>
      <name val="SansSerif"/>
    </font>
    <font>
      <b/>
      <sz val="12"/>
      <color indexed="8"/>
      <name val="SansSerif"/>
    </font>
    <font>
      <b/>
      <sz val="10"/>
      <color indexed="8"/>
      <name val="SansSerif"/>
    </font>
    <font>
      <sz val="10"/>
      <color rgb="FFFF0000"/>
      <name val="Arial"/>
      <family val="2"/>
    </font>
    <font>
      <sz val="9"/>
      <color rgb="FF000000"/>
      <name val="Arial"/>
      <family val="2"/>
    </font>
    <font>
      <sz val="11"/>
      <name val="Calibri"/>
      <family val="2"/>
      <scheme val="minor"/>
    </font>
    <font>
      <u/>
      <sz val="1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1F8F9"/>
        <bgColor indexed="64"/>
      </patternFill>
    </fill>
    <fill>
      <patternFill patternType="solid">
        <fgColor rgb="FF46A5B8"/>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9BC2E6"/>
        <bgColor rgb="FF000000"/>
      </patternFill>
    </fill>
    <fill>
      <patternFill patternType="solid">
        <fgColor theme="8" tint="0.79998168889431442"/>
        <bgColor indexed="64"/>
      </patternFill>
    </fill>
    <fill>
      <patternFill patternType="solid">
        <fgColor theme="8"/>
        <bgColor indexed="64"/>
      </patternFill>
    </fill>
    <fill>
      <patternFill patternType="solid">
        <fgColor rgb="FFEFF6FB"/>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149">
    <border>
      <left/>
      <right/>
      <top/>
      <bottom/>
      <diagonal/>
    </border>
    <border>
      <left style="medium">
        <color rgb="FF46A5B8"/>
      </left>
      <right style="medium">
        <color rgb="FF46A5B8"/>
      </right>
      <top style="medium">
        <color rgb="FF46A5B8"/>
      </top>
      <bottom style="medium">
        <color rgb="FF46A5B8"/>
      </bottom>
      <diagonal/>
    </border>
    <border>
      <left style="medium">
        <color rgb="FF46A5B8"/>
      </left>
      <right/>
      <top style="medium">
        <color rgb="FF46A5B8"/>
      </top>
      <bottom/>
      <diagonal/>
    </border>
    <border>
      <left style="medium">
        <color rgb="FF46A5B8"/>
      </left>
      <right/>
      <top style="medium">
        <color rgb="FF46A5B8"/>
      </top>
      <bottom style="medium">
        <color rgb="FF46A5B8"/>
      </bottom>
      <diagonal/>
    </border>
    <border>
      <left/>
      <right/>
      <top style="medium">
        <color rgb="FF46A5B8"/>
      </top>
      <bottom style="medium">
        <color rgb="FF46A5B8"/>
      </bottom>
      <diagonal/>
    </border>
    <border>
      <left/>
      <right style="medium">
        <color rgb="FF46A5B8"/>
      </right>
      <top style="medium">
        <color rgb="FF46A5B8"/>
      </top>
      <bottom style="medium">
        <color rgb="FF46A5B8"/>
      </bottom>
      <diagonal/>
    </border>
    <border>
      <left style="medium">
        <color rgb="FF46A5B8"/>
      </left>
      <right style="medium">
        <color rgb="FF46A5B8"/>
      </right>
      <top style="medium">
        <color rgb="FF46A5B8"/>
      </top>
      <bottom/>
      <diagonal/>
    </border>
    <border>
      <left style="medium">
        <color rgb="FF46A5B8"/>
      </left>
      <right style="medium">
        <color rgb="FF46A5B8"/>
      </right>
      <top style="thin">
        <color indexed="64"/>
      </top>
      <bottom style="thin">
        <color indexed="64"/>
      </bottom>
      <diagonal/>
    </border>
    <border>
      <left style="medium">
        <color rgb="FF46A5B8"/>
      </left>
      <right style="medium">
        <color rgb="FF46A5B8"/>
      </right>
      <top/>
      <bottom style="thin">
        <color indexed="64"/>
      </bottom>
      <diagonal/>
    </border>
    <border>
      <left style="medium">
        <color rgb="FF46A5B8"/>
      </left>
      <right style="medium">
        <color rgb="FF46A5B8"/>
      </right>
      <top style="thin">
        <color indexed="64"/>
      </top>
      <bottom style="medium">
        <color rgb="FF46A5B8"/>
      </bottom>
      <diagonal/>
    </border>
    <border>
      <left style="medium">
        <color rgb="FF46A5B8"/>
      </left>
      <right style="thin">
        <color rgb="FF46A5B8"/>
      </right>
      <top style="medium">
        <color rgb="FF46A5B8"/>
      </top>
      <bottom style="medium">
        <color rgb="FF46A5B8"/>
      </bottom>
      <diagonal/>
    </border>
    <border>
      <left style="medium">
        <color rgb="FF46A5B8"/>
      </left>
      <right style="thin">
        <color rgb="FF46A5B8"/>
      </right>
      <top style="medium">
        <color rgb="FF46A5B8"/>
      </top>
      <bottom style="thin">
        <color rgb="FF46A5B8"/>
      </bottom>
      <diagonal/>
    </border>
    <border>
      <left style="thin">
        <color rgb="FF46A5B8"/>
      </left>
      <right style="thin">
        <color rgb="FF46A5B8"/>
      </right>
      <top style="medium">
        <color rgb="FF46A5B8"/>
      </top>
      <bottom style="thin">
        <color rgb="FF46A5B8"/>
      </bottom>
      <diagonal/>
    </border>
    <border>
      <left style="medium">
        <color rgb="FF46A5B8"/>
      </left>
      <right style="thin">
        <color rgb="FF46A5B8"/>
      </right>
      <top style="thin">
        <color rgb="FF46A5B8"/>
      </top>
      <bottom style="thin">
        <color rgb="FF46A5B8"/>
      </bottom>
      <diagonal/>
    </border>
    <border>
      <left style="thin">
        <color rgb="FF46A5B8"/>
      </left>
      <right style="thin">
        <color rgb="FF46A5B8"/>
      </right>
      <top style="thin">
        <color rgb="FF46A5B8"/>
      </top>
      <bottom style="thin">
        <color rgb="FF46A5B8"/>
      </bottom>
      <diagonal/>
    </border>
    <border>
      <left style="medium">
        <color rgb="FF46A5B8"/>
      </left>
      <right style="thin">
        <color rgb="FF46A5B8"/>
      </right>
      <top style="thin">
        <color rgb="FF46A5B8"/>
      </top>
      <bottom style="medium">
        <color rgb="FF46A5B8"/>
      </bottom>
      <diagonal/>
    </border>
    <border>
      <left style="thin">
        <color rgb="FF46A5B8"/>
      </left>
      <right style="thin">
        <color rgb="FF46A5B8"/>
      </right>
      <top style="thin">
        <color rgb="FF46A5B8"/>
      </top>
      <bottom style="medium">
        <color rgb="FF46A5B8"/>
      </bottom>
      <diagonal/>
    </border>
    <border>
      <left/>
      <right style="thin">
        <color rgb="FF46A5B8"/>
      </right>
      <top style="medium">
        <color rgb="FF46A5B8"/>
      </top>
      <bottom style="medium">
        <color rgb="FF46A5B8"/>
      </bottom>
      <diagonal/>
    </border>
    <border>
      <left style="medium">
        <color rgb="FF46A5B8"/>
      </left>
      <right style="medium">
        <color rgb="FF46A5B8"/>
      </right>
      <top style="medium">
        <color rgb="FF46A5B8"/>
      </top>
      <bottom style="thin">
        <color rgb="FF46A5B8"/>
      </bottom>
      <diagonal/>
    </border>
    <border>
      <left style="medium">
        <color rgb="FF46A5B8"/>
      </left>
      <right style="medium">
        <color rgb="FF46A5B8"/>
      </right>
      <top style="thin">
        <color rgb="FF46A5B8"/>
      </top>
      <bottom style="thin">
        <color rgb="FF46A5B8"/>
      </bottom>
      <diagonal/>
    </border>
    <border>
      <left style="medium">
        <color rgb="FF46A5B8"/>
      </left>
      <right style="medium">
        <color rgb="FF46A5B8"/>
      </right>
      <top style="thin">
        <color rgb="FF46A5B8"/>
      </top>
      <bottom style="medium">
        <color rgb="FF46A5B8"/>
      </bottom>
      <diagonal/>
    </border>
    <border>
      <left style="thin">
        <color rgb="FF46A5B8"/>
      </left>
      <right style="thin">
        <color rgb="FF46A5B8"/>
      </right>
      <top style="medium">
        <color rgb="FF46A5B8"/>
      </top>
      <bottom/>
      <diagonal/>
    </border>
    <border>
      <left style="thin">
        <color rgb="FF46A5B8"/>
      </left>
      <right style="medium">
        <color rgb="FF46A5B8"/>
      </right>
      <top style="medium">
        <color rgb="FF46A5B8"/>
      </top>
      <bottom/>
      <diagonal/>
    </border>
    <border>
      <left style="thin">
        <color rgb="FF46A5B8"/>
      </left>
      <right style="thin">
        <color rgb="FF46A5B8"/>
      </right>
      <top style="medium">
        <color rgb="FF46A5B8"/>
      </top>
      <bottom style="medium">
        <color rgb="FF46A5B8"/>
      </bottom>
      <diagonal/>
    </border>
    <border>
      <left style="medium">
        <color rgb="FF46A5B8"/>
      </left>
      <right style="medium">
        <color rgb="FF46A5B8"/>
      </right>
      <top style="thin">
        <color indexed="64"/>
      </top>
      <bottom/>
      <diagonal/>
    </border>
    <border>
      <left style="medium">
        <color rgb="FF46A5B8"/>
      </left>
      <right style="medium">
        <color rgb="FF46A5B8"/>
      </right>
      <top style="medium">
        <color rgb="FF46A5B8"/>
      </top>
      <bottom style="thin">
        <color indexed="64"/>
      </bottom>
      <diagonal/>
    </border>
    <border>
      <left style="hair">
        <color rgb="FF46A5B8"/>
      </left>
      <right/>
      <top style="hair">
        <color rgb="FF46A5B8"/>
      </top>
      <bottom style="hair">
        <color rgb="FF46A5B8"/>
      </bottom>
      <diagonal/>
    </border>
    <border>
      <left/>
      <right/>
      <top style="hair">
        <color rgb="FF46A5B8"/>
      </top>
      <bottom style="hair">
        <color rgb="FF46A5B8"/>
      </bottom>
      <diagonal/>
    </border>
    <border>
      <left/>
      <right style="medium">
        <color rgb="FF46A5B8"/>
      </right>
      <top style="hair">
        <color rgb="FF46A5B8"/>
      </top>
      <bottom style="hair">
        <color rgb="FF46A5B8"/>
      </bottom>
      <diagonal/>
    </border>
    <border>
      <left style="hair">
        <color rgb="FF46A5B8"/>
      </left>
      <right/>
      <top style="hair">
        <color rgb="FF46A5B8"/>
      </top>
      <bottom style="medium">
        <color rgb="FF46A5B8"/>
      </bottom>
      <diagonal/>
    </border>
    <border>
      <left/>
      <right/>
      <top style="hair">
        <color rgb="FF46A5B8"/>
      </top>
      <bottom style="medium">
        <color rgb="FF46A5B8"/>
      </bottom>
      <diagonal/>
    </border>
    <border>
      <left/>
      <right style="medium">
        <color rgb="FF46A5B8"/>
      </right>
      <top style="hair">
        <color rgb="FF46A5B8"/>
      </top>
      <bottom style="medium">
        <color rgb="FF46A5B8"/>
      </bottom>
      <diagonal/>
    </border>
    <border>
      <left style="thin">
        <color rgb="FF46A5B8"/>
      </left>
      <right/>
      <top style="medium">
        <color rgb="FF46A5B8"/>
      </top>
      <bottom style="medium">
        <color rgb="FF46A5B8"/>
      </bottom>
      <diagonal/>
    </border>
    <border>
      <left/>
      <right style="hair">
        <color rgb="FF46A5B8"/>
      </right>
      <top style="hair">
        <color rgb="FF46A5B8"/>
      </top>
      <bottom style="medium">
        <color rgb="FF46A5B8"/>
      </bottom>
      <diagonal/>
    </border>
    <border>
      <left style="hair">
        <color rgb="FF46A5B8"/>
      </left>
      <right/>
      <top style="medium">
        <color rgb="FF46A5B8"/>
      </top>
      <bottom style="hair">
        <color rgb="FF46A5B8"/>
      </bottom>
      <diagonal/>
    </border>
    <border>
      <left/>
      <right/>
      <top style="medium">
        <color rgb="FF46A5B8"/>
      </top>
      <bottom style="hair">
        <color rgb="FF46A5B8"/>
      </bottom>
      <diagonal/>
    </border>
    <border>
      <left/>
      <right style="medium">
        <color rgb="FF46A5B8"/>
      </right>
      <top style="medium">
        <color rgb="FF46A5B8"/>
      </top>
      <bottom style="hair">
        <color rgb="FF46A5B8"/>
      </bottom>
      <diagonal/>
    </border>
    <border>
      <left/>
      <right style="hair">
        <color rgb="FF46A5B8"/>
      </right>
      <top style="medium">
        <color rgb="FF46A5B8"/>
      </top>
      <bottom/>
      <diagonal/>
    </border>
    <border>
      <left style="medium">
        <color rgb="FF46A5B8"/>
      </left>
      <right/>
      <top/>
      <bottom/>
      <diagonal/>
    </border>
    <border>
      <left/>
      <right style="hair">
        <color rgb="FF46A5B8"/>
      </right>
      <top/>
      <bottom/>
      <diagonal/>
    </border>
    <border>
      <left style="medium">
        <color rgb="FF46A5B8"/>
      </left>
      <right/>
      <top/>
      <bottom style="medium">
        <color rgb="FF46A5B8"/>
      </bottom>
      <diagonal/>
    </border>
    <border>
      <left/>
      <right style="hair">
        <color rgb="FF46A5B8"/>
      </right>
      <top/>
      <bottom style="medium">
        <color rgb="FF46A5B8"/>
      </bottom>
      <diagonal/>
    </border>
    <border>
      <left style="medium">
        <color rgb="FF46A5B8"/>
      </left>
      <right style="thin">
        <color rgb="FF46A5B8"/>
      </right>
      <top/>
      <bottom style="thin">
        <color rgb="FF46A5B8"/>
      </bottom>
      <diagonal/>
    </border>
    <border>
      <left style="thin">
        <color rgb="FF46A5B8"/>
      </left>
      <right style="thin">
        <color rgb="FF46A5B8"/>
      </right>
      <top/>
      <bottom style="thin">
        <color rgb="FF46A5B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rgb="FF46A5B8"/>
      </left>
      <right/>
      <top style="medium">
        <color rgb="FF46A5B8"/>
      </top>
      <bottom style="thin">
        <color rgb="FF46A5B8"/>
      </bottom>
      <diagonal/>
    </border>
    <border>
      <left style="thin">
        <color rgb="FF46A5B8"/>
      </left>
      <right/>
      <top style="thin">
        <color rgb="FF46A5B8"/>
      </top>
      <bottom style="thin">
        <color rgb="FF46A5B8"/>
      </bottom>
      <diagonal/>
    </border>
    <border>
      <left style="thin">
        <color rgb="FF46A5B8"/>
      </left>
      <right/>
      <top style="thin">
        <color rgb="FF46A5B8"/>
      </top>
      <bottom style="medium">
        <color rgb="FF46A5B8"/>
      </bottom>
      <diagonal/>
    </border>
    <border>
      <left style="thin">
        <color rgb="FF46A5B8"/>
      </left>
      <right/>
      <top/>
      <bottom style="thin">
        <color rgb="FF46A5B8"/>
      </bottom>
      <diagonal/>
    </border>
    <border>
      <left/>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style="medium">
        <color theme="4" tint="-0.249977111117893"/>
      </right>
      <top/>
      <bottom style="medium">
        <color theme="4" tint="-0.249977111117893"/>
      </bottom>
      <diagonal/>
    </border>
    <border>
      <left style="thin">
        <color rgb="FF46A5B8"/>
      </left>
      <right/>
      <top style="medium">
        <color rgb="FF46A5B8"/>
      </top>
      <bottom/>
      <diagonal/>
    </border>
    <border>
      <left style="medium">
        <color theme="4" tint="-0.249977111117893"/>
      </left>
      <right style="thin">
        <color indexed="64"/>
      </right>
      <top style="medium">
        <color theme="4" tint="-0.249977111117893"/>
      </top>
      <bottom style="medium">
        <color theme="4" tint="-0.249977111117893"/>
      </bottom>
      <diagonal/>
    </border>
    <border>
      <left style="thin">
        <color indexed="64"/>
      </left>
      <right style="thin">
        <color indexed="64"/>
      </right>
      <top style="medium">
        <color theme="4" tint="-0.249977111117893"/>
      </top>
      <bottom style="medium">
        <color theme="4" tint="-0.249977111117893"/>
      </bottom>
      <diagonal/>
    </border>
    <border>
      <left style="thin">
        <color indexed="64"/>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right style="thin">
        <color rgb="FF46A5B8"/>
      </right>
      <top style="thin">
        <color rgb="FF46A5B8"/>
      </top>
      <bottom style="thin">
        <color rgb="FF46A5B8"/>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top style="medium">
        <color rgb="FF46A5B8"/>
      </top>
      <bottom/>
      <diagonal/>
    </border>
    <border>
      <left/>
      <right style="thin">
        <color rgb="FF46A5B8"/>
      </right>
      <top style="medium">
        <color rgb="FF46A5B8"/>
      </top>
      <bottom/>
      <diagonal/>
    </border>
    <border>
      <left/>
      <right style="thin">
        <color rgb="FF46A5B8"/>
      </right>
      <top style="medium">
        <color rgb="FF46A5B8"/>
      </top>
      <bottom style="thin">
        <color rgb="FF46A5B8"/>
      </bottom>
      <diagonal/>
    </border>
    <border>
      <left/>
      <right style="thin">
        <color rgb="FF46A5B8"/>
      </right>
      <top style="thin">
        <color rgb="FF46A5B8"/>
      </top>
      <bottom style="medium">
        <color rgb="FF46A5B8"/>
      </bottom>
      <diagonal/>
    </border>
    <border>
      <left style="medium">
        <color rgb="FF46A5B8"/>
      </left>
      <right style="thin">
        <color rgb="FF46A5B8"/>
      </right>
      <top/>
      <bottom/>
      <diagonal/>
    </border>
    <border>
      <left style="medium">
        <color rgb="FF46A5B8"/>
      </left>
      <right style="thin">
        <color rgb="FF46A5B8"/>
      </right>
      <top/>
      <bottom style="medium">
        <color rgb="FF46A5B8"/>
      </bottom>
      <diagonal/>
    </border>
    <border>
      <left style="medium">
        <color rgb="FF46A5B8"/>
      </left>
      <right style="medium">
        <color rgb="FF46A5B8"/>
      </right>
      <top/>
      <bottom style="medium">
        <color rgb="FF46A5B8"/>
      </bottom>
      <diagonal/>
    </border>
    <border>
      <left style="medium">
        <color rgb="FF46A5B8"/>
      </left>
      <right style="medium">
        <color rgb="FF46A5B8"/>
      </right>
      <top/>
      <bottom style="thin">
        <color rgb="FF46A5B8"/>
      </bottom>
      <diagonal/>
    </border>
    <border>
      <left style="medium">
        <color rgb="FF46A5B8"/>
      </left>
      <right style="medium">
        <color rgb="FF46A5B8"/>
      </right>
      <top style="thin">
        <color rgb="FF46A5B8"/>
      </top>
      <bottom/>
      <diagonal/>
    </border>
    <border>
      <left style="medium">
        <color rgb="FF46A5B8"/>
      </left>
      <right style="medium">
        <color rgb="FF46A5B8"/>
      </right>
      <top/>
      <bottom/>
      <diagonal/>
    </border>
    <border>
      <left style="medium">
        <color rgb="FF46A5B8"/>
      </left>
      <right style="thin">
        <color rgb="FF46A5B8"/>
      </right>
      <top style="thin">
        <color rgb="FF46A5B8"/>
      </top>
      <bottom/>
      <diagonal/>
    </border>
    <border>
      <left style="thin">
        <color rgb="FF46A5B8"/>
      </left>
      <right style="thin">
        <color rgb="FF46A5B8"/>
      </right>
      <top style="thin">
        <color rgb="FF46A5B8"/>
      </top>
      <bottom/>
      <diagonal/>
    </border>
    <border>
      <left style="thin">
        <color rgb="FF46A5B8"/>
      </left>
      <right/>
      <top style="thin">
        <color rgb="FF46A5B8"/>
      </top>
      <bottom/>
      <diagonal/>
    </border>
    <border>
      <left style="medium">
        <color theme="8" tint="-0.499984740745262"/>
      </left>
      <right style="thin">
        <color theme="8" tint="-0.499984740745262"/>
      </right>
      <top style="medium">
        <color theme="8" tint="-0.499984740745262"/>
      </top>
      <bottom style="medium">
        <color theme="8" tint="-0.499984740745262"/>
      </bottom>
      <diagonal/>
    </border>
    <border>
      <left style="thin">
        <color theme="8" tint="-0.499984740745262"/>
      </left>
      <right style="thin">
        <color theme="8" tint="-0.499984740745262"/>
      </right>
      <top style="medium">
        <color theme="8" tint="-0.499984740745262"/>
      </top>
      <bottom style="medium">
        <color theme="8" tint="-0.499984740745262"/>
      </bottom>
      <diagonal/>
    </border>
    <border>
      <left style="thin">
        <color theme="8" tint="-0.499984740745262"/>
      </left>
      <right style="medium">
        <color theme="8" tint="-0.499984740745262"/>
      </right>
      <top style="medium">
        <color theme="8" tint="-0.499984740745262"/>
      </top>
      <bottom style="medium">
        <color theme="8" tint="-0.499984740745262"/>
      </bottom>
      <diagonal/>
    </border>
    <border>
      <left/>
      <right style="thin">
        <color theme="8" tint="-0.499984740745262"/>
      </right>
      <top style="thick">
        <color theme="8" tint="-0.499984740745262"/>
      </top>
      <bottom style="thin">
        <color theme="8" tint="-0.499984740745262"/>
      </bottom>
      <diagonal/>
    </border>
    <border>
      <left style="thin">
        <color theme="8" tint="-0.499984740745262"/>
      </left>
      <right style="thin">
        <color theme="8" tint="-0.499984740745262"/>
      </right>
      <top style="thick">
        <color theme="8" tint="-0.499984740745262"/>
      </top>
      <bottom style="thin">
        <color theme="8" tint="-0.499984740745262"/>
      </bottom>
      <diagonal/>
    </border>
    <border>
      <left style="thin">
        <color theme="8" tint="-0.499984740745262"/>
      </left>
      <right style="thin">
        <color theme="8" tint="-0.499984740745262"/>
      </right>
      <top style="thick">
        <color theme="8" tint="-0.499984740745262"/>
      </top>
      <bottom/>
      <diagonal/>
    </border>
    <border>
      <left style="medium">
        <color theme="8" tint="-0.499984740745262"/>
      </left>
      <right style="medium">
        <color theme="8" tint="-0.499984740745262"/>
      </right>
      <top style="medium">
        <color theme="8" tint="-0.499984740745262"/>
      </top>
      <bottom/>
      <diagonal/>
    </border>
    <border>
      <left style="medium">
        <color theme="8" tint="-0.499984740745262"/>
      </left>
      <right style="medium">
        <color theme="8" tint="-0.499984740745262"/>
      </right>
      <top style="medium">
        <color theme="8" tint="-0.499984740745262"/>
      </top>
      <bottom style="thin">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style="medium">
        <color theme="8" tint="-0.499984740745262"/>
      </right>
      <top/>
      <bottom/>
      <diagonal/>
    </border>
    <border>
      <left style="medium">
        <color theme="8" tint="-0.499984740745262"/>
      </left>
      <right style="medium">
        <color theme="8" tint="-0.499984740745262"/>
      </right>
      <top style="thin">
        <color theme="8" tint="-0.499984740745262"/>
      </top>
      <bottom style="thin">
        <color theme="8" tint="-0.499984740745262"/>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8" tint="-0.499984740745262"/>
      </left>
      <right style="medium">
        <color theme="8" tint="-0.499984740745262"/>
      </right>
      <top/>
      <bottom style="medium">
        <color theme="8" tint="-0.499984740745262"/>
      </bottom>
      <diagonal/>
    </border>
    <border>
      <left style="medium">
        <color theme="8" tint="-0.499984740745262"/>
      </left>
      <right style="medium">
        <color theme="8" tint="-0.499984740745262"/>
      </right>
      <top style="thin">
        <color theme="8" tint="-0.499984740745262"/>
      </top>
      <bottom style="medium">
        <color theme="8" tint="-0.499984740745262"/>
      </bottom>
      <diagonal/>
    </border>
    <border>
      <left style="medium">
        <color theme="8" tint="-0.499984740745262"/>
      </left>
      <right/>
      <top style="thin">
        <color theme="8" tint="-0.499984740745262"/>
      </top>
      <bottom style="medium">
        <color theme="8" tint="-0.499984740745262"/>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left style="thick">
        <color theme="8" tint="-0.499984740745262"/>
      </left>
      <right style="thin">
        <color theme="8" tint="-0.499984740745262"/>
      </right>
      <top/>
      <bottom style="thin">
        <color theme="8" tint="-0.499984740745262"/>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bottom style="thin">
        <color theme="8" tint="-0.499984740745262"/>
      </bottom>
      <diagonal/>
    </border>
    <border>
      <left style="thick">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style="thick">
        <color theme="8" tint="-0.499984740745262"/>
      </bottom>
      <diagonal/>
    </border>
    <border>
      <left style="thin">
        <color theme="8" tint="-0.499984740745262"/>
      </left>
      <right/>
      <top style="thick">
        <color theme="8" tint="-0.499984740745262"/>
      </top>
      <bottom/>
      <diagonal/>
    </border>
    <border>
      <left style="thin">
        <color theme="8" tint="-0.499984740745262"/>
      </left>
      <right/>
      <top style="thin">
        <color theme="8" tint="-0.499984740745262"/>
      </top>
      <bottom style="thin">
        <color theme="8" tint="-0.499984740745262"/>
      </bottom>
      <diagonal/>
    </border>
    <border>
      <left style="thin">
        <color theme="8" tint="-0.499984740745262"/>
      </left>
      <right/>
      <top style="thin">
        <color theme="8" tint="-0.499984740745262"/>
      </top>
      <bottom style="thick">
        <color theme="8" tint="-0.499984740745262"/>
      </bottom>
      <diagonal/>
    </border>
    <border>
      <left style="medium">
        <color theme="4"/>
      </left>
      <right style="medium">
        <color theme="4"/>
      </right>
      <top style="medium">
        <color theme="4"/>
      </top>
      <bottom style="medium">
        <color theme="4"/>
      </bottom>
      <diagonal/>
    </border>
    <border>
      <left/>
      <right style="thin">
        <color theme="4" tint="0.39997558519241921"/>
      </right>
      <top style="medium">
        <color rgb="FF46A5B8"/>
      </top>
      <bottom style="medium">
        <color rgb="FF46A5B8"/>
      </bottom>
      <diagonal/>
    </border>
    <border>
      <left style="thin">
        <color rgb="FF46A5B8"/>
      </left>
      <right style="thin">
        <color theme="4" tint="0.39997558519241921"/>
      </right>
      <top style="medium">
        <color rgb="FF46A5B8"/>
      </top>
      <bottom/>
      <diagonal/>
    </border>
    <border>
      <left style="medium">
        <color theme="4" tint="0.39997558519241921"/>
      </left>
      <right style="medium">
        <color theme="4" tint="0.39997558519241921"/>
      </right>
      <top style="medium">
        <color theme="4" tint="-0.249977111117893"/>
      </top>
      <bottom style="medium">
        <color theme="4" tint="-0.249977111117893"/>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style="medium">
        <color indexed="64"/>
      </top>
      <bottom style="medium">
        <color indexed="8"/>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rgb="FF46A5B8"/>
      </left>
      <right style="thin">
        <color rgb="FF46A5B8"/>
      </right>
      <top/>
      <bottom/>
      <diagonal/>
    </border>
    <border>
      <left style="medium">
        <color rgb="FF46A5B8"/>
      </left>
      <right style="thin">
        <color rgb="FF46A5B8"/>
      </right>
      <top style="medium">
        <color rgb="FF46A5B8"/>
      </top>
      <bottom/>
      <diagonal/>
    </border>
    <border>
      <left style="thin">
        <color rgb="FF46A5B8"/>
      </left>
      <right/>
      <top/>
      <bottom style="medium">
        <color rgb="FF46A5B8"/>
      </bottom>
      <diagonal/>
    </border>
    <border>
      <left/>
      <right style="thin">
        <color rgb="FF46A5B8"/>
      </right>
      <top/>
      <bottom style="medium">
        <color rgb="FF46A5B8"/>
      </bottom>
      <diagonal/>
    </border>
    <border>
      <left style="medium">
        <color theme="4" tint="-0.249977111117893"/>
      </left>
      <right style="medium">
        <color theme="4" tint="-0.249977111117893"/>
      </right>
      <top style="medium">
        <color theme="4" tint="-0.249977111117893"/>
      </top>
      <bottom style="thin">
        <color rgb="FF0070C0"/>
      </bottom>
      <diagonal/>
    </border>
    <border>
      <left style="thick">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s>
  <cellStyleXfs count="8">
    <xf numFmtId="0" fontId="0" fillId="0" borderId="0"/>
    <xf numFmtId="0" fontId="3" fillId="0" borderId="0"/>
    <xf numFmtId="0" fontId="2" fillId="0" borderId="0"/>
    <xf numFmtId="9" fontId="11" fillId="0" borderId="0" applyFont="0" applyFill="0" applyBorder="0" applyAlignment="0" applyProtection="0"/>
    <xf numFmtId="0" fontId="16" fillId="0" borderId="0" applyNumberFormat="0" applyFill="0" applyBorder="0" applyAlignment="0" applyProtection="0"/>
    <xf numFmtId="0" fontId="1" fillId="0" borderId="0"/>
    <xf numFmtId="0" fontId="11" fillId="0" borderId="0"/>
    <xf numFmtId="9" fontId="25" fillId="0" borderId="0" applyFont="0" applyFill="0" applyBorder="0" applyAlignment="0" applyProtection="0"/>
  </cellStyleXfs>
  <cellXfs count="472">
    <xf numFmtId="0" fontId="0" fillId="0" borderId="0" xfId="0"/>
    <xf numFmtId="0" fontId="5" fillId="0" borderId="0" xfId="0" applyFont="1" applyFill="1" applyBorder="1" applyAlignment="1">
      <alignment horizontal="left" vertical="top"/>
    </xf>
    <xf numFmtId="0" fontId="5" fillId="0" borderId="0" xfId="0" applyFont="1" applyFill="1" applyBorder="1" applyAlignment="1">
      <alignment horizontal="center" vertical="top"/>
    </xf>
    <xf numFmtId="0" fontId="6"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2" borderId="0" xfId="0" applyFont="1" applyFill="1" applyBorder="1" applyAlignment="1">
      <alignment horizontal="left" vertical="top"/>
    </xf>
    <xf numFmtId="0" fontId="5" fillId="2" borderId="0" xfId="0" applyFont="1" applyFill="1" applyBorder="1" applyAlignment="1">
      <alignment horizontal="center" vertical="top"/>
    </xf>
    <xf numFmtId="0" fontId="5" fillId="2" borderId="0" xfId="0" applyFont="1" applyFill="1" applyBorder="1" applyAlignment="1">
      <alignment horizontal="left" vertical="center"/>
    </xf>
    <xf numFmtId="0" fontId="8" fillId="2" borderId="0" xfId="1" applyFont="1" applyFill="1" applyBorder="1" applyAlignment="1">
      <alignment vertical="center"/>
    </xf>
    <xf numFmtId="0" fontId="6" fillId="0" borderId="42"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0" fillId="0" borderId="0" xfId="0"/>
    <xf numFmtId="0" fontId="5" fillId="0" borderId="0" xfId="0" applyFont="1" applyFill="1" applyBorder="1" applyAlignment="1">
      <alignment horizontal="left" vertical="top"/>
    </xf>
    <xf numFmtId="0" fontId="12" fillId="5" borderId="45" xfId="0" applyFont="1" applyFill="1" applyBorder="1" applyAlignment="1">
      <alignment horizontal="center" vertical="center"/>
    </xf>
    <xf numFmtId="0" fontId="12" fillId="5" borderId="45" xfId="0" applyFont="1" applyFill="1" applyBorder="1" applyAlignment="1">
      <alignment horizontal="center" vertical="center" wrapText="1"/>
    </xf>
    <xf numFmtId="14" fontId="15" fillId="5" borderId="45" xfId="0" applyNumberFormat="1" applyFont="1" applyFill="1" applyBorder="1" applyAlignment="1">
      <alignment horizontal="center"/>
    </xf>
    <xf numFmtId="14" fontId="8" fillId="5" borderId="45" xfId="0" applyNumberFormat="1" applyFont="1" applyFill="1" applyBorder="1" applyAlignment="1">
      <alignment horizontal="center"/>
    </xf>
    <xf numFmtId="14" fontId="5" fillId="0" borderId="32" xfId="0" applyNumberFormat="1" applyFont="1" applyFill="1" applyBorder="1" applyAlignment="1">
      <alignment horizontal="center" vertical="center" wrapText="1"/>
    </xf>
    <xf numFmtId="14" fontId="5" fillId="0" borderId="51" xfId="0" applyNumberFormat="1" applyFont="1" applyFill="1" applyBorder="1" applyAlignment="1">
      <alignment horizontal="center" vertical="center" wrapText="1"/>
    </xf>
    <xf numFmtId="14" fontId="5" fillId="0" borderId="52" xfId="0" applyNumberFormat="1" applyFont="1" applyFill="1" applyBorder="1" applyAlignment="1">
      <alignment horizontal="center" vertical="center" wrapText="1"/>
    </xf>
    <xf numFmtId="14" fontId="5" fillId="0" borderId="53" xfId="0" applyNumberFormat="1" applyFont="1" applyFill="1" applyBorder="1" applyAlignment="1">
      <alignment horizontal="center" vertical="center" wrapText="1"/>
    </xf>
    <xf numFmtId="14" fontId="5" fillId="0" borderId="54" xfId="0" applyNumberFormat="1" applyFont="1" applyFill="1" applyBorder="1" applyAlignment="1">
      <alignment horizontal="center" vertical="center" wrapText="1"/>
    </xf>
    <xf numFmtId="0" fontId="5" fillId="2" borderId="55" xfId="0" applyFont="1" applyFill="1" applyBorder="1" applyAlignment="1">
      <alignment horizontal="left" vertical="top"/>
    </xf>
    <xf numFmtId="0" fontId="9" fillId="4" borderId="64" xfId="0" applyFont="1" applyFill="1" applyBorder="1" applyAlignment="1">
      <alignment horizontal="center" vertical="center" wrapText="1"/>
    </xf>
    <xf numFmtId="0" fontId="15" fillId="6" borderId="56" xfId="0" applyFont="1" applyFill="1" applyBorder="1" applyAlignment="1">
      <alignment horizontal="center" vertical="center" wrapText="1"/>
    </xf>
    <xf numFmtId="0" fontId="15" fillId="6" borderId="56" xfId="0" applyFont="1" applyFill="1" applyBorder="1" applyAlignment="1">
      <alignment horizontal="center" vertical="center"/>
    </xf>
    <xf numFmtId="0" fontId="15" fillId="6" borderId="7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6" fillId="0" borderId="85" xfId="0" applyFont="1" applyFill="1" applyBorder="1" applyAlignment="1">
      <alignment horizontal="center" vertical="center" wrapText="1"/>
    </xf>
    <xf numFmtId="0" fontId="5" fillId="0" borderId="8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87"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8" fillId="2" borderId="0" xfId="1" applyFont="1" applyFill="1" applyBorder="1" applyAlignment="1">
      <alignment vertical="center" wrapText="1"/>
    </xf>
    <xf numFmtId="0" fontId="5" fillId="2" borderId="0" xfId="0" applyFont="1" applyFill="1" applyBorder="1" applyAlignment="1">
      <alignment horizontal="justify" vertical="center"/>
    </xf>
    <xf numFmtId="0" fontId="18" fillId="2" borderId="0" xfId="0" applyFont="1" applyFill="1" applyAlignment="1">
      <alignment horizontal="center" vertical="center" wrapText="1"/>
    </xf>
    <xf numFmtId="0" fontId="17" fillId="2" borderId="0" xfId="0" applyFont="1" applyFill="1" applyAlignment="1">
      <alignment horizontal="center" vertical="center"/>
    </xf>
    <xf numFmtId="14" fontId="18" fillId="8" borderId="0" xfId="0" applyNumberFormat="1" applyFont="1" applyFill="1" applyAlignment="1">
      <alignment horizontal="center" vertical="center" wrapText="1"/>
    </xf>
    <xf numFmtId="0" fontId="17" fillId="2" borderId="0" xfId="0" applyFont="1" applyFill="1" applyAlignment="1">
      <alignment horizontal="center" vertical="center" wrapText="1"/>
    </xf>
    <xf numFmtId="0" fontId="18" fillId="0" borderId="0" xfId="0" applyFont="1"/>
    <xf numFmtId="0" fontId="9" fillId="2" borderId="0" xfId="0" applyFont="1" applyFill="1" applyBorder="1" applyAlignment="1">
      <alignment horizontal="center" vertical="center" wrapText="1"/>
    </xf>
    <xf numFmtId="0" fontId="18" fillId="2" borderId="0" xfId="0" applyFont="1" applyFill="1" applyAlignment="1">
      <alignment horizontal="justify" vertical="center" wrapText="1"/>
    </xf>
    <xf numFmtId="0" fontId="17" fillId="0" borderId="0" xfId="0" applyFont="1" applyAlignment="1">
      <alignment horizontal="center" vertical="center" wrapText="1"/>
    </xf>
    <xf numFmtId="0" fontId="22" fillId="2" borderId="0" xfId="0" applyFont="1" applyFill="1" applyBorder="1" applyAlignment="1">
      <alignment horizontal="left" vertical="top"/>
    </xf>
    <xf numFmtId="0" fontId="14" fillId="0" borderId="0" xfId="0" applyFont="1" applyAlignment="1">
      <alignment horizontal="center" vertical="center" wrapText="1"/>
    </xf>
    <xf numFmtId="0" fontId="21" fillId="9" borderId="107" xfId="4" applyFont="1" applyFill="1" applyBorder="1" applyAlignment="1">
      <alignment horizontal="center" vertical="center" wrapText="1"/>
    </xf>
    <xf numFmtId="0" fontId="21" fillId="9" borderId="104" xfId="4" applyFont="1" applyFill="1" applyBorder="1" applyAlignment="1">
      <alignment horizontal="center" vertical="center" wrapText="1"/>
    </xf>
    <xf numFmtId="0" fontId="21" fillId="9" borderId="107" xfId="0" applyFont="1" applyFill="1" applyBorder="1" applyAlignment="1">
      <alignment horizontal="center" vertical="center" wrapText="1"/>
    </xf>
    <xf numFmtId="0" fontId="21" fillId="9" borderId="50" xfId="0" applyFont="1" applyFill="1" applyBorder="1" applyAlignment="1">
      <alignment horizontal="center" vertical="center" wrapText="1"/>
    </xf>
    <xf numFmtId="0" fontId="21" fillId="9" borderId="104" xfId="0" applyFont="1" applyFill="1" applyBorder="1" applyAlignment="1">
      <alignment horizontal="center" vertical="center" wrapText="1"/>
    </xf>
    <xf numFmtId="0" fontId="7" fillId="8" borderId="108" xfId="0" applyFont="1" applyFill="1" applyBorder="1" applyAlignment="1" applyProtection="1">
      <alignment horizontal="center" vertical="center" wrapText="1"/>
      <protection locked="0"/>
    </xf>
    <xf numFmtId="0" fontId="6" fillId="0" borderId="109" xfId="0" applyFont="1" applyFill="1" applyBorder="1" applyAlignment="1" applyProtection="1">
      <alignment horizontal="center" vertical="center" wrapText="1"/>
      <protection locked="0"/>
    </xf>
    <xf numFmtId="0" fontId="6" fillId="8" borderId="109" xfId="0" applyFont="1" applyFill="1" applyBorder="1" applyAlignment="1" applyProtection="1">
      <alignment horizontal="justify" vertical="center" wrapText="1"/>
      <protection locked="0"/>
    </xf>
    <xf numFmtId="0" fontId="3" fillId="8" borderId="109" xfId="0" applyFont="1" applyFill="1" applyBorder="1" applyAlignment="1" applyProtection="1">
      <alignment horizontal="justify" vertical="center" wrapText="1"/>
      <protection locked="0"/>
    </xf>
    <xf numFmtId="0" fontId="6" fillId="8" borderId="109" xfId="0" applyFont="1" applyFill="1" applyBorder="1" applyAlignment="1" applyProtection="1">
      <alignment horizontal="center" vertical="center" wrapText="1"/>
      <protection locked="0"/>
    </xf>
    <xf numFmtId="0" fontId="6" fillId="0" borderId="110" xfId="0" applyFont="1" applyFill="1" applyBorder="1" applyAlignment="1" applyProtection="1">
      <alignment horizontal="center" vertical="center" wrapText="1"/>
      <protection locked="0"/>
    </xf>
    <xf numFmtId="0" fontId="6" fillId="10" borderId="109" xfId="0" applyFont="1" applyFill="1" applyBorder="1" applyAlignment="1" applyProtection="1">
      <alignment horizontal="center" vertical="center" wrapText="1"/>
      <protection locked="0"/>
    </xf>
    <xf numFmtId="0" fontId="6" fillId="0" borderId="110" xfId="0" applyFont="1" applyFill="1" applyBorder="1" applyAlignment="1" applyProtection="1">
      <alignment horizontal="justify" vertical="center" wrapText="1"/>
      <protection locked="0"/>
    </xf>
    <xf numFmtId="0" fontId="18" fillId="0" borderId="0" xfId="0" applyFont="1" applyAlignment="1">
      <alignment horizontal="center" vertical="center" wrapText="1"/>
    </xf>
    <xf numFmtId="0" fontId="7" fillId="8" borderId="111" xfId="0" applyFont="1" applyFill="1" applyBorder="1" applyAlignment="1" applyProtection="1">
      <alignment horizontal="center" vertical="center" wrapText="1"/>
      <protection locked="0"/>
    </xf>
    <xf numFmtId="0" fontId="6" fillId="0" borderId="109" xfId="0" applyFont="1" applyFill="1" applyBorder="1" applyAlignment="1" applyProtection="1">
      <alignment horizontal="justify" vertical="center" wrapText="1"/>
      <protection locked="0"/>
    </xf>
    <xf numFmtId="0" fontId="6" fillId="8" borderId="109" xfId="0" applyNumberFormat="1" applyFont="1" applyFill="1" applyBorder="1" applyAlignment="1" applyProtection="1">
      <alignment horizontal="center" vertical="center" wrapText="1"/>
      <protection locked="0"/>
    </xf>
    <xf numFmtId="0" fontId="8" fillId="8" borderId="111" xfId="0" applyFont="1" applyFill="1" applyBorder="1" applyAlignment="1" applyProtection="1">
      <alignment horizontal="center" vertical="center" wrapText="1"/>
      <protection locked="0"/>
    </xf>
    <xf numFmtId="0" fontId="3" fillId="0" borderId="109" xfId="0" applyFont="1" applyFill="1" applyBorder="1" applyAlignment="1" applyProtection="1">
      <alignment horizontal="center" vertical="center" wrapText="1"/>
      <protection locked="0"/>
    </xf>
    <xf numFmtId="0" fontId="18" fillId="0" borderId="109" xfId="0" applyFont="1" applyFill="1" applyBorder="1" applyAlignment="1">
      <alignment horizontal="center" vertical="center" wrapText="1"/>
    </xf>
    <xf numFmtId="0" fontId="3" fillId="0" borderId="109" xfId="0" applyFont="1" applyFill="1" applyBorder="1" applyAlignment="1" applyProtection="1">
      <alignment horizontal="justify" vertical="center" wrapText="1"/>
      <protection locked="0"/>
    </xf>
    <xf numFmtId="0" fontId="6" fillId="0" borderId="112" xfId="0" applyFont="1" applyFill="1" applyBorder="1" applyAlignment="1" applyProtection="1">
      <alignment horizontal="center" vertical="center" wrapText="1"/>
      <protection locked="0"/>
    </xf>
    <xf numFmtId="0" fontId="6" fillId="8" borderId="112" xfId="0" applyFont="1" applyFill="1" applyBorder="1" applyAlignment="1" applyProtection="1">
      <alignment horizontal="justify" vertical="center" wrapText="1"/>
      <protection locked="0"/>
    </xf>
    <xf numFmtId="0" fontId="3" fillId="8" borderId="112" xfId="0" applyFont="1" applyFill="1" applyBorder="1" applyAlignment="1" applyProtection="1">
      <alignment horizontal="justify" vertical="center" wrapText="1"/>
      <protection locked="0"/>
    </xf>
    <xf numFmtId="0" fontId="6" fillId="8" borderId="112" xfId="0" applyFont="1" applyFill="1" applyBorder="1" applyAlignment="1" applyProtection="1">
      <alignment horizontal="center" vertical="center" wrapText="1"/>
      <protection locked="0"/>
    </xf>
    <xf numFmtId="0" fontId="6" fillId="10" borderId="112" xfId="0" applyFont="1" applyFill="1" applyBorder="1" applyAlignment="1" applyProtection="1">
      <alignment horizontal="center" vertical="center" wrapText="1"/>
      <protection locked="0"/>
    </xf>
    <xf numFmtId="0" fontId="3" fillId="0" borderId="112" xfId="0" applyFont="1" applyFill="1" applyBorder="1" applyAlignment="1" applyProtection="1">
      <alignment horizontal="justify" vertical="center" wrapText="1"/>
      <protection locked="0"/>
    </xf>
    <xf numFmtId="0" fontId="3" fillId="0" borderId="112" xfId="0"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wrapText="1"/>
    </xf>
    <xf numFmtId="0" fontId="18" fillId="0" borderId="0" xfId="0" applyFont="1" applyFill="1" applyBorder="1" applyAlignment="1">
      <alignment horizontal="justify" vertical="center" wrapText="1"/>
    </xf>
    <xf numFmtId="0" fontId="18" fillId="0" borderId="0" xfId="0" applyFont="1" applyFill="1" applyAlignment="1">
      <alignment horizontal="center" vertical="center" wrapText="1"/>
    </xf>
    <xf numFmtId="0" fontId="18" fillId="0" borderId="0" xfId="0" applyFont="1" applyAlignment="1">
      <alignment horizontal="justify" vertical="center" wrapText="1"/>
    </xf>
    <xf numFmtId="0" fontId="21" fillId="9" borderId="101" xfId="0" applyFont="1" applyFill="1" applyBorder="1" applyAlignment="1">
      <alignment horizontal="center" vertical="center" wrapText="1"/>
    </xf>
    <xf numFmtId="0" fontId="6" fillId="0" borderId="114" xfId="0" applyFont="1" applyFill="1" applyBorder="1" applyAlignment="1" applyProtection="1">
      <alignment horizontal="center" vertical="center" wrapText="1"/>
      <protection locked="0"/>
    </xf>
    <xf numFmtId="0" fontId="3" fillId="0" borderId="114" xfId="0" applyFont="1" applyFill="1" applyBorder="1" applyAlignment="1" applyProtection="1">
      <alignment horizontal="center" vertical="center" wrapText="1"/>
      <protection locked="0"/>
    </xf>
    <xf numFmtId="0" fontId="3" fillId="0" borderId="115" xfId="0" applyFont="1" applyFill="1" applyBorder="1" applyAlignment="1" applyProtection="1">
      <alignment horizontal="center" vertical="center" wrapText="1"/>
      <protection locked="0"/>
    </xf>
    <xf numFmtId="0" fontId="5" fillId="6" borderId="60" xfId="0" applyFont="1" applyFill="1" applyBorder="1" applyAlignment="1">
      <alignment horizontal="center" vertical="center" wrapText="1"/>
    </xf>
    <xf numFmtId="0" fontId="5" fillId="6" borderId="71" xfId="0" applyFont="1" applyFill="1" applyBorder="1" applyAlignment="1">
      <alignment horizontal="center" vertical="center"/>
    </xf>
    <xf numFmtId="9" fontId="5" fillId="6" borderId="0" xfId="0" applyNumberFormat="1" applyFont="1" applyFill="1" applyBorder="1" applyAlignment="1">
      <alignment horizontal="center" vertical="center"/>
    </xf>
    <xf numFmtId="0" fontId="5" fillId="6" borderId="71" xfId="0" applyFont="1" applyFill="1" applyBorder="1" applyAlignment="1">
      <alignment horizontal="center" vertical="center" wrapText="1"/>
    </xf>
    <xf numFmtId="0" fontId="5" fillId="6" borderId="73" xfId="0" applyFont="1" applyFill="1" applyBorder="1" applyAlignment="1">
      <alignment horizontal="center" vertical="center" wrapText="1"/>
    </xf>
    <xf numFmtId="0" fontId="5" fillId="6" borderId="56" xfId="0" applyFont="1" applyFill="1" applyBorder="1" applyAlignment="1">
      <alignment horizontal="center" vertical="center" wrapText="1"/>
    </xf>
    <xf numFmtId="9" fontId="5" fillId="6" borderId="74" xfId="0" applyNumberFormat="1" applyFont="1" applyFill="1" applyBorder="1" applyAlignment="1">
      <alignment horizontal="center" vertical="center"/>
    </xf>
    <xf numFmtId="0" fontId="5" fillId="6" borderId="60" xfId="0" applyFont="1" applyFill="1" applyBorder="1" applyAlignment="1">
      <alignment horizontal="left" vertical="top" wrapText="1"/>
    </xf>
    <xf numFmtId="0" fontId="5" fillId="6" borderId="68" xfId="0" applyFont="1" applyFill="1" applyBorder="1" applyAlignment="1">
      <alignment horizontal="left" vertical="center" wrapText="1"/>
    </xf>
    <xf numFmtId="0" fontId="5" fillId="6" borderId="68" xfId="0" applyFont="1" applyFill="1" applyBorder="1" applyAlignment="1">
      <alignment horizontal="center" vertical="center" wrapText="1"/>
    </xf>
    <xf numFmtId="0" fontId="5" fillId="6" borderId="68" xfId="0" applyFont="1" applyFill="1" applyBorder="1" applyAlignment="1">
      <alignment horizontal="center" vertical="center"/>
    </xf>
    <xf numFmtId="0" fontId="5" fillId="0" borderId="16" xfId="0" applyFont="1" applyFill="1" applyBorder="1" applyAlignment="1">
      <alignment horizontal="center" vertical="center" wrapText="1"/>
    </xf>
    <xf numFmtId="9" fontId="5" fillId="6" borderId="56" xfId="0" applyNumberFormat="1" applyFont="1" applyFill="1" applyBorder="1" applyAlignment="1">
      <alignment horizontal="center" vertical="center"/>
    </xf>
    <xf numFmtId="0" fontId="5" fillId="6" borderId="70" xfId="0" applyFont="1" applyFill="1" applyBorder="1" applyAlignment="1">
      <alignment horizontal="center" vertical="center"/>
    </xf>
    <xf numFmtId="0" fontId="5" fillId="6" borderId="70" xfId="0" applyFont="1" applyFill="1" applyBorder="1" applyAlignment="1">
      <alignment horizontal="center" vertical="center" wrapText="1"/>
    </xf>
    <xf numFmtId="0" fontId="5" fillId="6" borderId="56" xfId="0" applyFont="1" applyFill="1" applyBorder="1" applyAlignment="1">
      <alignment horizontal="center" vertical="center"/>
    </xf>
    <xf numFmtId="9" fontId="5" fillId="6" borderId="71" xfId="0" applyNumberFormat="1" applyFont="1" applyFill="1" applyBorder="1" applyAlignment="1">
      <alignment horizontal="center" vertical="center"/>
    </xf>
    <xf numFmtId="0" fontId="5" fillId="6" borderId="69" xfId="0" applyFont="1" applyFill="1" applyBorder="1" applyAlignment="1">
      <alignment horizontal="center" vertical="center" wrapText="1"/>
    </xf>
    <xf numFmtId="9" fontId="5" fillId="6" borderId="69" xfId="0" applyNumberFormat="1" applyFont="1" applyFill="1" applyBorder="1" applyAlignment="1">
      <alignment horizontal="center" vertical="center"/>
    </xf>
    <xf numFmtId="0" fontId="5" fillId="6" borderId="56" xfId="0" applyFont="1" applyFill="1" applyBorder="1" applyAlignment="1">
      <alignment horizontal="left" vertical="top" wrapText="1"/>
    </xf>
    <xf numFmtId="0" fontId="16" fillId="6" borderId="68" xfId="4" applyFill="1" applyBorder="1" applyAlignment="1">
      <alignment horizontal="left" vertical="center" wrapText="1"/>
    </xf>
    <xf numFmtId="9" fontId="5" fillId="6" borderId="0" xfId="7" applyFont="1" applyFill="1" applyBorder="1" applyAlignment="1">
      <alignment horizontal="center" vertical="center" wrapText="1"/>
    </xf>
    <xf numFmtId="0" fontId="6" fillId="11" borderId="109" xfId="0" applyFont="1" applyFill="1" applyBorder="1" applyAlignment="1" applyProtection="1">
      <alignment horizontal="justify" vertical="center" wrapText="1"/>
      <protection locked="0"/>
    </xf>
    <xf numFmtId="0" fontId="3" fillId="11" borderId="109" xfId="0" applyFont="1" applyFill="1" applyBorder="1" applyAlignment="1" applyProtection="1">
      <alignment horizontal="justify" vertical="center" wrapText="1"/>
      <protection locked="0"/>
    </xf>
    <xf numFmtId="0" fontId="16" fillId="6" borderId="56" xfId="4" applyFill="1" applyBorder="1" applyAlignment="1">
      <alignment horizontal="center" vertical="center" wrapText="1"/>
    </xf>
    <xf numFmtId="0" fontId="5" fillId="6" borderId="68" xfId="0" applyFont="1" applyFill="1" applyBorder="1" applyAlignment="1">
      <alignment horizontal="left" vertical="top" wrapText="1"/>
    </xf>
    <xf numFmtId="0" fontId="5" fillId="6" borderId="71" xfId="0" applyFont="1" applyFill="1" applyBorder="1" applyAlignment="1">
      <alignment horizontal="left" vertical="top"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6" borderId="73"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6" borderId="56" xfId="0" applyFont="1" applyFill="1" applyBorder="1" applyAlignment="1">
      <alignment horizontal="left" vertical="center" wrapText="1"/>
    </xf>
    <xf numFmtId="0" fontId="3" fillId="6" borderId="68" xfId="0" applyFont="1" applyFill="1" applyBorder="1" applyAlignment="1">
      <alignment horizontal="center" vertical="center" wrapText="1"/>
    </xf>
    <xf numFmtId="0" fontId="5" fillId="6" borderId="57" xfId="0" applyFont="1" applyFill="1" applyBorder="1" applyAlignment="1">
      <alignment horizontal="left" vertical="top" wrapText="1"/>
    </xf>
    <xf numFmtId="9" fontId="5" fillId="6" borderId="58" xfId="0" applyNumberFormat="1" applyFont="1" applyFill="1" applyBorder="1" applyAlignment="1">
      <alignment horizontal="center" vertical="center"/>
    </xf>
    <xf numFmtId="0" fontId="5" fillId="6" borderId="60" xfId="0" applyFont="1" applyFill="1" applyBorder="1" applyAlignment="1">
      <alignment horizontal="center" vertical="center"/>
    </xf>
    <xf numFmtId="0" fontId="5" fillId="6" borderId="73" xfId="0" applyFont="1" applyFill="1" applyBorder="1" applyAlignment="1">
      <alignment horizontal="left" vertical="center" wrapText="1"/>
    </xf>
    <xf numFmtId="0" fontId="16" fillId="6" borderId="56" xfId="4" applyFill="1" applyBorder="1" applyAlignment="1">
      <alignment horizontal="left" vertical="center" wrapText="1"/>
    </xf>
    <xf numFmtId="0" fontId="5" fillId="6" borderId="73" xfId="0" applyFont="1" applyFill="1" applyBorder="1" applyAlignment="1">
      <alignment horizontal="center" wrapText="1"/>
    </xf>
    <xf numFmtId="0" fontId="5" fillId="6" borderId="73" xfId="0" applyFont="1" applyFill="1" applyBorder="1" applyAlignment="1">
      <alignment horizontal="center" vertical="center"/>
    </xf>
    <xf numFmtId="0" fontId="16" fillId="6" borderId="68" xfId="4" applyFill="1" applyBorder="1" applyAlignment="1">
      <alignment horizontal="left" vertical="top" wrapText="1"/>
    </xf>
    <xf numFmtId="0" fontId="5" fillId="6" borderId="116" xfId="0" applyFont="1" applyFill="1" applyBorder="1" applyAlignment="1">
      <alignment horizontal="center" vertical="center" wrapText="1"/>
    </xf>
    <xf numFmtId="0" fontId="5" fillId="6" borderId="69" xfId="0" applyFont="1" applyFill="1" applyBorder="1" applyAlignment="1">
      <alignment horizontal="center" vertical="center"/>
    </xf>
    <xf numFmtId="0" fontId="5" fillId="2" borderId="56" xfId="0" applyFont="1" applyFill="1" applyBorder="1" applyAlignment="1">
      <alignment horizontal="left" vertical="center" wrapText="1"/>
    </xf>
    <xf numFmtId="0" fontId="5" fillId="2" borderId="71"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3" borderId="71" xfId="0" applyFont="1" applyFill="1" applyBorder="1" applyAlignment="1">
      <alignment horizontal="left" vertical="top" wrapText="1"/>
    </xf>
    <xf numFmtId="0" fontId="15" fillId="3" borderId="56" xfId="0" applyFont="1" applyFill="1" applyBorder="1" applyAlignment="1">
      <alignment horizontal="left" vertical="top" wrapText="1"/>
    </xf>
    <xf numFmtId="0" fontId="15" fillId="3" borderId="68" xfId="0" applyFont="1" applyFill="1" applyBorder="1" applyAlignment="1">
      <alignment horizontal="left" vertical="top" wrapText="1"/>
    </xf>
    <xf numFmtId="0" fontId="15" fillId="3" borderId="69" xfId="0" applyFont="1" applyFill="1" applyBorder="1" applyAlignment="1">
      <alignment horizontal="left" vertical="top" wrapText="1"/>
    </xf>
    <xf numFmtId="0" fontId="5" fillId="6" borderId="70" xfId="0" applyFont="1" applyFill="1" applyBorder="1" applyAlignment="1">
      <alignment horizontal="left" vertical="center" wrapText="1"/>
    </xf>
    <xf numFmtId="0" fontId="5" fillId="6" borderId="69" xfId="0" applyFont="1" applyFill="1" applyBorder="1" applyAlignment="1">
      <alignment horizontal="center" vertical="center" wrapText="1"/>
    </xf>
    <xf numFmtId="9" fontId="5" fillId="6" borderId="70" xfId="7" applyFont="1" applyFill="1" applyBorder="1" applyAlignment="1">
      <alignment horizontal="center" vertical="center" wrapText="1"/>
    </xf>
    <xf numFmtId="0" fontId="9" fillId="4" borderId="118" xfId="0" applyFont="1" applyFill="1" applyBorder="1" applyAlignment="1">
      <alignment horizontal="center" vertical="center" wrapText="1"/>
    </xf>
    <xf numFmtId="0" fontId="5" fillId="2" borderId="117" xfId="0" applyFont="1" applyFill="1" applyBorder="1" applyAlignment="1">
      <alignment horizontal="left" vertical="top"/>
    </xf>
    <xf numFmtId="0" fontId="5" fillId="6" borderId="59" xfId="0" applyFont="1" applyFill="1" applyBorder="1" applyAlignment="1">
      <alignment horizontal="center" vertical="center" wrapText="1"/>
    </xf>
    <xf numFmtId="0" fontId="5" fillId="6" borderId="119" xfId="0" applyFont="1" applyFill="1" applyBorder="1" applyAlignment="1">
      <alignment horizontal="left" vertical="center" wrapText="1"/>
    </xf>
    <xf numFmtId="0" fontId="5" fillId="2" borderId="56" xfId="0" applyFont="1" applyFill="1" applyBorder="1" applyAlignment="1">
      <alignment horizontal="left" wrapText="1"/>
    </xf>
    <xf numFmtId="0" fontId="15" fillId="12" borderId="56" xfId="0" applyFont="1" applyFill="1" applyBorder="1" applyAlignment="1">
      <alignment horizontal="center" vertical="center" wrapText="1"/>
    </xf>
    <xf numFmtId="0" fontId="15" fillId="12" borderId="56" xfId="0" applyFont="1" applyFill="1" applyBorder="1" applyAlignment="1">
      <alignment horizontal="center" vertical="center"/>
    </xf>
    <xf numFmtId="0" fontId="15" fillId="12" borderId="70" xfId="0" applyFont="1" applyFill="1" applyBorder="1" applyAlignment="1">
      <alignment horizontal="center" vertical="center" wrapText="1"/>
    </xf>
    <xf numFmtId="0" fontId="5" fillId="12" borderId="60" xfId="0" applyFont="1" applyFill="1" applyBorder="1" applyAlignment="1">
      <alignment horizontal="center" vertical="center" wrapText="1"/>
    </xf>
    <xf numFmtId="9" fontId="5" fillId="12" borderId="0" xfId="0" applyNumberFormat="1" applyFont="1" applyFill="1" applyBorder="1" applyAlignment="1">
      <alignment horizontal="center" vertical="center"/>
    </xf>
    <xf numFmtId="0" fontId="5" fillId="12" borderId="71" xfId="0" applyFont="1" applyFill="1" applyBorder="1" applyAlignment="1">
      <alignment horizontal="center" vertical="center" wrapText="1"/>
    </xf>
    <xf numFmtId="0" fontId="5" fillId="12" borderId="73" xfId="0" applyFont="1" applyFill="1" applyBorder="1" applyAlignment="1">
      <alignment horizontal="center" vertical="center" wrapText="1"/>
    </xf>
    <xf numFmtId="0" fontId="5" fillId="12" borderId="56" xfId="0" applyFont="1" applyFill="1" applyBorder="1" applyAlignment="1">
      <alignment horizontal="center" vertical="center" wrapText="1"/>
    </xf>
    <xf numFmtId="9" fontId="5" fillId="12" borderId="74" xfId="0" applyNumberFormat="1" applyFont="1" applyFill="1" applyBorder="1" applyAlignment="1">
      <alignment horizontal="center" vertical="center"/>
    </xf>
    <xf numFmtId="0" fontId="5" fillId="12" borderId="60" xfId="0" applyFont="1" applyFill="1" applyBorder="1" applyAlignment="1">
      <alignment horizontal="left" vertical="top" wrapText="1"/>
    </xf>
    <xf numFmtId="0" fontId="5" fillId="12" borderId="68" xfId="0" applyFont="1" applyFill="1" applyBorder="1" applyAlignment="1">
      <alignment horizontal="left" vertical="center" wrapText="1"/>
    </xf>
    <xf numFmtId="0" fontId="5" fillId="12" borderId="68" xfId="0" applyFont="1" applyFill="1" applyBorder="1" applyAlignment="1">
      <alignment horizontal="center" vertical="center" wrapText="1"/>
    </xf>
    <xf numFmtId="0" fontId="5" fillId="12" borderId="68" xfId="0" applyFont="1" applyFill="1" applyBorder="1" applyAlignment="1">
      <alignment horizontal="center" vertical="center"/>
    </xf>
    <xf numFmtId="9" fontId="5" fillId="12" borderId="71" xfId="0" applyNumberFormat="1" applyFont="1" applyFill="1" applyBorder="1" applyAlignment="1">
      <alignment horizontal="center" vertical="center"/>
    </xf>
    <xf numFmtId="0" fontId="5" fillId="12" borderId="56" xfId="0" applyFont="1" applyFill="1" applyBorder="1" applyAlignment="1">
      <alignment horizontal="left" vertical="center" wrapText="1"/>
    </xf>
    <xf numFmtId="0" fontId="5" fillId="12" borderId="56" xfId="0" applyFont="1" applyFill="1" applyBorder="1" applyAlignment="1">
      <alignment horizontal="center" vertical="center"/>
    </xf>
    <xf numFmtId="9" fontId="5" fillId="12" borderId="56" xfId="0" applyNumberFormat="1" applyFont="1" applyFill="1" applyBorder="1" applyAlignment="1">
      <alignment horizontal="center" vertical="center"/>
    </xf>
    <xf numFmtId="9" fontId="5" fillId="12" borderId="69" xfId="0" applyNumberFormat="1" applyFont="1" applyFill="1" applyBorder="1" applyAlignment="1">
      <alignment horizontal="center" vertical="center"/>
    </xf>
    <xf numFmtId="0" fontId="5" fillId="12" borderId="70" xfId="0" applyFont="1" applyFill="1" applyBorder="1" applyAlignment="1">
      <alignment horizontal="center" vertical="center" wrapText="1"/>
    </xf>
    <xf numFmtId="9" fontId="5" fillId="12" borderId="58" xfId="0" applyNumberFormat="1" applyFont="1" applyFill="1" applyBorder="1" applyAlignment="1">
      <alignment horizontal="center" vertical="center"/>
    </xf>
    <xf numFmtId="0" fontId="5" fillId="12" borderId="73" xfId="0" applyFont="1" applyFill="1" applyBorder="1" applyAlignment="1">
      <alignment horizontal="left" vertical="top" wrapText="1"/>
    </xf>
    <xf numFmtId="0" fontId="5" fillId="12" borderId="73" xfId="0" applyFont="1" applyFill="1" applyBorder="1" applyAlignment="1">
      <alignment horizontal="left" vertical="center" wrapText="1"/>
    </xf>
    <xf numFmtId="0" fontId="5" fillId="12" borderId="70" xfId="0" applyFont="1" applyFill="1" applyBorder="1" applyAlignment="1">
      <alignment horizontal="center" vertical="center"/>
    </xf>
    <xf numFmtId="0" fontId="5" fillId="12" borderId="71" xfId="0" applyFont="1" applyFill="1" applyBorder="1" applyAlignment="1">
      <alignment horizontal="left" vertical="top" wrapText="1"/>
    </xf>
    <xf numFmtId="9" fontId="5" fillId="12" borderId="0" xfId="7" applyFont="1" applyFill="1" applyBorder="1" applyAlignment="1">
      <alignment horizontal="center" vertical="center" wrapText="1"/>
    </xf>
    <xf numFmtId="0" fontId="3" fillId="12" borderId="68" xfId="0" applyFont="1" applyFill="1" applyBorder="1" applyAlignment="1">
      <alignment horizontal="center" vertical="center" wrapText="1"/>
    </xf>
    <xf numFmtId="9" fontId="5" fillId="12" borderId="70" xfId="7" applyFont="1" applyFill="1" applyBorder="1" applyAlignment="1">
      <alignment horizontal="center" vertical="center" wrapText="1"/>
    </xf>
    <xf numFmtId="0" fontId="5" fillId="12" borderId="70" xfId="0" applyFont="1" applyFill="1" applyBorder="1" applyAlignment="1">
      <alignment horizontal="left" vertical="center" wrapText="1"/>
    </xf>
    <xf numFmtId="0" fontId="5" fillId="12" borderId="71" xfId="0" applyFont="1" applyFill="1" applyBorder="1" applyAlignment="1">
      <alignment horizontal="left" vertical="center" wrapText="1"/>
    </xf>
    <xf numFmtId="0" fontId="15" fillId="12" borderId="56" xfId="0" applyFont="1" applyFill="1" applyBorder="1" applyAlignment="1">
      <alignment horizontal="left" vertical="top" wrapText="1"/>
    </xf>
    <xf numFmtId="0" fontId="15" fillId="12" borderId="68" xfId="0" applyFont="1" applyFill="1" applyBorder="1" applyAlignment="1">
      <alignment horizontal="left" vertical="top" wrapText="1"/>
    </xf>
    <xf numFmtId="0" fontId="5" fillId="12" borderId="56" xfId="0" applyFont="1" applyFill="1" applyBorder="1" applyAlignment="1">
      <alignment horizontal="left" wrapText="1"/>
    </xf>
    <xf numFmtId="0" fontId="15" fillId="12" borderId="69" xfId="0" applyFont="1" applyFill="1" applyBorder="1" applyAlignment="1">
      <alignment horizontal="left" vertical="top" wrapText="1"/>
    </xf>
    <xf numFmtId="9" fontId="5" fillId="6" borderId="70" xfId="7" applyFont="1" applyFill="1" applyBorder="1" applyAlignment="1">
      <alignment horizontal="left" vertical="center" wrapText="1"/>
    </xf>
    <xf numFmtId="0" fontId="5" fillId="12" borderId="71" xfId="0" applyFont="1" applyFill="1" applyBorder="1" applyAlignment="1">
      <alignment horizontal="center" vertical="center" wrapText="1"/>
    </xf>
    <xf numFmtId="0" fontId="5" fillId="12" borderId="60" xfId="0" applyFont="1" applyFill="1" applyBorder="1" applyAlignment="1">
      <alignment horizontal="center" vertical="top" wrapText="1"/>
    </xf>
    <xf numFmtId="0" fontId="5" fillId="12" borderId="69" xfId="0" applyFont="1" applyFill="1" applyBorder="1" applyAlignment="1">
      <alignment horizontal="center" vertical="center" wrapText="1"/>
    </xf>
    <xf numFmtId="0" fontId="27" fillId="14" borderId="0" xfId="0" applyFont="1" applyFill="1" applyBorder="1" applyAlignment="1" applyProtection="1">
      <alignment horizontal="left" vertical="top" wrapText="1"/>
    </xf>
    <xf numFmtId="0" fontId="29" fillId="14" borderId="120" xfId="0" applyFont="1" applyFill="1" applyBorder="1" applyAlignment="1" applyProtection="1">
      <alignment horizontal="center" vertical="center" wrapText="1"/>
    </xf>
    <xf numFmtId="0" fontId="27" fillId="14" borderId="120" xfId="0" applyFont="1" applyFill="1" applyBorder="1" applyAlignment="1" applyProtection="1">
      <alignment horizontal="left" vertical="center" wrapText="1"/>
    </xf>
    <xf numFmtId="0" fontId="27" fillId="0" borderId="120" xfId="0" applyFont="1" applyFill="1" applyBorder="1" applyAlignment="1" applyProtection="1">
      <alignment horizontal="left" vertical="center" wrapText="1"/>
    </xf>
    <xf numFmtId="0" fontId="27" fillId="14" borderId="120" xfId="0" applyFont="1" applyFill="1" applyBorder="1" applyAlignment="1" applyProtection="1">
      <alignment horizontal="center" vertical="center" wrapText="1"/>
    </xf>
    <xf numFmtId="0" fontId="29" fillId="14" borderId="121" xfId="0" applyFont="1" applyFill="1" applyBorder="1" applyAlignment="1" applyProtection="1">
      <alignment horizontal="center" vertical="center" wrapText="1"/>
    </xf>
    <xf numFmtId="0" fontId="27" fillId="14" borderId="121" xfId="0" applyFont="1" applyFill="1" applyBorder="1" applyAlignment="1" applyProtection="1">
      <alignment horizontal="left" vertical="center" wrapText="1"/>
    </xf>
    <xf numFmtId="0" fontId="15" fillId="12" borderId="123" xfId="0" applyFont="1" applyFill="1" applyBorder="1" applyAlignment="1">
      <alignment horizontal="center" vertical="center" wrapText="1"/>
    </xf>
    <xf numFmtId="0" fontId="15" fillId="12" borderId="124" xfId="0" applyFont="1" applyFill="1" applyBorder="1" applyAlignment="1">
      <alignment horizontal="center" vertical="center" wrapText="1"/>
    </xf>
    <xf numFmtId="0" fontId="11" fillId="0" borderId="0" xfId="0" applyFont="1"/>
    <xf numFmtId="0" fontId="0" fillId="0" borderId="0" xfId="0" applyFill="1" applyBorder="1"/>
    <xf numFmtId="0" fontId="5" fillId="0" borderId="0" xfId="0" applyFont="1" applyFill="1" applyBorder="1"/>
    <xf numFmtId="0" fontId="5" fillId="0" borderId="0" xfId="0" applyFont="1" applyFill="1" applyBorder="1" applyAlignment="1">
      <alignment vertical="center" wrapText="1"/>
    </xf>
    <xf numFmtId="0" fontId="29" fillId="14" borderId="136" xfId="0" applyFont="1" applyFill="1" applyBorder="1" applyAlignment="1" applyProtection="1">
      <alignment horizontal="center" vertical="center" wrapText="1"/>
    </xf>
    <xf numFmtId="0" fontId="27" fillId="14" borderId="136" xfId="0" applyFont="1" applyFill="1" applyBorder="1" applyAlignment="1" applyProtection="1">
      <alignment horizontal="left" vertical="center" wrapText="1"/>
    </xf>
    <xf numFmtId="0" fontId="27" fillId="14" borderId="137" xfId="0" applyFont="1" applyFill="1" applyBorder="1" applyAlignment="1" applyProtection="1">
      <alignment horizontal="left" vertical="center" wrapText="1"/>
    </xf>
    <xf numFmtId="0" fontId="27" fillId="0" borderId="138" xfId="0" applyFont="1" applyFill="1" applyBorder="1" applyAlignment="1" applyProtection="1">
      <alignment horizontal="left" vertical="center" wrapText="1"/>
    </xf>
    <xf numFmtId="0" fontId="27" fillId="14" borderId="138" xfId="0" applyFont="1" applyFill="1" applyBorder="1" applyAlignment="1" applyProtection="1">
      <alignment horizontal="left" vertical="center" wrapText="1"/>
    </xf>
    <xf numFmtId="0" fontId="27" fillId="14" borderId="138" xfId="0" applyFont="1" applyFill="1" applyBorder="1" applyAlignment="1" applyProtection="1">
      <alignment horizontal="center" vertical="center" wrapText="1"/>
    </xf>
    <xf numFmtId="0" fontId="27" fillId="14" borderId="139" xfId="0" applyFont="1" applyFill="1" applyBorder="1" applyAlignment="1" applyProtection="1">
      <alignment horizontal="left" vertical="center" wrapText="1"/>
    </xf>
    <xf numFmtId="0" fontId="15" fillId="12" borderId="122" xfId="0" applyFont="1" applyFill="1" applyBorder="1" applyAlignment="1">
      <alignment horizontal="center" vertical="center" wrapText="1"/>
    </xf>
    <xf numFmtId="0" fontId="15" fillId="12" borderId="140" xfId="0" applyFont="1" applyFill="1" applyBorder="1" applyAlignment="1">
      <alignment horizontal="center" vertical="center"/>
    </xf>
    <xf numFmtId="0" fontId="5" fillId="12" borderId="141" xfId="0" applyFont="1" applyFill="1" applyBorder="1" applyAlignment="1">
      <alignment horizontal="center" vertical="center" wrapText="1"/>
    </xf>
    <xf numFmtId="0" fontId="5" fillId="12" borderId="45" xfId="0" applyFont="1" applyFill="1" applyBorder="1" applyAlignment="1">
      <alignment vertical="center" wrapText="1"/>
    </xf>
    <xf numFmtId="9" fontId="5" fillId="12" borderId="45" xfId="0" applyNumberFormat="1" applyFont="1" applyFill="1" applyBorder="1" applyAlignment="1">
      <alignment horizontal="center" vertical="center"/>
    </xf>
    <xf numFmtId="0" fontId="5" fillId="12" borderId="126" xfId="0" applyFont="1" applyFill="1" applyBorder="1" applyAlignment="1">
      <alignment horizontal="center" vertical="center"/>
    </xf>
    <xf numFmtId="0" fontId="5" fillId="12" borderId="125" xfId="0" applyFont="1" applyFill="1" applyBorder="1" applyAlignment="1">
      <alignment horizontal="center" vertical="center" wrapText="1"/>
    </xf>
    <xf numFmtId="0" fontId="5" fillId="12" borderId="45" xfId="0" applyFont="1" applyFill="1" applyBorder="1" applyAlignment="1">
      <alignment horizontal="center" vertical="center" wrapText="1"/>
    </xf>
    <xf numFmtId="9" fontId="5" fillId="12" borderId="45" xfId="0" applyNumberFormat="1" applyFont="1" applyFill="1" applyBorder="1" applyAlignment="1">
      <alignment horizontal="center" vertical="center" wrapText="1"/>
    </xf>
    <xf numFmtId="0" fontId="5" fillId="12" borderId="126" xfId="0" applyFont="1" applyFill="1" applyBorder="1" applyAlignment="1">
      <alignment horizontal="center" vertical="center" wrapText="1"/>
    </xf>
    <xf numFmtId="0" fontId="5" fillId="12" borderId="45" xfId="0" applyFont="1" applyFill="1" applyBorder="1" applyAlignment="1">
      <alignment horizontal="center" vertical="center"/>
    </xf>
    <xf numFmtId="0" fontId="5" fillId="12" borderId="127" xfId="0" applyFont="1" applyFill="1" applyBorder="1" applyAlignment="1">
      <alignment horizontal="center" vertical="center"/>
    </xf>
    <xf numFmtId="0" fontId="5" fillId="12" borderId="128" xfId="0" applyFont="1" applyFill="1" applyBorder="1" applyAlignment="1">
      <alignment vertical="center" wrapText="1"/>
    </xf>
    <xf numFmtId="9" fontId="5" fillId="12" borderId="128" xfId="0" applyNumberFormat="1"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12" borderId="57" xfId="0" applyFont="1" applyFill="1" applyBorder="1" applyAlignment="1">
      <alignment horizontal="left" vertical="center" wrapText="1"/>
    </xf>
    <xf numFmtId="0" fontId="3" fillId="12" borderId="56" xfId="4" applyFont="1" applyFill="1" applyBorder="1" applyAlignment="1">
      <alignment horizontal="left" vertical="center" wrapText="1"/>
    </xf>
    <xf numFmtId="0" fontId="31" fillId="12" borderId="60" xfId="0" applyFont="1" applyFill="1" applyBorder="1" applyAlignment="1">
      <alignment horizontal="left" vertical="top" wrapText="1"/>
    </xf>
    <xf numFmtId="0" fontId="5" fillId="12" borderId="60" xfId="0" applyFont="1" applyFill="1" applyBorder="1" applyAlignment="1">
      <alignment horizontal="left" vertical="center" wrapText="1"/>
    </xf>
    <xf numFmtId="0" fontId="5" fillId="0" borderId="43" xfId="0" applyFont="1" applyFill="1" applyBorder="1" applyAlignment="1">
      <alignment horizontal="center" vertical="center" wrapText="1"/>
    </xf>
    <xf numFmtId="0" fontId="32" fillId="12" borderId="68" xfId="4" applyFont="1" applyFill="1" applyBorder="1" applyAlignment="1">
      <alignment horizontal="center" vertical="center" wrapText="1"/>
    </xf>
    <xf numFmtId="0" fontId="32" fillId="12" borderId="68" xfId="4" applyFont="1" applyFill="1" applyBorder="1" applyAlignment="1">
      <alignment horizontal="left" vertical="top" wrapText="1"/>
    </xf>
    <xf numFmtId="0" fontId="32" fillId="12" borderId="56" xfId="4" applyFont="1" applyFill="1" applyBorder="1" applyAlignment="1">
      <alignment horizontal="center" vertical="center" wrapText="1"/>
    </xf>
    <xf numFmtId="0" fontId="33" fillId="12" borderId="68" xfId="4" applyFont="1" applyFill="1" applyBorder="1" applyAlignment="1">
      <alignment horizontal="center" vertical="center" wrapText="1"/>
    </xf>
    <xf numFmtId="0" fontId="33" fillId="12" borderId="56" xfId="4" applyFont="1" applyFill="1" applyBorder="1" applyAlignment="1">
      <alignment horizontal="center" vertical="center" wrapText="1"/>
    </xf>
    <xf numFmtId="0" fontId="33" fillId="12" borderId="68" xfId="4" applyFont="1" applyFill="1" applyBorder="1" applyAlignment="1">
      <alignment horizontal="left" vertical="center" wrapText="1"/>
    </xf>
    <xf numFmtId="0" fontId="33" fillId="12" borderId="71" xfId="4" applyFont="1" applyFill="1" applyBorder="1" applyAlignment="1">
      <alignment horizontal="center" vertical="center" wrapText="1"/>
    </xf>
    <xf numFmtId="0" fontId="3" fillId="2" borderId="142" xfId="0" applyFont="1" applyFill="1" applyBorder="1" applyAlignment="1">
      <alignment horizontal="center" vertical="center" wrapText="1"/>
    </xf>
    <xf numFmtId="0" fontId="5" fillId="6" borderId="57" xfId="0" applyFont="1" applyFill="1" applyBorder="1" applyAlignment="1">
      <alignment horizontal="center" vertical="center" wrapText="1"/>
    </xf>
    <xf numFmtId="0" fontId="5" fillId="12" borderId="57" xfId="0" applyFont="1" applyFill="1" applyBorder="1" applyAlignment="1">
      <alignment horizontal="center" vertical="center" wrapText="1"/>
    </xf>
    <xf numFmtId="0" fontId="5" fillId="6" borderId="45" xfId="0" applyFont="1" applyFill="1" applyBorder="1" applyAlignment="1">
      <alignment horizontal="center" vertical="center" wrapText="1"/>
    </xf>
    <xf numFmtId="9" fontId="5" fillId="6" borderId="45" xfId="0" applyNumberFormat="1" applyFont="1" applyFill="1" applyBorder="1" applyAlignment="1">
      <alignment horizontal="center" vertical="center"/>
    </xf>
    <xf numFmtId="0" fontId="33" fillId="12" borderId="45" xfId="4" applyFont="1" applyFill="1" applyBorder="1" applyAlignment="1">
      <alignment horizontal="center" vertical="center" wrapText="1"/>
    </xf>
    <xf numFmtId="0" fontId="3" fillId="12" borderId="56" xfId="0" applyFont="1" applyFill="1" applyBorder="1" applyAlignment="1">
      <alignment horizontal="center" vertical="center" wrapText="1"/>
    </xf>
    <xf numFmtId="0" fontId="5" fillId="6" borderId="69" xfId="0" applyFont="1" applyFill="1" applyBorder="1" applyAlignment="1">
      <alignment horizontal="left" vertical="center" wrapText="1"/>
    </xf>
    <xf numFmtId="0" fontId="5" fillId="6" borderId="71" xfId="0" applyFont="1" applyFill="1" applyBorder="1" applyAlignment="1">
      <alignment horizontal="left" vertical="center" wrapText="1"/>
    </xf>
    <xf numFmtId="0" fontId="5" fillId="12" borderId="69" xfId="0" applyFont="1" applyFill="1" applyBorder="1" applyAlignment="1">
      <alignment horizontal="left" vertical="center" wrapText="1"/>
    </xf>
    <xf numFmtId="0" fontId="3" fillId="12" borderId="73" xfId="0" applyFont="1" applyFill="1" applyBorder="1" applyAlignment="1">
      <alignment horizontal="left" vertical="center" wrapText="1"/>
    </xf>
    <xf numFmtId="0" fontId="5" fillId="12" borderId="116" xfId="0" applyFont="1" applyFill="1" applyBorder="1" applyAlignment="1">
      <alignment horizontal="left" vertical="center" wrapText="1"/>
    </xf>
    <xf numFmtId="9" fontId="5" fillId="12" borderId="146" xfId="0" applyNumberFormat="1" applyFont="1" applyFill="1" applyBorder="1" applyAlignment="1">
      <alignment horizontal="center" vertical="center"/>
    </xf>
    <xf numFmtId="0" fontId="5" fillId="12" borderId="129" xfId="0" applyFont="1" applyFill="1" applyBorder="1" applyAlignment="1">
      <alignment horizontal="center" vertical="center" wrapText="1"/>
    </xf>
    <xf numFmtId="0" fontId="6" fillId="16" borderId="109" xfId="0" applyFont="1" applyFill="1" applyBorder="1" applyAlignment="1" applyProtection="1">
      <alignment horizontal="justify" vertical="center" wrapText="1"/>
      <protection locked="0"/>
    </xf>
    <xf numFmtId="0" fontId="3" fillId="16" borderId="109" xfId="0" applyFont="1" applyFill="1" applyBorder="1" applyAlignment="1" applyProtection="1">
      <alignment horizontal="justify" vertical="center" wrapText="1"/>
      <protection locked="0"/>
    </xf>
    <xf numFmtId="0" fontId="7" fillId="8" borderId="147" xfId="0" applyFont="1" applyFill="1" applyBorder="1" applyAlignment="1" applyProtection="1">
      <alignment horizontal="center" vertical="center" wrapText="1"/>
      <protection locked="0"/>
    </xf>
    <xf numFmtId="0" fontId="6" fillId="0" borderId="148" xfId="0" applyFont="1" applyFill="1" applyBorder="1" applyAlignment="1" applyProtection="1">
      <alignment horizontal="center" vertical="center" wrapText="1"/>
      <protection locked="0"/>
    </xf>
    <xf numFmtId="0" fontId="6" fillId="8" borderId="148" xfId="0" applyFont="1" applyFill="1" applyBorder="1" applyAlignment="1" applyProtection="1">
      <alignment horizontal="justify" vertical="center" wrapText="1"/>
      <protection locked="0"/>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10" fillId="2" borderId="60"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61" xfId="1" applyFont="1" applyFill="1" applyBorder="1" applyAlignment="1">
      <alignment horizontal="center" vertical="center" wrapText="1"/>
    </xf>
    <xf numFmtId="0" fontId="10" fillId="2" borderId="62" xfId="1" applyFont="1" applyFill="1" applyBorder="1" applyAlignment="1">
      <alignment horizontal="center" vertical="center" wrapText="1"/>
    </xf>
    <xf numFmtId="0" fontId="10" fillId="2" borderId="55" xfId="1" applyFont="1" applyFill="1" applyBorder="1" applyAlignment="1">
      <alignment horizontal="center" vertical="center" wrapText="1"/>
    </xf>
    <xf numFmtId="0" fontId="10" fillId="2" borderId="63" xfId="1"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5" fillId="6" borderId="74" xfId="0" applyFont="1" applyFill="1" applyBorder="1" applyAlignment="1">
      <alignment horizontal="center" vertical="center" wrapText="1"/>
    </xf>
    <xf numFmtId="0" fontId="15" fillId="6" borderId="70" xfId="0"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37" xfId="1" applyFont="1" applyFill="1" applyBorder="1" applyAlignment="1">
      <alignment horizontal="center" vertical="center"/>
    </xf>
    <xf numFmtId="0" fontId="4" fillId="2" borderId="38" xfId="1" applyFont="1" applyFill="1" applyBorder="1" applyAlignment="1">
      <alignment horizontal="center" vertical="center"/>
    </xf>
    <xf numFmtId="0" fontId="4" fillId="2" borderId="39" xfId="1" applyFont="1" applyFill="1" applyBorder="1" applyAlignment="1">
      <alignment horizontal="center" vertical="center"/>
    </xf>
    <xf numFmtId="0" fontId="4" fillId="2" borderId="40" xfId="1" applyFont="1" applyFill="1" applyBorder="1" applyAlignment="1">
      <alignment horizontal="center" vertical="center"/>
    </xf>
    <xf numFmtId="0" fontId="4" fillId="2" borderId="41" xfId="1" applyFont="1" applyFill="1" applyBorder="1" applyAlignment="1">
      <alignment horizontal="center" vertical="center"/>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3" xfId="1" applyFont="1" applyFill="1" applyBorder="1" applyAlignment="1">
      <alignment horizontal="center" vertical="center"/>
    </xf>
    <xf numFmtId="0" fontId="6" fillId="0" borderId="12"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15" fillId="12" borderId="74" xfId="0" applyFont="1" applyFill="1" applyBorder="1" applyAlignment="1">
      <alignment horizontal="center" vertical="center" wrapText="1"/>
    </xf>
    <xf numFmtId="0" fontId="15" fillId="12" borderId="70"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17"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6" fillId="0" borderId="32"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0" fillId="0" borderId="0" xfId="0" applyAlignment="1">
      <alignment horizontal="center"/>
    </xf>
    <xf numFmtId="0" fontId="5" fillId="15" borderId="0" xfId="0" applyFont="1" applyFill="1" applyAlignment="1">
      <alignment horizontal="center" vertical="center" wrapText="1"/>
    </xf>
    <xf numFmtId="0" fontId="27" fillId="0" borderId="138" xfId="0" applyFont="1" applyFill="1" applyBorder="1" applyAlignment="1" applyProtection="1">
      <alignment horizontal="left" vertical="center" wrapText="1"/>
    </xf>
    <xf numFmtId="0" fontId="27" fillId="14" borderId="138" xfId="0" applyFont="1" applyFill="1" applyBorder="1" applyAlignment="1" applyProtection="1">
      <alignment horizontal="left" vertical="center" wrapText="1"/>
    </xf>
    <xf numFmtId="0" fontId="27" fillId="14" borderId="138" xfId="0" applyFont="1" applyFill="1" applyBorder="1" applyAlignment="1" applyProtection="1">
      <alignment horizontal="center" vertical="center" wrapText="1"/>
    </xf>
    <xf numFmtId="0" fontId="15" fillId="0" borderId="130" xfId="0" applyFont="1" applyBorder="1" applyAlignment="1">
      <alignment horizontal="center"/>
    </xf>
    <xf numFmtId="0" fontId="15" fillId="0" borderId="131" xfId="0" applyFont="1" applyBorder="1" applyAlignment="1">
      <alignment horizontal="center"/>
    </xf>
    <xf numFmtId="0" fontId="15" fillId="0" borderId="132" xfId="0" applyFont="1" applyBorder="1" applyAlignment="1">
      <alignment horizontal="center"/>
    </xf>
    <xf numFmtId="0" fontId="27" fillId="0" borderId="120" xfId="0" applyFont="1" applyFill="1" applyBorder="1" applyAlignment="1" applyProtection="1">
      <alignment horizontal="left" vertical="center" wrapText="1"/>
    </xf>
    <xf numFmtId="0" fontId="27" fillId="14" borderId="120" xfId="0" applyFont="1" applyFill="1" applyBorder="1" applyAlignment="1" applyProtection="1">
      <alignment horizontal="left" vertical="center" wrapText="1"/>
    </xf>
    <xf numFmtId="14" fontId="27" fillId="14" borderId="120" xfId="0" applyNumberFormat="1" applyFont="1" applyFill="1" applyBorder="1" applyAlignment="1" applyProtection="1">
      <alignment horizontal="center" vertical="center" wrapText="1"/>
    </xf>
    <xf numFmtId="0" fontId="27" fillId="14" borderId="120" xfId="0" applyFont="1" applyFill="1" applyBorder="1" applyAlignment="1" applyProtection="1">
      <alignment horizontal="center" vertical="center" wrapText="1"/>
    </xf>
    <xf numFmtId="0" fontId="26" fillId="14" borderId="0" xfId="0" applyFont="1" applyFill="1" applyBorder="1" applyAlignment="1" applyProtection="1">
      <alignment horizontal="center" vertical="center" wrapText="1"/>
    </xf>
    <xf numFmtId="0" fontId="29" fillId="14" borderId="133" xfId="0" applyFont="1" applyFill="1" applyBorder="1" applyAlignment="1" applyProtection="1">
      <alignment horizontal="center" vertical="center" wrapText="1"/>
    </xf>
    <xf numFmtId="0" fontId="29" fillId="14" borderId="134" xfId="0" applyFont="1" applyFill="1" applyBorder="1" applyAlignment="1" applyProtection="1">
      <alignment horizontal="center" vertical="center" wrapText="1"/>
    </xf>
    <xf numFmtId="0" fontId="29" fillId="14" borderId="135" xfId="0" applyFont="1" applyFill="1" applyBorder="1" applyAlignment="1" applyProtection="1">
      <alignment horizontal="center" vertical="center" wrapText="1"/>
    </xf>
    <xf numFmtId="0" fontId="29" fillId="14" borderId="120" xfId="0" applyFont="1" applyFill="1" applyBorder="1" applyAlignment="1" applyProtection="1">
      <alignment horizontal="center" vertical="center" wrapText="1"/>
    </xf>
    <xf numFmtId="0" fontId="28" fillId="14" borderId="0" xfId="0" applyFont="1" applyFill="1" applyBorder="1" applyAlignment="1" applyProtection="1">
      <alignment horizontal="left" vertical="center" wrapText="1"/>
    </xf>
    <xf numFmtId="0" fontId="28" fillId="14" borderId="120" xfId="0" applyFont="1" applyFill="1" applyBorder="1" applyAlignment="1" applyProtection="1">
      <alignment horizontal="left"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2" borderId="57"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60"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15" fillId="12" borderId="65" xfId="0" applyFont="1" applyFill="1" applyBorder="1" applyAlignment="1">
      <alignment horizontal="center" vertical="center"/>
    </xf>
    <xf numFmtId="0" fontId="15" fillId="12" borderId="66" xfId="0" applyFont="1" applyFill="1" applyBorder="1" applyAlignment="1">
      <alignment horizontal="center" vertical="center"/>
    </xf>
    <xf numFmtId="0" fontId="15" fillId="12" borderId="67" xfId="0" applyFont="1" applyFill="1" applyBorder="1" applyAlignment="1">
      <alignment horizontal="center" vertical="center"/>
    </xf>
    <xf numFmtId="0" fontId="7" fillId="3" borderId="5" xfId="0" applyFont="1" applyFill="1" applyBorder="1" applyAlignment="1">
      <alignment horizontal="center" vertical="center" wrapText="1"/>
    </xf>
    <xf numFmtId="0" fontId="15" fillId="6" borderId="65" xfId="0" applyFont="1" applyFill="1" applyBorder="1" applyAlignment="1">
      <alignment horizontal="center" vertical="center"/>
    </xf>
    <xf numFmtId="0" fontId="15" fillId="6" borderId="66" xfId="0" applyFont="1" applyFill="1" applyBorder="1" applyAlignment="1">
      <alignment horizontal="center" vertical="center"/>
    </xf>
    <xf numFmtId="0" fontId="15" fillId="6" borderId="67" xfId="0" applyFont="1" applyFill="1" applyBorder="1" applyAlignment="1">
      <alignment horizontal="center" vertical="center"/>
    </xf>
    <xf numFmtId="0" fontId="8" fillId="3" borderId="143"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144" xfId="0" applyFont="1" applyFill="1" applyBorder="1" applyAlignment="1">
      <alignment horizontal="center" vertical="center" wrapText="1"/>
    </xf>
    <xf numFmtId="0" fontId="3" fillId="2" borderId="14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5" fillId="0" borderId="86"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7" fillId="3" borderId="82" xfId="0" applyFont="1" applyFill="1" applyBorder="1" applyAlignment="1">
      <alignment horizontal="center" vertical="center" wrapText="1"/>
    </xf>
    <xf numFmtId="0" fontId="7" fillId="3" borderId="8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78"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5" fillId="8" borderId="130" xfId="0" applyFont="1" applyFill="1" applyBorder="1" applyAlignment="1">
      <alignment horizontal="center" vertical="top" wrapText="1"/>
    </xf>
    <xf numFmtId="0" fontId="5" fillId="8" borderId="131" xfId="0" applyFont="1" applyFill="1" applyBorder="1" applyAlignment="1">
      <alignment horizontal="center" vertical="top"/>
    </xf>
    <xf numFmtId="0" fontId="5" fillId="8" borderId="132" xfId="0" applyFont="1" applyFill="1" applyBorder="1" applyAlignment="1">
      <alignment horizontal="center" vertical="top"/>
    </xf>
    <xf numFmtId="0" fontId="6" fillId="0" borderId="114" xfId="0" applyFont="1" applyFill="1" applyBorder="1" applyAlignment="1" applyProtection="1">
      <alignment horizontal="center" vertical="center" wrapText="1"/>
      <protection locked="0"/>
    </xf>
    <xf numFmtId="0" fontId="24" fillId="7" borderId="71" xfId="5" applyFont="1" applyFill="1" applyBorder="1" applyAlignment="1">
      <alignment horizontal="center" vertical="center" wrapText="1"/>
    </xf>
    <xf numFmtId="0" fontId="24" fillId="7" borderId="68" xfId="5" applyFont="1" applyFill="1" applyBorder="1" applyAlignment="1">
      <alignment horizontal="center" vertical="center" wrapText="1"/>
    </xf>
    <xf numFmtId="0" fontId="24" fillId="7" borderId="69" xfId="5" applyFont="1" applyFill="1" applyBorder="1" applyAlignment="1">
      <alignment horizontal="center" vertical="center" wrapText="1"/>
    </xf>
    <xf numFmtId="0" fontId="20" fillId="9" borderId="88" xfId="0" applyFont="1" applyFill="1" applyBorder="1" applyAlignment="1">
      <alignment horizontal="center" vertical="center" wrapText="1"/>
    </xf>
    <xf numFmtId="0" fontId="20" fillId="9" borderId="89" xfId="0" applyFont="1" applyFill="1" applyBorder="1" applyAlignment="1">
      <alignment horizontal="center" vertical="center" wrapText="1"/>
    </xf>
    <xf numFmtId="0" fontId="20" fillId="9" borderId="90" xfId="0" applyFont="1" applyFill="1" applyBorder="1" applyAlignment="1">
      <alignment horizontal="center" vertical="center" wrapText="1"/>
    </xf>
    <xf numFmtId="0" fontId="20" fillId="9" borderId="91" xfId="0" applyFont="1" applyFill="1" applyBorder="1" applyAlignment="1">
      <alignment horizontal="center" vertical="center" wrapText="1"/>
    </xf>
    <xf numFmtId="0" fontId="20" fillId="9" borderId="92" xfId="0" applyFont="1" applyFill="1" applyBorder="1" applyAlignment="1">
      <alignment horizontal="center" vertical="center" wrapText="1"/>
    </xf>
    <xf numFmtId="0" fontId="20" fillId="9" borderId="93" xfId="0" applyFont="1" applyFill="1" applyBorder="1" applyAlignment="1">
      <alignment horizontal="center" vertical="center" wrapText="1"/>
    </xf>
    <xf numFmtId="0" fontId="20" fillId="9" borderId="113" xfId="0" applyFont="1" applyFill="1" applyBorder="1" applyAlignment="1">
      <alignment horizontal="center" vertical="center" wrapText="1"/>
    </xf>
    <xf numFmtId="0" fontId="21" fillId="9" borderId="94" xfId="0" applyFont="1" applyFill="1" applyBorder="1" applyAlignment="1">
      <alignment horizontal="center" vertical="center" wrapText="1"/>
    </xf>
    <xf numFmtId="0" fontId="21" fillId="9" borderId="99" xfId="0" applyFont="1" applyFill="1" applyBorder="1" applyAlignment="1">
      <alignment horizontal="center" vertical="center" wrapText="1"/>
    </xf>
    <xf numFmtId="0" fontId="21" fillId="9" borderId="104" xfId="0" applyFont="1" applyFill="1" applyBorder="1" applyAlignment="1">
      <alignment horizontal="center" vertical="center" wrapText="1"/>
    </xf>
    <xf numFmtId="0" fontId="21" fillId="9" borderId="95" xfId="0" applyFont="1" applyFill="1" applyBorder="1" applyAlignment="1">
      <alignment horizontal="center" vertical="center" wrapText="1"/>
    </xf>
    <xf numFmtId="0" fontId="21" fillId="9" borderId="100" xfId="0" applyFont="1" applyFill="1" applyBorder="1" applyAlignment="1">
      <alignment horizontal="center" vertical="center" wrapText="1"/>
    </xf>
    <xf numFmtId="0" fontId="21" fillId="9" borderId="105" xfId="0" applyFont="1" applyFill="1" applyBorder="1" applyAlignment="1">
      <alignment horizontal="center" vertical="center" wrapText="1"/>
    </xf>
    <xf numFmtId="0" fontId="21" fillId="9" borderId="106" xfId="0" applyFont="1" applyFill="1" applyBorder="1" applyAlignment="1">
      <alignment horizontal="center" vertical="center" wrapText="1"/>
    </xf>
    <xf numFmtId="0" fontId="21" fillId="9" borderId="96" xfId="0" applyFont="1" applyFill="1" applyBorder="1" applyAlignment="1">
      <alignment horizontal="center" vertical="center" wrapText="1"/>
    </xf>
    <xf numFmtId="0" fontId="21" fillId="9" borderId="97" xfId="0" applyFont="1" applyFill="1" applyBorder="1" applyAlignment="1">
      <alignment horizontal="center" vertical="center" wrapText="1"/>
    </xf>
    <xf numFmtId="0" fontId="21" fillId="9" borderId="98" xfId="0" applyFont="1" applyFill="1" applyBorder="1" applyAlignment="1">
      <alignment horizontal="center" vertical="center" wrapText="1"/>
    </xf>
    <xf numFmtId="0" fontId="21" fillId="9" borderId="101" xfId="0" applyFont="1" applyFill="1" applyBorder="1" applyAlignment="1">
      <alignment horizontal="center" vertical="center" wrapText="1"/>
    </xf>
    <xf numFmtId="0" fontId="21" fillId="9" borderId="102" xfId="0" applyFont="1" applyFill="1" applyBorder="1" applyAlignment="1">
      <alignment horizontal="center" vertical="center" wrapText="1"/>
    </xf>
    <xf numFmtId="0" fontId="21" fillId="9" borderId="103" xfId="0" applyFont="1" applyFill="1" applyBorder="1" applyAlignment="1">
      <alignment horizontal="center" vertical="center" wrapText="1"/>
    </xf>
    <xf numFmtId="0" fontId="24" fillId="13" borderId="71" xfId="5" applyFont="1" applyFill="1" applyBorder="1" applyAlignment="1">
      <alignment horizontal="center" vertical="center" wrapText="1"/>
    </xf>
    <xf numFmtId="0" fontId="24" fillId="13" borderId="68" xfId="5" applyFont="1" applyFill="1" applyBorder="1" applyAlignment="1">
      <alignment horizontal="center" vertical="center" wrapText="1"/>
    </xf>
    <xf numFmtId="0" fontId="24" fillId="13" borderId="69" xfId="5" applyFont="1" applyFill="1" applyBorder="1" applyAlignment="1">
      <alignment horizontal="center" vertical="center" wrapText="1"/>
    </xf>
    <xf numFmtId="0" fontId="3" fillId="2" borderId="2"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3" fillId="2" borderId="41" xfId="1" applyFont="1" applyFill="1" applyBorder="1" applyAlignment="1">
      <alignment horizontal="center" vertical="center"/>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8" fillId="2" borderId="31" xfId="1" applyFont="1" applyFill="1" applyBorder="1" applyAlignment="1">
      <alignment horizontal="center" vertical="center"/>
    </xf>
    <xf numFmtId="0" fontId="13" fillId="0" borderId="44"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49" xfId="0" applyFont="1" applyFill="1" applyBorder="1" applyAlignment="1">
      <alignment horizontal="center" vertical="center" wrapText="1"/>
    </xf>
    <xf numFmtId="9" fontId="13" fillId="2" borderId="44" xfId="3" applyFont="1" applyFill="1" applyBorder="1" applyAlignment="1">
      <alignment horizontal="center" vertical="center" wrapText="1"/>
    </xf>
    <xf numFmtId="9" fontId="13" fillId="2" borderId="49" xfId="3" applyFont="1" applyFill="1" applyBorder="1" applyAlignment="1">
      <alignment horizontal="center" vertical="center" wrapText="1"/>
    </xf>
    <xf numFmtId="0" fontId="3" fillId="5" borderId="45" xfId="0" applyFont="1" applyFill="1" applyBorder="1" applyAlignment="1">
      <alignment vertical="center" wrapText="1"/>
    </xf>
    <xf numFmtId="0" fontId="3" fillId="5" borderId="45" xfId="0" applyFont="1" applyFill="1" applyBorder="1" applyAlignment="1">
      <alignment vertical="center"/>
    </xf>
    <xf numFmtId="0" fontId="19" fillId="2" borderId="44" xfId="0" applyFont="1" applyFill="1" applyBorder="1" applyAlignment="1">
      <alignment horizontal="center" vertical="center" wrapText="1"/>
    </xf>
    <xf numFmtId="0" fontId="19" fillId="2" borderId="49" xfId="0" applyFont="1" applyFill="1" applyBorder="1" applyAlignment="1">
      <alignment horizontal="center" vertical="center" wrapText="1"/>
    </xf>
    <xf numFmtId="9" fontId="19" fillId="2" borderId="44" xfId="3" applyFont="1" applyFill="1" applyBorder="1" applyAlignment="1">
      <alignment horizontal="center" vertical="center" wrapText="1"/>
    </xf>
    <xf numFmtId="9" fontId="19" fillId="2" borderId="49" xfId="3" applyFont="1" applyFill="1" applyBorder="1" applyAlignment="1">
      <alignment horizontal="center" vertical="center" wrapText="1"/>
    </xf>
    <xf numFmtId="9" fontId="13" fillId="2" borderId="46" xfId="3" applyFont="1" applyFill="1" applyBorder="1" applyAlignment="1">
      <alignment horizontal="center" vertical="center" wrapText="1"/>
    </xf>
    <xf numFmtId="0" fontId="3" fillId="5" borderId="45" xfId="0" applyFont="1" applyFill="1" applyBorder="1" applyAlignment="1"/>
    <xf numFmtId="1" fontId="13" fillId="0" borderId="44" xfId="0" applyNumberFormat="1" applyFont="1" applyFill="1" applyBorder="1" applyAlignment="1">
      <alignment horizontal="center" vertical="center" wrapText="1"/>
    </xf>
    <xf numFmtId="1" fontId="13" fillId="0" borderId="46" xfId="0" applyNumberFormat="1" applyFont="1" applyFill="1" applyBorder="1" applyAlignment="1">
      <alignment horizontal="center" vertical="center" wrapText="1"/>
    </xf>
    <xf numFmtId="1" fontId="13" fillId="0" borderId="49" xfId="0" applyNumberFormat="1" applyFont="1" applyFill="1" applyBorder="1" applyAlignment="1">
      <alignment horizontal="center" vertical="center" wrapText="1"/>
    </xf>
    <xf numFmtId="0" fontId="14" fillId="5" borderId="45" xfId="0" applyFont="1" applyFill="1" applyBorder="1" applyAlignment="1">
      <alignment horizontal="center" vertical="center" wrapText="1"/>
    </xf>
    <xf numFmtId="0" fontId="5" fillId="5" borderId="47" xfId="0" applyFont="1" applyFill="1" applyBorder="1" applyAlignment="1">
      <alignment horizontal="center"/>
    </xf>
    <xf numFmtId="0" fontId="5" fillId="5" borderId="48" xfId="0" applyFont="1" applyFill="1" applyBorder="1" applyAlignment="1">
      <alignment horizontal="center"/>
    </xf>
    <xf numFmtId="0" fontId="12" fillId="5" borderId="44" xfId="0" applyFont="1" applyFill="1" applyBorder="1" applyAlignment="1">
      <alignment horizontal="center" vertical="center" wrapText="1"/>
    </xf>
    <xf numFmtId="0" fontId="12" fillId="5" borderId="49" xfId="0" applyFont="1" applyFill="1" applyBorder="1" applyAlignment="1">
      <alignment horizontal="center" vertical="center" wrapText="1"/>
    </xf>
  </cellXfs>
  <cellStyles count="8">
    <cellStyle name="Hipervínculo" xfId="4" builtinId="8"/>
    <cellStyle name="Normal" xfId="0" builtinId="0"/>
    <cellStyle name="Normal 2" xfId="1"/>
    <cellStyle name="Normal 3" xfId="2"/>
    <cellStyle name="Normal 3 2" xfId="5"/>
    <cellStyle name="Normal 4" xfId="6"/>
    <cellStyle name="Porcentaje" xfId="7" builtinId="5"/>
    <cellStyle name="Porcentaje 2" xfId="3"/>
  </cellStyles>
  <dxfs count="132">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
      <font>
        <b/>
        <i val="0"/>
        <color theme="0"/>
      </font>
      <fill>
        <patternFill>
          <bgColor rgb="FF800000"/>
        </patternFill>
      </fill>
    </dxf>
    <dxf>
      <font>
        <b/>
        <i val="0"/>
      </font>
      <fill>
        <patternFill>
          <bgColor rgb="FFFF0000"/>
        </patternFill>
      </fill>
    </dxf>
    <dxf>
      <font>
        <b/>
        <i val="0"/>
      </font>
      <fill>
        <patternFill>
          <bgColor rgb="FFFFC000"/>
        </patternFill>
      </fill>
    </dxf>
    <dxf>
      <font>
        <b/>
        <i val="0"/>
      </font>
      <fill>
        <patternFill>
          <bgColor rgb="FF92D050"/>
        </patternFill>
      </fill>
    </dxf>
  </dxfs>
  <tableStyles count="0" defaultTableStyle="TableStyleMedium2" defaultPivotStyle="PivotStyleLight16"/>
  <colors>
    <mruColors>
      <color rgb="FFF1F8F9"/>
      <color rgb="FF46A5B8"/>
      <color rgb="FFC8E4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40822</xdr:colOff>
      <xdr:row>1</xdr:row>
      <xdr:rowOff>28575</xdr:rowOff>
    </xdr:from>
    <xdr:to>
      <xdr:col>3</xdr:col>
      <xdr:colOff>40821</xdr:colOff>
      <xdr:row>3</xdr:row>
      <xdr:rowOff>230025</xdr:rowOff>
    </xdr:to>
    <xdr:pic>
      <xdr:nvPicPr>
        <xdr:cNvPr id="3" name="2 Imagen">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244929" y="205468"/>
          <a:ext cx="2735035" cy="800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1219200</xdr:colOff>
      <xdr:row>0</xdr:row>
      <xdr:rowOff>209549</xdr:rowOff>
    </xdr:from>
    <xdr:to>
      <xdr:col>21</xdr:col>
      <xdr:colOff>1004888</xdr:colOff>
      <xdr:row>6</xdr:row>
      <xdr:rowOff>104774</xdr:rowOff>
    </xdr:to>
    <xdr:pic>
      <xdr:nvPicPr>
        <xdr:cNvPr id="2" name="Imagen 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stretch>
          <a:fillRect/>
        </a:stretch>
      </xdr:blipFill>
      <xdr:spPr>
        <a:xfrm>
          <a:off x="15963900" y="209549"/>
          <a:ext cx="3695700"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1</xdr:col>
      <xdr:colOff>381000</xdr:colOff>
      <xdr:row>3</xdr:row>
      <xdr:rowOff>230025</xdr:rowOff>
    </xdr:to>
    <xdr:pic>
      <xdr:nvPicPr>
        <xdr:cNvPr id="2" name="2 Imagen">
          <a:extLst>
            <a:ext uri="{FF2B5EF4-FFF2-40B4-BE49-F238E27FC236}">
              <a16:creationId xmlns:a16="http://schemas.microsoft.com/office/drawing/2014/main" xmlns=""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twoCellAnchor editAs="oneCell">
    <xdr:from>
      <xdr:col>1</xdr:col>
      <xdr:colOff>0</xdr:colOff>
      <xdr:row>1</xdr:row>
      <xdr:rowOff>0</xdr:rowOff>
    </xdr:from>
    <xdr:to>
      <xdr:col>2</xdr:col>
      <xdr:colOff>419100</xdr:colOff>
      <xdr:row>3</xdr:row>
      <xdr:rowOff>208095</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stretch>
          <a:fillRect/>
        </a:stretch>
      </xdr:blipFill>
      <xdr:spPr>
        <a:xfrm>
          <a:off x="200025" y="171450"/>
          <a:ext cx="2686050" cy="7986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1</xdr:col>
      <xdr:colOff>381000</xdr:colOff>
      <xdr:row>5</xdr:row>
      <xdr:rowOff>20475</xdr:rowOff>
    </xdr:to>
    <xdr:pic>
      <xdr:nvPicPr>
        <xdr:cNvPr id="2" name="2 Imagen">
          <a:extLst>
            <a:ext uri="{FF2B5EF4-FFF2-40B4-BE49-F238E27FC236}">
              <a16:creationId xmlns:a16="http://schemas.microsoft.com/office/drawing/2014/main" xmlns=""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twoCellAnchor editAs="oneCell">
    <xdr:from>
      <xdr:col>1</xdr:col>
      <xdr:colOff>0</xdr:colOff>
      <xdr:row>1</xdr:row>
      <xdr:rowOff>0</xdr:rowOff>
    </xdr:from>
    <xdr:to>
      <xdr:col>2</xdr:col>
      <xdr:colOff>415522</xdr:colOff>
      <xdr:row>3</xdr:row>
      <xdr:rowOff>161925</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200025" y="171450"/>
          <a:ext cx="2682472"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1</xdr:col>
      <xdr:colOff>381000</xdr:colOff>
      <xdr:row>5</xdr:row>
      <xdr:rowOff>20475</xdr:rowOff>
    </xdr:to>
    <xdr:pic>
      <xdr:nvPicPr>
        <xdr:cNvPr id="2" name="2 Imagen">
          <a:extLst>
            <a:ext uri="{FF2B5EF4-FFF2-40B4-BE49-F238E27FC236}">
              <a16:creationId xmlns:a16="http://schemas.microsoft.com/office/drawing/2014/main" xmlns=""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twoCellAnchor editAs="oneCell">
    <xdr:from>
      <xdr:col>0</xdr:col>
      <xdr:colOff>200024</xdr:colOff>
      <xdr:row>1</xdr:row>
      <xdr:rowOff>0</xdr:rowOff>
    </xdr:from>
    <xdr:to>
      <xdr:col>3</xdr:col>
      <xdr:colOff>9524</xdr:colOff>
      <xdr:row>3</xdr:row>
      <xdr:rowOff>164646</xdr:rowOff>
    </xdr:to>
    <xdr:pic>
      <xdr:nvPicPr>
        <xdr:cNvPr id="3" name="Imagen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stretch>
          <a:fillRect/>
        </a:stretch>
      </xdr:blipFill>
      <xdr:spPr>
        <a:xfrm>
          <a:off x="200024" y="171450"/>
          <a:ext cx="2733675" cy="6218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381000</xdr:colOff>
      <xdr:row>1</xdr:row>
      <xdr:rowOff>28575</xdr:rowOff>
    </xdr:from>
    <xdr:to>
      <xdr:col>1</xdr:col>
      <xdr:colOff>381000</xdr:colOff>
      <xdr:row>5</xdr:row>
      <xdr:rowOff>20475</xdr:rowOff>
    </xdr:to>
    <xdr:pic>
      <xdr:nvPicPr>
        <xdr:cNvPr id="2" name="2 Imagen">
          <a:extLst>
            <a:ext uri="{FF2B5EF4-FFF2-40B4-BE49-F238E27FC236}">
              <a16:creationId xmlns:a16="http://schemas.microsoft.com/office/drawing/2014/main" xmlns=""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581025" y="200025"/>
          <a:ext cx="1944360" cy="792000"/>
        </a:xfrm>
        <a:prstGeom prst="rect">
          <a:avLst/>
        </a:prstGeom>
      </xdr:spPr>
    </xdr:pic>
    <xdr:clientData/>
  </xdr:twoCellAnchor>
  <xdr:twoCellAnchor editAs="oneCell">
    <xdr:from>
      <xdr:col>1</xdr:col>
      <xdr:colOff>0</xdr:colOff>
      <xdr:row>1</xdr:row>
      <xdr:rowOff>0</xdr:rowOff>
    </xdr:from>
    <xdr:to>
      <xdr:col>3</xdr:col>
      <xdr:colOff>19050</xdr:colOff>
      <xdr:row>4</xdr:row>
      <xdr:rowOff>0</xdr:rowOff>
    </xdr:to>
    <xdr:pic>
      <xdr:nvPicPr>
        <xdr:cNvPr id="3" name="2 Imagen">
          <a:extLst>
            <a:ext uri="{FF2B5EF4-FFF2-40B4-BE49-F238E27FC236}">
              <a16:creationId xmlns:a16="http://schemas.microsoft.com/office/drawing/2014/main" xmlns="" id="{00000000-0008-0000-05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425" t="18751" r="9391" b="18749"/>
        <a:stretch/>
      </xdr:blipFill>
      <xdr:spPr>
        <a:xfrm>
          <a:off x="200025" y="171450"/>
          <a:ext cx="2743200" cy="628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1219200</xdr:colOff>
      <xdr:row>2</xdr:row>
      <xdr:rowOff>219075</xdr:rowOff>
    </xdr:to>
    <xdr:pic>
      <xdr:nvPicPr>
        <xdr:cNvPr id="2" name="2 Imagen">
          <a:extLst>
            <a:ext uri="{FF2B5EF4-FFF2-40B4-BE49-F238E27FC236}">
              <a16:creationId xmlns:a16="http://schemas.microsoft.com/office/drawing/2014/main" xmlns=""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25" t="18751" r="9391" b="18749"/>
        <a:stretch/>
      </xdr:blipFill>
      <xdr:spPr>
        <a:xfrm>
          <a:off x="0" y="0"/>
          <a:ext cx="2790825" cy="809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685799</xdr:colOff>
      <xdr:row>1</xdr:row>
      <xdr:rowOff>0</xdr:rowOff>
    </xdr:from>
    <xdr:to>
      <xdr:col>2</xdr:col>
      <xdr:colOff>676274</xdr:colOff>
      <xdr:row>4</xdr:row>
      <xdr:rowOff>153013</xdr:rowOff>
    </xdr:to>
    <xdr:pic>
      <xdr:nvPicPr>
        <xdr:cNvPr id="2" name="Imagen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stretch>
          <a:fillRect/>
        </a:stretch>
      </xdr:blipFill>
      <xdr:spPr>
        <a:xfrm>
          <a:off x="685799" y="161925"/>
          <a:ext cx="2790825" cy="6387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vima.gov.co/images/pdf/nuestra-entidad/Gestion/plan-anticorrupcion/2018/PAAC_2018.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visor.suit.gov.co/VisorSUIT/index.jsf?FI=656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invima.gov.co/nuestra-entidad/gestion/40-nuestra-entidad/gestion/3422-informe-al-congreso.html" TargetMode="External"/><Relationship Id="rId13" Type="http://schemas.openxmlformats.org/officeDocument/2006/relationships/printerSettings" Target="../printerSettings/printerSettings2.bin"/><Relationship Id="rId3" Type="http://schemas.openxmlformats.org/officeDocument/2006/relationships/hyperlink" Target="http://formularios.invima.gov.co/view.php?id=38265." TargetMode="External"/><Relationship Id="rId7" Type="http://schemas.openxmlformats.org/officeDocument/2006/relationships/hyperlink" Target="https://www.invima.gov.co/images/pdf/informate/Boletn-Opinin--Jurdica-No-66.pdf" TargetMode="External"/><Relationship Id="rId12" Type="http://schemas.openxmlformats.org/officeDocument/2006/relationships/hyperlink" Target="https://www.invima.gov.co/invima-recomienda-a-empresarios.html" TargetMode="External"/><Relationship Id="rId2" Type="http://schemas.openxmlformats.org/officeDocument/2006/relationships/hyperlink" Target="https://www.invima.gov.co/prensa-invima/noticias-invima.html" TargetMode="External"/><Relationship Id="rId1" Type="http://schemas.openxmlformats.org/officeDocument/2006/relationships/hyperlink" Target="https://www.invima.gov.co/presupuesto-2018" TargetMode="External"/><Relationship Id="rId6" Type="http://schemas.openxmlformats.org/officeDocument/2006/relationships/hyperlink" Target="https://twitter.com/invimacolombia/media" TargetMode="External"/><Relationship Id="rId11" Type="http://schemas.openxmlformats.org/officeDocument/2006/relationships/hyperlink" Target="https://www.invima.gov.co/images/pdf/contratacion-presupuesto/Procesos-a-Julio-2018.pdf" TargetMode="External"/><Relationship Id="rId5" Type="http://schemas.openxmlformats.org/officeDocument/2006/relationships/hyperlink" Target="https://www.invima.gov.co/participaci&#243;n-ciudadana-2018" TargetMode="External"/><Relationship Id="rId10" Type="http://schemas.openxmlformats.org/officeDocument/2006/relationships/hyperlink" Target="https://www.invima.gov.co/presupuesto-2018" TargetMode="External"/><Relationship Id="rId4" Type="http://schemas.openxmlformats.org/officeDocument/2006/relationships/hyperlink" Target="https://app.invima.gov.co/observatorio/" TargetMode="External"/><Relationship Id="rId9" Type="http://schemas.openxmlformats.org/officeDocument/2006/relationships/hyperlink" Target="https://www.invima.gov.co/images/pdf/nuestra-entidad/Gestion/Informes-de-Gestion/Consolidado-Informe-2015-2018.pdf"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invima.gov.co/procesos/archivos/AIC/AST/AIC-AST-PR001.pdf" TargetMode="External"/><Relationship Id="rId7" Type="http://schemas.openxmlformats.org/officeDocument/2006/relationships/printerSettings" Target="../printerSettings/printerSettings3.bin"/><Relationship Id="rId2" Type="http://schemas.openxmlformats.org/officeDocument/2006/relationships/hyperlink" Target="https://www.invima.gov.co/images/stories/formatotramite/GDI-DIE-PL007.pdf" TargetMode="External"/><Relationship Id="rId1" Type="http://schemas.openxmlformats.org/officeDocument/2006/relationships/hyperlink" Target="http://formularios.invima.gov.co/view.php?id=66151" TargetMode="External"/><Relationship Id="rId6" Type="http://schemas.openxmlformats.org/officeDocument/2006/relationships/hyperlink" Target="https://www.invima.gov.co/procesos/archivos/Calendario_divulgaciones_docCalidad/2018/junio/cambio_doc_20-06-2018.pdf" TargetMode="External"/><Relationship Id="rId5" Type="http://schemas.openxmlformats.org/officeDocument/2006/relationships/hyperlink" Target="http://formularios.invima.gov.co/view.php?id=161349Correo%20electr&#243;nico%20al%20grupo%20de%20comunicaciones." TargetMode="External"/><Relationship Id="rId4" Type="http://schemas.openxmlformats.org/officeDocument/2006/relationships/hyperlink" Target="https://www.invima.gov.co/procesos/archivos/AIC/AST/AST_Indicadores.pdfBase%20de%20datos%20de%20la%20Oficina%20de%20Atenci&#243;n%20al%20Ciudadano."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tabSelected="1" view="pageBreakPreview" topLeftCell="H1" zoomScale="90" zoomScaleNormal="80" zoomScaleSheetLayoutView="90" workbookViewId="0">
      <selection activeCell="N11" sqref="N11"/>
    </sheetView>
  </sheetViews>
  <sheetFormatPr baseColWidth="10" defaultColWidth="12" defaultRowHeight="13.2" zeroHeight="1"/>
  <cols>
    <col min="1" max="1" width="3.44140625" style="15" customWidth="1"/>
    <col min="2" max="2" width="39.6640625" style="1" customWidth="1"/>
    <col min="3" max="3" width="8" style="1" customWidth="1"/>
    <col min="4" max="4" width="29.44140625" style="1" customWidth="1"/>
    <col min="5" max="5" width="35" style="1" customWidth="1"/>
    <col min="6" max="6" width="29.44140625" style="2" customWidth="1"/>
    <col min="7" max="7" width="34.33203125" style="2" customWidth="1"/>
    <col min="8" max="8" width="29.109375" style="2" customWidth="1"/>
    <col min="9" max="9" width="29.109375" style="1" customWidth="1"/>
    <col min="10" max="10" width="84.44140625" style="15" hidden="1" customWidth="1"/>
    <col min="11" max="11" width="37.109375" style="1" hidden="1" customWidth="1"/>
    <col min="12" max="12" width="23.6640625" style="1" hidden="1" customWidth="1"/>
    <col min="13" max="13" width="41" style="1" hidden="1" customWidth="1"/>
    <col min="14" max="14" width="74.44140625" style="1" customWidth="1"/>
    <col min="15" max="15" width="42.109375" style="1" customWidth="1"/>
    <col min="16" max="16" width="31.44140625" style="1" customWidth="1"/>
    <col min="17" max="17" width="38.109375" style="1" customWidth="1"/>
    <col min="18" max="16383" width="12" style="1"/>
    <col min="16384" max="16384" width="11.44140625" style="1" customWidth="1"/>
  </cols>
  <sheetData>
    <row r="1" spans="2:17" s="15" customFormat="1" ht="13.8" thickBot="1">
      <c r="F1" s="16"/>
      <c r="G1" s="16"/>
      <c r="H1" s="16"/>
      <c r="J1" s="38"/>
      <c r="K1" s="38"/>
      <c r="L1" s="38"/>
      <c r="M1" s="38"/>
    </row>
    <row r="2" spans="2:17" s="15" customFormat="1" ht="25.5" customHeight="1">
      <c r="B2" s="288"/>
      <c r="C2" s="289"/>
      <c r="D2" s="294" t="s">
        <v>0</v>
      </c>
      <c r="E2" s="295"/>
      <c r="F2" s="295"/>
      <c r="G2" s="295"/>
      <c r="H2" s="295"/>
      <c r="I2" s="295"/>
      <c r="J2" s="272" t="s">
        <v>57</v>
      </c>
      <c r="K2" s="273"/>
      <c r="L2" s="273"/>
      <c r="M2" s="274"/>
      <c r="N2" s="272" t="s">
        <v>57</v>
      </c>
      <c r="O2" s="273"/>
      <c r="P2" s="273"/>
      <c r="Q2" s="274"/>
    </row>
    <row r="3" spans="2:17" s="15" customFormat="1" ht="21" customHeight="1">
      <c r="B3" s="290"/>
      <c r="C3" s="291"/>
      <c r="D3" s="296" t="s">
        <v>22</v>
      </c>
      <c r="E3" s="297"/>
      <c r="F3" s="297"/>
      <c r="G3" s="297"/>
      <c r="H3" s="297"/>
      <c r="I3" s="297"/>
      <c r="J3" s="275"/>
      <c r="K3" s="276"/>
      <c r="L3" s="276"/>
      <c r="M3" s="277"/>
      <c r="N3" s="275"/>
      <c r="O3" s="276"/>
      <c r="P3" s="276"/>
      <c r="Q3" s="277"/>
    </row>
    <row r="4" spans="2:17" s="15" customFormat="1" ht="21" customHeight="1" thickBot="1">
      <c r="B4" s="292"/>
      <c r="C4" s="293"/>
      <c r="D4" s="300" t="s">
        <v>26</v>
      </c>
      <c r="E4" s="301"/>
      <c r="F4" s="302"/>
      <c r="G4" s="300" t="s">
        <v>27</v>
      </c>
      <c r="H4" s="301"/>
      <c r="I4" s="301"/>
      <c r="J4" s="278"/>
      <c r="K4" s="279"/>
      <c r="L4" s="279"/>
      <c r="M4" s="280"/>
      <c r="N4" s="278"/>
      <c r="O4" s="279"/>
      <c r="P4" s="279"/>
      <c r="Q4" s="280"/>
    </row>
    <row r="5" spans="2:17" s="15" customFormat="1" ht="13.8" thickBot="1">
      <c r="B5" s="17"/>
      <c r="F5" s="16"/>
      <c r="G5" s="16"/>
      <c r="H5" s="16"/>
      <c r="I5" s="163"/>
      <c r="J5" s="159"/>
      <c r="K5" s="159"/>
      <c r="L5" s="159"/>
      <c r="M5" s="159"/>
    </row>
    <row r="6" spans="2:17" ht="27" customHeight="1" thickBot="1">
      <c r="B6" s="317" t="s">
        <v>24</v>
      </c>
      <c r="C6" s="318"/>
      <c r="D6" s="318"/>
      <c r="E6" s="318"/>
      <c r="F6" s="318"/>
      <c r="G6" s="318"/>
      <c r="H6" s="318"/>
      <c r="I6" s="319"/>
      <c r="J6" s="286" t="s">
        <v>56</v>
      </c>
      <c r="K6" s="286"/>
      <c r="L6" s="286"/>
      <c r="M6" s="287"/>
      <c r="N6" s="307" t="s">
        <v>727</v>
      </c>
      <c r="O6" s="307"/>
      <c r="P6" s="307"/>
      <c r="Q6" s="308"/>
    </row>
    <row r="7" spans="2:17" ht="39.6" customHeight="1" thickBot="1">
      <c r="B7" s="11" t="s">
        <v>1</v>
      </c>
      <c r="C7" s="321" t="s">
        <v>2</v>
      </c>
      <c r="D7" s="322"/>
      <c r="E7" s="299"/>
      <c r="F7" s="298" t="s">
        <v>3</v>
      </c>
      <c r="G7" s="299"/>
      <c r="H7" s="12" t="s">
        <v>4</v>
      </c>
      <c r="I7" s="162" t="s">
        <v>23</v>
      </c>
      <c r="J7" s="164" t="s">
        <v>52</v>
      </c>
      <c r="K7" s="120" t="s">
        <v>53</v>
      </c>
      <c r="L7" s="120" t="s">
        <v>54</v>
      </c>
      <c r="M7" s="120" t="s">
        <v>55</v>
      </c>
      <c r="N7" s="193" t="s">
        <v>52</v>
      </c>
      <c r="O7" s="185" t="s">
        <v>53</v>
      </c>
      <c r="P7" s="185" t="s">
        <v>940</v>
      </c>
      <c r="Q7" s="185" t="s">
        <v>55</v>
      </c>
    </row>
    <row r="8" spans="2:17" ht="113.25" customHeight="1" thickBot="1">
      <c r="B8" s="14" t="s">
        <v>5</v>
      </c>
      <c r="C8" s="3" t="s">
        <v>6</v>
      </c>
      <c r="D8" s="323" t="s">
        <v>25</v>
      </c>
      <c r="E8" s="324"/>
      <c r="F8" s="281" t="s">
        <v>35</v>
      </c>
      <c r="G8" s="282"/>
      <c r="H8" s="7" t="s">
        <v>7</v>
      </c>
      <c r="I8" s="33">
        <v>43220</v>
      </c>
      <c r="J8" s="159" t="s">
        <v>646</v>
      </c>
      <c r="K8" s="159" t="s">
        <v>647</v>
      </c>
      <c r="L8" s="161">
        <v>0</v>
      </c>
      <c r="M8" s="159" t="s">
        <v>648</v>
      </c>
      <c r="N8" s="193" t="s">
        <v>832</v>
      </c>
      <c r="O8" s="185" t="s">
        <v>831</v>
      </c>
      <c r="P8" s="193">
        <v>1</v>
      </c>
      <c r="Q8" s="194" t="s">
        <v>833</v>
      </c>
    </row>
    <row r="9" spans="2:17" ht="77.25" customHeight="1" thickBot="1">
      <c r="B9" s="312" t="s">
        <v>8</v>
      </c>
      <c r="C9" s="8" t="s">
        <v>9</v>
      </c>
      <c r="D9" s="303" t="s">
        <v>30</v>
      </c>
      <c r="E9" s="303"/>
      <c r="F9" s="283" t="s">
        <v>28</v>
      </c>
      <c r="G9" s="283"/>
      <c r="H9" s="4" t="s">
        <v>7</v>
      </c>
      <c r="I9" s="34">
        <v>43126</v>
      </c>
      <c r="J9" s="165" t="s">
        <v>649</v>
      </c>
      <c r="K9" s="159" t="s">
        <v>596</v>
      </c>
      <c r="L9" s="161">
        <v>1</v>
      </c>
      <c r="M9" s="159" t="s">
        <v>650</v>
      </c>
      <c r="N9" s="193" t="s">
        <v>733</v>
      </c>
      <c r="O9" s="185" t="s">
        <v>592</v>
      </c>
      <c r="P9" s="193">
        <v>1</v>
      </c>
      <c r="Q9" s="185" t="s">
        <v>733</v>
      </c>
    </row>
    <row r="10" spans="2:17" ht="168" customHeight="1" thickBot="1">
      <c r="B10" s="313"/>
      <c r="C10" s="9" t="s">
        <v>10</v>
      </c>
      <c r="D10" s="304" t="s">
        <v>31</v>
      </c>
      <c r="E10" s="304"/>
      <c r="F10" s="284" t="s">
        <v>32</v>
      </c>
      <c r="G10" s="284"/>
      <c r="H10" s="5" t="s">
        <v>29</v>
      </c>
      <c r="I10" s="35">
        <v>43251</v>
      </c>
      <c r="J10" s="165" t="s">
        <v>651</v>
      </c>
      <c r="K10" s="159" t="s">
        <v>597</v>
      </c>
      <c r="L10" s="161">
        <v>0.35</v>
      </c>
      <c r="M10" s="159" t="s">
        <v>715</v>
      </c>
      <c r="N10" s="193" t="s">
        <v>924</v>
      </c>
      <c r="O10" s="185" t="s">
        <v>732</v>
      </c>
      <c r="P10" s="193">
        <v>0.73</v>
      </c>
      <c r="Q10" s="194" t="s">
        <v>759</v>
      </c>
    </row>
    <row r="11" spans="2:17" ht="126.75" customHeight="1" thickBot="1">
      <c r="B11" s="314"/>
      <c r="C11" s="10" t="s">
        <v>11</v>
      </c>
      <c r="D11" s="305" t="s">
        <v>33</v>
      </c>
      <c r="E11" s="305"/>
      <c r="F11" s="285" t="s">
        <v>34</v>
      </c>
      <c r="G11" s="285"/>
      <c r="H11" s="6" t="s">
        <v>7</v>
      </c>
      <c r="I11" s="36">
        <v>43281</v>
      </c>
      <c r="J11" s="165" t="s">
        <v>716</v>
      </c>
      <c r="K11" s="159" t="s">
        <v>592</v>
      </c>
      <c r="L11" s="161">
        <v>0</v>
      </c>
      <c r="M11" s="159" t="s">
        <v>716</v>
      </c>
      <c r="N11" s="193" t="s">
        <v>976</v>
      </c>
      <c r="O11" s="185" t="s">
        <v>975</v>
      </c>
      <c r="P11" s="193">
        <v>0</v>
      </c>
      <c r="Q11" s="194" t="s">
        <v>760</v>
      </c>
    </row>
    <row r="12" spans="2:17" ht="72" customHeight="1" thickBot="1">
      <c r="B12" s="309" t="s">
        <v>12</v>
      </c>
      <c r="C12" s="19" t="s">
        <v>13</v>
      </c>
      <c r="D12" s="306" t="s">
        <v>36</v>
      </c>
      <c r="E12" s="306"/>
      <c r="F12" s="320" t="s">
        <v>51</v>
      </c>
      <c r="G12" s="320"/>
      <c r="H12" s="20" t="s">
        <v>7</v>
      </c>
      <c r="I12" s="37">
        <v>43311</v>
      </c>
      <c r="J12" s="165" t="s">
        <v>716</v>
      </c>
      <c r="K12" s="159" t="s">
        <v>592</v>
      </c>
      <c r="L12" s="161">
        <v>0</v>
      </c>
      <c r="M12" s="159" t="s">
        <v>716</v>
      </c>
      <c r="N12" s="193" t="s">
        <v>925</v>
      </c>
      <c r="O12" s="185" t="s">
        <v>592</v>
      </c>
      <c r="P12" s="193">
        <v>0</v>
      </c>
      <c r="Q12" s="194" t="s">
        <v>761</v>
      </c>
    </row>
    <row r="13" spans="2:17" ht="44.25" customHeight="1" thickBot="1">
      <c r="B13" s="315"/>
      <c r="C13" s="10" t="s">
        <v>14</v>
      </c>
      <c r="D13" s="305" t="s">
        <v>37</v>
      </c>
      <c r="E13" s="305"/>
      <c r="F13" s="285" t="s">
        <v>38</v>
      </c>
      <c r="G13" s="285"/>
      <c r="H13" s="6" t="s">
        <v>7</v>
      </c>
      <c r="I13" s="36">
        <v>43403</v>
      </c>
      <c r="J13" s="165" t="s">
        <v>716</v>
      </c>
      <c r="K13" s="159" t="s">
        <v>592</v>
      </c>
      <c r="L13" s="161">
        <v>0</v>
      </c>
      <c r="M13" s="159" t="s">
        <v>716</v>
      </c>
      <c r="N13" s="193" t="s">
        <v>716</v>
      </c>
      <c r="O13" s="185" t="s">
        <v>592</v>
      </c>
      <c r="P13" s="193">
        <v>0</v>
      </c>
      <c r="Q13" s="194" t="s">
        <v>716</v>
      </c>
    </row>
    <row r="14" spans="2:17" ht="53.25" customHeight="1" thickBot="1">
      <c r="B14" s="316" t="s">
        <v>39</v>
      </c>
      <c r="C14" s="8" t="s">
        <v>15</v>
      </c>
      <c r="D14" s="303" t="s">
        <v>42</v>
      </c>
      <c r="E14" s="303"/>
      <c r="F14" s="283" t="s">
        <v>43</v>
      </c>
      <c r="G14" s="283"/>
      <c r="H14" s="4" t="s">
        <v>44</v>
      </c>
      <c r="I14" s="34">
        <v>43465</v>
      </c>
      <c r="J14" s="165" t="s">
        <v>716</v>
      </c>
      <c r="K14" s="159" t="s">
        <v>592</v>
      </c>
      <c r="L14" s="161">
        <v>0</v>
      </c>
      <c r="M14" s="159" t="s">
        <v>716</v>
      </c>
      <c r="N14" s="193" t="s">
        <v>926</v>
      </c>
      <c r="O14" s="185" t="s">
        <v>762</v>
      </c>
      <c r="P14" s="193">
        <v>0.33</v>
      </c>
      <c r="Q14" s="194" t="s">
        <v>734</v>
      </c>
    </row>
    <row r="15" spans="2:17" ht="92.25" customHeight="1" thickBot="1">
      <c r="B15" s="310"/>
      <c r="C15" s="9" t="s">
        <v>16</v>
      </c>
      <c r="D15" s="304" t="s">
        <v>40</v>
      </c>
      <c r="E15" s="304"/>
      <c r="F15" s="284" t="s">
        <v>41</v>
      </c>
      <c r="G15" s="284"/>
      <c r="H15" s="5" t="s">
        <v>7</v>
      </c>
      <c r="I15" s="35">
        <v>43465</v>
      </c>
      <c r="J15" s="165" t="s">
        <v>716</v>
      </c>
      <c r="K15" s="159" t="s">
        <v>592</v>
      </c>
      <c r="L15" s="161">
        <v>0</v>
      </c>
      <c r="M15" s="159" t="s">
        <v>716</v>
      </c>
      <c r="N15" s="193" t="s">
        <v>763</v>
      </c>
      <c r="O15" s="185" t="s">
        <v>764</v>
      </c>
      <c r="P15" s="193">
        <v>0.5</v>
      </c>
      <c r="Q15" s="194" t="s">
        <v>735</v>
      </c>
    </row>
    <row r="16" spans="2:17" ht="140.25" customHeight="1" thickBot="1">
      <c r="B16" s="309" t="s">
        <v>17</v>
      </c>
      <c r="C16" s="8" t="s">
        <v>18</v>
      </c>
      <c r="D16" s="303" t="s">
        <v>46</v>
      </c>
      <c r="E16" s="303"/>
      <c r="F16" s="283" t="s">
        <v>48</v>
      </c>
      <c r="G16" s="283"/>
      <c r="H16" s="4" t="s">
        <v>19</v>
      </c>
      <c r="I16" s="34">
        <v>43230</v>
      </c>
      <c r="J16" s="165" t="s">
        <v>711</v>
      </c>
      <c r="K16" s="159" t="s">
        <v>707</v>
      </c>
      <c r="L16" s="161">
        <v>1</v>
      </c>
      <c r="M16" s="159" t="s">
        <v>724</v>
      </c>
      <c r="N16" s="193" t="s">
        <v>644</v>
      </c>
      <c r="O16" s="185" t="s">
        <v>592</v>
      </c>
      <c r="P16" s="193">
        <v>1</v>
      </c>
      <c r="Q16" s="185" t="s">
        <v>644</v>
      </c>
    </row>
    <row r="17" spans="2:17" ht="234.75" customHeight="1" thickBot="1">
      <c r="B17" s="310"/>
      <c r="C17" s="9" t="s">
        <v>20</v>
      </c>
      <c r="D17" s="304" t="s">
        <v>45</v>
      </c>
      <c r="E17" s="304"/>
      <c r="F17" s="284" t="s">
        <v>49</v>
      </c>
      <c r="G17" s="284"/>
      <c r="H17" s="5" t="s">
        <v>19</v>
      </c>
      <c r="I17" s="35">
        <v>43353</v>
      </c>
      <c r="J17" s="165" t="s">
        <v>716</v>
      </c>
      <c r="K17" s="159" t="s">
        <v>592</v>
      </c>
      <c r="L17" s="161">
        <v>0</v>
      </c>
      <c r="M17" s="159" t="s">
        <v>716</v>
      </c>
      <c r="N17" s="193" t="s">
        <v>927</v>
      </c>
      <c r="O17" s="185" t="s">
        <v>849</v>
      </c>
      <c r="P17" s="193">
        <v>1</v>
      </c>
      <c r="Q17" s="194" t="s">
        <v>850</v>
      </c>
    </row>
    <row r="18" spans="2:17" ht="54" customHeight="1" thickBot="1">
      <c r="B18" s="311"/>
      <c r="C18" s="10" t="s">
        <v>21</v>
      </c>
      <c r="D18" s="305" t="s">
        <v>47</v>
      </c>
      <c r="E18" s="305"/>
      <c r="F18" s="285" t="s">
        <v>50</v>
      </c>
      <c r="G18" s="285"/>
      <c r="H18" s="6" t="s">
        <v>19</v>
      </c>
      <c r="I18" s="36">
        <v>43475</v>
      </c>
      <c r="J18" s="200" t="s">
        <v>716</v>
      </c>
      <c r="K18" s="159" t="s">
        <v>592</v>
      </c>
      <c r="L18" s="161">
        <v>0</v>
      </c>
      <c r="M18" s="159" t="s">
        <v>716</v>
      </c>
      <c r="N18" s="193" t="s">
        <v>716</v>
      </c>
      <c r="O18" s="185" t="s">
        <v>716</v>
      </c>
      <c r="P18" s="193">
        <v>0</v>
      </c>
      <c r="Q18" s="194" t="s">
        <v>716</v>
      </c>
    </row>
    <row r="19" spans="2:17" s="15" customFormat="1" ht="12.75" customHeight="1">
      <c r="F19" s="16"/>
      <c r="G19" s="16"/>
      <c r="H19" s="16"/>
    </row>
    <row r="20" spans="2:17" ht="13.5" hidden="1" customHeight="1"/>
    <row r="21" spans="2:17" ht="12.75" hidden="1" customHeight="1"/>
    <row r="22" spans="2:17" ht="12.75" hidden="1" customHeight="1"/>
    <row r="23" spans="2:17" ht="13.5" hidden="1" customHeight="1"/>
    <row r="24" spans="2:17" hidden="1"/>
    <row r="25" spans="2:17" hidden="1"/>
    <row r="26" spans="2:17" hidden="1"/>
    <row r="27" spans="2:17" hidden="1"/>
  </sheetData>
  <mergeCells count="38">
    <mergeCell ref="N2:Q4"/>
    <mergeCell ref="N6:Q6"/>
    <mergeCell ref="B16:B18"/>
    <mergeCell ref="B9:B11"/>
    <mergeCell ref="B12:B13"/>
    <mergeCell ref="B14:B15"/>
    <mergeCell ref="B6:I6"/>
    <mergeCell ref="F12:G12"/>
    <mergeCell ref="F13:G13"/>
    <mergeCell ref="F14:G14"/>
    <mergeCell ref="F15:G15"/>
    <mergeCell ref="C7:E7"/>
    <mergeCell ref="D8:E8"/>
    <mergeCell ref="D9:E9"/>
    <mergeCell ref="D10:E10"/>
    <mergeCell ref="D11:E11"/>
    <mergeCell ref="D12:E12"/>
    <mergeCell ref="D13:E13"/>
    <mergeCell ref="D14:E14"/>
    <mergeCell ref="D15:E15"/>
    <mergeCell ref="F16:G16"/>
    <mergeCell ref="F17:G17"/>
    <mergeCell ref="F18:G18"/>
    <mergeCell ref="D16:E16"/>
    <mergeCell ref="D17:E17"/>
    <mergeCell ref="D18:E18"/>
    <mergeCell ref="B2:C4"/>
    <mergeCell ref="D2:I2"/>
    <mergeCell ref="D3:I3"/>
    <mergeCell ref="F7:G7"/>
    <mergeCell ref="D4:F4"/>
    <mergeCell ref="G4:I4"/>
    <mergeCell ref="J2:M4"/>
    <mergeCell ref="F8:G8"/>
    <mergeCell ref="F9:G9"/>
    <mergeCell ref="F10:G10"/>
    <mergeCell ref="F11:G11"/>
    <mergeCell ref="J6:M6"/>
  </mergeCells>
  <hyperlinks>
    <hyperlink ref="K9" r:id="rId1"/>
  </hyperlinks>
  <pageMargins left="0.70866141732283472" right="0.70866141732283472" top="0.74803149606299213" bottom="0.74803149606299213" header="0.31496062992125984" footer="0.31496062992125984"/>
  <pageSetup scale="3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topLeftCell="J1" zoomScale="80" zoomScaleNormal="80" workbookViewId="0">
      <selection activeCell="U16" sqref="U16"/>
    </sheetView>
  </sheetViews>
  <sheetFormatPr baseColWidth="10" defaultColWidth="10.6640625" defaultRowHeight="13.2"/>
  <cols>
    <col min="1" max="1" width="19.6640625" style="27" customWidth="1"/>
    <col min="2" max="2" width="10.33203125" style="27" customWidth="1"/>
    <col min="3" max="3" width="1.33203125" style="27" customWidth="1"/>
    <col min="4" max="4" width="29.33203125" style="27" customWidth="1"/>
    <col min="5" max="5" width="12.6640625" style="27" customWidth="1"/>
    <col min="6" max="7" width="19.6640625" style="27" customWidth="1"/>
    <col min="8" max="8" width="10.33203125" style="27" customWidth="1"/>
    <col min="9" max="9" width="13.77734375" style="27" customWidth="1"/>
    <col min="10" max="10" width="4.6640625" style="27" customWidth="1"/>
    <col min="11" max="11" width="13.77734375" style="27" customWidth="1"/>
    <col min="12" max="12" width="5.77734375" style="27" customWidth="1"/>
    <col min="13" max="13" width="13.6640625" style="27" customWidth="1"/>
    <col min="14" max="14" width="14.33203125" style="27" customWidth="1"/>
    <col min="15" max="15" width="10.44140625" style="27" customWidth="1"/>
    <col min="16" max="16" width="18.6640625" style="27" customWidth="1"/>
    <col min="17" max="18" width="19.77734375" style="27" customWidth="1"/>
    <col min="19" max="19" width="25.44140625" style="27" customWidth="1"/>
    <col min="20" max="20" width="22.33203125" style="27" customWidth="1"/>
    <col min="21" max="21" width="20.6640625" style="27" customWidth="1"/>
    <col min="22" max="22" width="20" style="27" customWidth="1"/>
    <col min="23" max="16384" width="10.6640625" style="27"/>
  </cols>
  <sheetData>
    <row r="1" spans="1:22" ht="16.2" thickBot="1">
      <c r="A1" s="337" t="s">
        <v>765</v>
      </c>
      <c r="B1" s="337"/>
      <c r="C1" s="337"/>
      <c r="D1" s="337"/>
      <c r="E1" s="337"/>
      <c r="F1" s="337"/>
      <c r="G1" s="337"/>
      <c r="H1" s="337"/>
      <c r="I1" s="337"/>
      <c r="J1" s="337"/>
      <c r="K1" s="337"/>
      <c r="L1" s="337"/>
      <c r="M1" s="337"/>
      <c r="N1" s="337"/>
      <c r="O1" s="337"/>
      <c r="P1" s="204"/>
      <c r="Q1" s="204"/>
      <c r="R1" s="204"/>
    </row>
    <row r="2" spans="1:22" ht="16.2" thickBot="1">
      <c r="A2" s="342" t="s">
        <v>58</v>
      </c>
      <c r="B2" s="342"/>
      <c r="C2" s="343" t="s">
        <v>59</v>
      </c>
      <c r="D2" s="343"/>
      <c r="E2" s="343"/>
      <c r="F2" s="343"/>
      <c r="G2" s="343"/>
      <c r="H2" s="343"/>
      <c r="I2" s="204"/>
      <c r="J2" s="204"/>
      <c r="K2" s="204"/>
      <c r="L2" s="204"/>
      <c r="M2" s="204"/>
      <c r="N2" s="204"/>
      <c r="O2" s="204"/>
      <c r="P2" s="204"/>
      <c r="Q2" s="204"/>
      <c r="R2" s="204"/>
    </row>
    <row r="3" spans="1:22" ht="13.8" thickBot="1">
      <c r="A3" s="204"/>
      <c r="B3" s="204"/>
      <c r="C3" s="204"/>
      <c r="D3" s="204"/>
      <c r="E3" s="204"/>
      <c r="F3" s="204"/>
      <c r="G3" s="204"/>
      <c r="H3" s="204"/>
      <c r="I3" s="204"/>
      <c r="J3" s="204"/>
      <c r="K3" s="342" t="s">
        <v>62</v>
      </c>
      <c r="L3" s="342"/>
      <c r="M3" s="343" t="s">
        <v>63</v>
      </c>
      <c r="N3" s="343"/>
      <c r="O3" s="343"/>
      <c r="P3" s="204"/>
      <c r="Q3" s="204"/>
      <c r="R3" s="204"/>
    </row>
    <row r="4" spans="1:22" ht="13.8" thickBot="1">
      <c r="A4" s="342" t="s">
        <v>60</v>
      </c>
      <c r="B4" s="342"/>
      <c r="C4" s="343" t="s">
        <v>61</v>
      </c>
      <c r="D4" s="343"/>
      <c r="E4" s="343"/>
      <c r="F4" s="343"/>
      <c r="G4" s="343"/>
      <c r="H4" s="343"/>
      <c r="I4" s="204"/>
      <c r="J4" s="204"/>
      <c r="K4" s="342"/>
      <c r="L4" s="342"/>
      <c r="M4" s="343"/>
      <c r="N4" s="343"/>
      <c r="O4" s="343"/>
      <c r="P4" s="204"/>
      <c r="Q4" s="204"/>
      <c r="R4" s="204"/>
    </row>
    <row r="5" spans="1:22" ht="13.8" thickBot="1">
      <c r="A5" s="342"/>
      <c r="B5" s="342"/>
      <c r="C5" s="343"/>
      <c r="D5" s="343"/>
      <c r="E5" s="343"/>
      <c r="F5" s="343"/>
      <c r="G5" s="343"/>
      <c r="H5" s="343"/>
      <c r="I5" s="204"/>
      <c r="J5" s="204"/>
      <c r="K5" s="204"/>
      <c r="L5" s="204"/>
      <c r="M5" s="204"/>
      <c r="N5" s="204"/>
      <c r="O5" s="204"/>
      <c r="P5" s="204"/>
      <c r="Q5" s="204"/>
      <c r="R5" s="204"/>
    </row>
    <row r="6" spans="1:22" ht="13.8" thickBot="1">
      <c r="A6" s="204"/>
      <c r="B6" s="204"/>
      <c r="C6" s="204"/>
      <c r="D6" s="204"/>
      <c r="E6" s="204"/>
      <c r="F6" s="204"/>
      <c r="G6" s="204"/>
      <c r="H6" s="204"/>
      <c r="I6" s="204"/>
      <c r="J6" s="204"/>
      <c r="K6" s="342" t="s">
        <v>66</v>
      </c>
      <c r="L6" s="342"/>
      <c r="M6" s="343" t="s">
        <v>766</v>
      </c>
      <c r="N6" s="343"/>
      <c r="O6" s="343"/>
      <c r="P6" s="204"/>
      <c r="Q6" s="204"/>
      <c r="R6" s="204"/>
    </row>
    <row r="7" spans="1:22" ht="13.8" thickBot="1">
      <c r="A7" s="342" t="s">
        <v>64</v>
      </c>
      <c r="B7" s="342"/>
      <c r="C7" s="343" t="s">
        <v>65</v>
      </c>
      <c r="D7" s="343"/>
      <c r="E7" s="343"/>
      <c r="F7" s="343"/>
      <c r="G7" s="343"/>
      <c r="H7" s="343"/>
      <c r="I7" s="204"/>
      <c r="J7" s="204"/>
      <c r="K7" s="342"/>
      <c r="L7" s="342"/>
      <c r="M7" s="343"/>
      <c r="N7" s="343"/>
      <c r="O7" s="343"/>
      <c r="P7" s="204"/>
      <c r="Q7" s="204"/>
      <c r="R7" s="204"/>
    </row>
    <row r="8" spans="1:22" ht="13.8" thickBot="1">
      <c r="A8" s="342"/>
      <c r="B8" s="342"/>
      <c r="C8" s="343"/>
      <c r="D8" s="343"/>
      <c r="E8" s="343"/>
      <c r="F8" s="343"/>
      <c r="G8" s="343"/>
      <c r="H8" s="343"/>
      <c r="I8" s="204"/>
      <c r="J8" s="204"/>
      <c r="K8" s="204"/>
      <c r="L8" s="204"/>
      <c r="M8" s="204"/>
      <c r="N8" s="204"/>
      <c r="O8" s="204"/>
      <c r="P8" s="204"/>
      <c r="Q8" s="204"/>
      <c r="R8" s="204"/>
    </row>
    <row r="9" spans="1:22" ht="13.8" thickBot="1">
      <c r="A9" s="342"/>
      <c r="B9" s="342"/>
      <c r="C9" s="343"/>
      <c r="D9" s="343"/>
      <c r="E9" s="343"/>
      <c r="F9" s="343"/>
      <c r="G9" s="343"/>
      <c r="H9" s="343"/>
      <c r="I9" s="204"/>
      <c r="J9" s="204"/>
      <c r="K9" s="337" t="s">
        <v>765</v>
      </c>
      <c r="L9" s="337"/>
      <c r="M9" s="337"/>
      <c r="N9" s="337"/>
      <c r="O9" s="337"/>
      <c r="P9" s="204"/>
      <c r="Q9" s="204"/>
      <c r="R9" s="204"/>
    </row>
    <row r="10" spans="1:22" ht="13.8" thickBot="1">
      <c r="A10" s="204"/>
      <c r="B10" s="204"/>
      <c r="C10" s="204"/>
      <c r="D10" s="204"/>
      <c r="E10" s="204"/>
      <c r="F10" s="204"/>
      <c r="G10" s="204"/>
      <c r="H10" s="204"/>
      <c r="I10" s="204"/>
      <c r="J10" s="204"/>
      <c r="K10" s="337"/>
      <c r="L10" s="337"/>
      <c r="M10" s="337"/>
      <c r="N10" s="337"/>
      <c r="O10" s="337"/>
      <c r="P10" s="204"/>
      <c r="Q10" s="204"/>
      <c r="R10" s="204"/>
    </row>
    <row r="11" spans="1:22" ht="13.8" thickBot="1">
      <c r="A11" s="342" t="s">
        <v>67</v>
      </c>
      <c r="B11" s="342"/>
      <c r="C11" s="343" t="s">
        <v>68</v>
      </c>
      <c r="D11" s="343"/>
      <c r="E11" s="343"/>
      <c r="F11" s="343"/>
      <c r="G11" s="343"/>
      <c r="H11" s="343"/>
      <c r="I11" s="204"/>
      <c r="J11" s="204"/>
      <c r="K11" s="337"/>
      <c r="L11" s="337"/>
      <c r="M11" s="337"/>
      <c r="N11" s="337"/>
      <c r="O11" s="337"/>
      <c r="P11" s="204"/>
      <c r="Q11" s="204"/>
      <c r="R11" s="204"/>
    </row>
    <row r="12" spans="1:22" ht="13.8" thickBot="1">
      <c r="A12" s="342"/>
      <c r="B12" s="342"/>
      <c r="C12" s="343"/>
      <c r="D12" s="343"/>
      <c r="E12" s="343"/>
      <c r="F12" s="343"/>
      <c r="G12" s="343"/>
      <c r="H12" s="343"/>
      <c r="I12" s="204"/>
      <c r="J12" s="204"/>
      <c r="K12" s="204"/>
      <c r="L12" s="204"/>
      <c r="M12" s="204"/>
      <c r="N12" s="204"/>
      <c r="O12" s="204"/>
      <c r="P12" s="204"/>
      <c r="Q12" s="204"/>
      <c r="R12" s="204"/>
    </row>
    <row r="13" spans="1:22" ht="16.2" thickBot="1">
      <c r="A13" s="337" t="s">
        <v>765</v>
      </c>
      <c r="B13" s="337"/>
      <c r="C13" s="337"/>
      <c r="D13" s="337"/>
      <c r="E13" s="337"/>
      <c r="F13" s="337"/>
      <c r="G13" s="337"/>
      <c r="H13" s="337"/>
      <c r="I13" s="337"/>
      <c r="J13" s="337"/>
      <c r="K13" s="337"/>
      <c r="L13" s="337"/>
      <c r="M13" s="337"/>
      <c r="N13" s="337"/>
      <c r="O13" s="337"/>
      <c r="P13" s="204"/>
      <c r="Q13" s="204"/>
      <c r="R13" s="204"/>
    </row>
    <row r="14" spans="1:22" ht="13.8" thickBot="1">
      <c r="A14" s="338" t="s">
        <v>767</v>
      </c>
      <c r="B14" s="339"/>
      <c r="C14" s="339"/>
      <c r="D14" s="339"/>
      <c r="E14" s="339"/>
      <c r="F14" s="339" t="s">
        <v>69</v>
      </c>
      <c r="G14" s="339"/>
      <c r="H14" s="339"/>
      <c r="I14" s="339"/>
      <c r="J14" s="339"/>
      <c r="K14" s="339"/>
      <c r="L14" s="339"/>
      <c r="M14" s="339"/>
      <c r="N14" s="339" t="s">
        <v>70</v>
      </c>
      <c r="O14" s="339"/>
      <c r="P14" s="339"/>
      <c r="Q14" s="339"/>
      <c r="R14" s="340"/>
      <c r="S14" s="330" t="s">
        <v>828</v>
      </c>
      <c r="T14" s="331"/>
      <c r="U14" s="331"/>
      <c r="V14" s="332"/>
    </row>
    <row r="15" spans="1:22" ht="27" thickBot="1">
      <c r="A15" s="217" t="s">
        <v>768</v>
      </c>
      <c r="B15" s="341" t="s">
        <v>769</v>
      </c>
      <c r="C15" s="341"/>
      <c r="D15" s="205" t="s">
        <v>770</v>
      </c>
      <c r="E15" s="205" t="s">
        <v>771</v>
      </c>
      <c r="F15" s="205" t="s">
        <v>71</v>
      </c>
      <c r="G15" s="205" t="s">
        <v>772</v>
      </c>
      <c r="H15" s="341" t="s">
        <v>773</v>
      </c>
      <c r="I15" s="341"/>
      <c r="J15" s="341" t="s">
        <v>72</v>
      </c>
      <c r="K15" s="341"/>
      <c r="L15" s="341" t="s">
        <v>73</v>
      </c>
      <c r="M15" s="341"/>
      <c r="N15" s="205" t="s">
        <v>774</v>
      </c>
      <c r="O15" s="341" t="s">
        <v>775</v>
      </c>
      <c r="P15" s="341"/>
      <c r="Q15" s="205" t="s">
        <v>4</v>
      </c>
      <c r="R15" s="209" t="s">
        <v>776</v>
      </c>
      <c r="S15" s="224" t="s">
        <v>52</v>
      </c>
      <c r="T15" s="225" t="s">
        <v>53</v>
      </c>
      <c r="U15" s="211" t="s">
        <v>940</v>
      </c>
      <c r="V15" s="212" t="s">
        <v>55</v>
      </c>
    </row>
    <row r="16" spans="1:22" ht="304.2" thickBot="1">
      <c r="A16" s="218" t="s">
        <v>777</v>
      </c>
      <c r="B16" s="333" t="s">
        <v>778</v>
      </c>
      <c r="C16" s="333"/>
      <c r="D16" s="207" t="s">
        <v>779</v>
      </c>
      <c r="E16" s="206" t="s">
        <v>780</v>
      </c>
      <c r="F16" s="206" t="s">
        <v>781</v>
      </c>
      <c r="G16" s="206" t="s">
        <v>782</v>
      </c>
      <c r="H16" s="334" t="s">
        <v>783</v>
      </c>
      <c r="I16" s="334"/>
      <c r="J16" s="334" t="s">
        <v>928</v>
      </c>
      <c r="K16" s="334"/>
      <c r="L16" s="334" t="s">
        <v>78</v>
      </c>
      <c r="M16" s="334"/>
      <c r="N16" s="208" t="s">
        <v>784</v>
      </c>
      <c r="O16" s="336" t="s">
        <v>785</v>
      </c>
      <c r="P16" s="336"/>
      <c r="Q16" s="206" t="s">
        <v>786</v>
      </c>
      <c r="R16" s="210" t="s">
        <v>787</v>
      </c>
      <c r="S16" s="226" t="s">
        <v>824</v>
      </c>
      <c r="T16" s="227" t="s">
        <v>823</v>
      </c>
      <c r="U16" s="228">
        <v>1</v>
      </c>
      <c r="V16" s="233" t="s">
        <v>929</v>
      </c>
    </row>
    <row r="17" spans="1:22" ht="291" thickBot="1">
      <c r="A17" s="218" t="s">
        <v>777</v>
      </c>
      <c r="B17" s="333" t="s">
        <v>788</v>
      </c>
      <c r="C17" s="333"/>
      <c r="D17" s="207" t="s">
        <v>789</v>
      </c>
      <c r="E17" s="206" t="s">
        <v>780</v>
      </c>
      <c r="F17" s="206" t="s">
        <v>790</v>
      </c>
      <c r="G17" s="206" t="s">
        <v>782</v>
      </c>
      <c r="H17" s="334" t="s">
        <v>783</v>
      </c>
      <c r="I17" s="334"/>
      <c r="J17" s="334" t="s">
        <v>77</v>
      </c>
      <c r="K17" s="334"/>
      <c r="L17" s="334" t="s">
        <v>78</v>
      </c>
      <c r="M17" s="334"/>
      <c r="N17" s="208" t="s">
        <v>784</v>
      </c>
      <c r="O17" s="336" t="s">
        <v>785</v>
      </c>
      <c r="P17" s="336"/>
      <c r="Q17" s="206" t="s">
        <v>791</v>
      </c>
      <c r="R17" s="210" t="s">
        <v>787</v>
      </c>
      <c r="S17" s="230" t="s">
        <v>824</v>
      </c>
      <c r="T17" s="231" t="s">
        <v>825</v>
      </c>
      <c r="U17" s="228">
        <v>1</v>
      </c>
      <c r="V17" s="229" t="s">
        <v>644</v>
      </c>
    </row>
    <row r="18" spans="1:22" ht="119.4" thickBot="1">
      <c r="A18" s="218" t="s">
        <v>777</v>
      </c>
      <c r="B18" s="333" t="s">
        <v>792</v>
      </c>
      <c r="C18" s="333"/>
      <c r="D18" s="207" t="s">
        <v>793</v>
      </c>
      <c r="E18" s="206" t="s">
        <v>780</v>
      </c>
      <c r="F18" s="206" t="s">
        <v>794</v>
      </c>
      <c r="G18" s="206" t="s">
        <v>795</v>
      </c>
      <c r="H18" s="334" t="s">
        <v>796</v>
      </c>
      <c r="I18" s="334"/>
      <c r="J18" s="334" t="s">
        <v>77</v>
      </c>
      <c r="K18" s="334"/>
      <c r="L18" s="334" t="s">
        <v>797</v>
      </c>
      <c r="M18" s="334"/>
      <c r="N18" s="208" t="s">
        <v>784</v>
      </c>
      <c r="O18" s="335">
        <v>43373</v>
      </c>
      <c r="P18" s="336"/>
      <c r="Q18" s="206" t="s">
        <v>76</v>
      </c>
      <c r="R18" s="210" t="s">
        <v>787</v>
      </c>
      <c r="S18" s="230" t="s">
        <v>830</v>
      </c>
      <c r="T18" s="232" t="s">
        <v>592</v>
      </c>
      <c r="U18" s="232">
        <v>0</v>
      </c>
      <c r="V18" s="233" t="s">
        <v>826</v>
      </c>
    </row>
    <row r="19" spans="1:22" ht="277.8" thickBot="1">
      <c r="A19" s="218" t="s">
        <v>777</v>
      </c>
      <c r="B19" s="333" t="s">
        <v>798</v>
      </c>
      <c r="C19" s="333"/>
      <c r="D19" s="207" t="s">
        <v>799</v>
      </c>
      <c r="E19" s="206" t="s">
        <v>780</v>
      </c>
      <c r="F19" s="206" t="s">
        <v>800</v>
      </c>
      <c r="G19" s="206" t="s">
        <v>782</v>
      </c>
      <c r="H19" s="334" t="s">
        <v>782</v>
      </c>
      <c r="I19" s="334"/>
      <c r="J19" s="334" t="s">
        <v>77</v>
      </c>
      <c r="K19" s="334"/>
      <c r="L19" s="334" t="s">
        <v>78</v>
      </c>
      <c r="M19" s="334"/>
      <c r="N19" s="208" t="s">
        <v>784</v>
      </c>
      <c r="O19" s="336" t="s">
        <v>785</v>
      </c>
      <c r="P19" s="336"/>
      <c r="Q19" s="206" t="s">
        <v>791</v>
      </c>
      <c r="R19" s="210" t="s">
        <v>787</v>
      </c>
      <c r="S19" s="230" t="s">
        <v>824</v>
      </c>
      <c r="T19" s="231" t="s">
        <v>827</v>
      </c>
      <c r="U19" s="228">
        <v>1</v>
      </c>
      <c r="V19" s="233" t="s">
        <v>929</v>
      </c>
    </row>
    <row r="20" spans="1:22" ht="343.8" thickBot="1">
      <c r="A20" s="218" t="s">
        <v>777</v>
      </c>
      <c r="B20" s="333" t="s">
        <v>801</v>
      </c>
      <c r="C20" s="333"/>
      <c r="D20" s="207" t="s">
        <v>802</v>
      </c>
      <c r="E20" s="206" t="s">
        <v>780</v>
      </c>
      <c r="F20" s="206" t="s">
        <v>803</v>
      </c>
      <c r="G20" s="206" t="s">
        <v>804</v>
      </c>
      <c r="H20" s="334" t="s">
        <v>805</v>
      </c>
      <c r="I20" s="334"/>
      <c r="J20" s="334" t="s">
        <v>74</v>
      </c>
      <c r="K20" s="334"/>
      <c r="L20" s="334" t="s">
        <v>806</v>
      </c>
      <c r="M20" s="334"/>
      <c r="N20" s="208" t="s">
        <v>807</v>
      </c>
      <c r="O20" s="335">
        <v>43373</v>
      </c>
      <c r="P20" s="336"/>
      <c r="Q20" s="206" t="s">
        <v>808</v>
      </c>
      <c r="R20" s="210" t="s">
        <v>787</v>
      </c>
      <c r="S20" s="230" t="s">
        <v>830</v>
      </c>
      <c r="T20" s="234" t="s">
        <v>592</v>
      </c>
      <c r="U20" s="228">
        <v>0</v>
      </c>
      <c r="V20" s="233" t="s">
        <v>826</v>
      </c>
    </row>
    <row r="21" spans="1:22" ht="159" thickBot="1">
      <c r="A21" s="218" t="s">
        <v>777</v>
      </c>
      <c r="B21" s="333" t="s">
        <v>809</v>
      </c>
      <c r="C21" s="333"/>
      <c r="D21" s="207" t="s">
        <v>810</v>
      </c>
      <c r="E21" s="206" t="s">
        <v>780</v>
      </c>
      <c r="F21" s="206" t="s">
        <v>811</v>
      </c>
      <c r="G21" s="206" t="s">
        <v>812</v>
      </c>
      <c r="H21" s="334" t="s">
        <v>813</v>
      </c>
      <c r="I21" s="334"/>
      <c r="J21" s="334" t="s">
        <v>74</v>
      </c>
      <c r="K21" s="334"/>
      <c r="L21" s="334" t="s">
        <v>806</v>
      </c>
      <c r="M21" s="334"/>
      <c r="N21" s="208" t="s">
        <v>814</v>
      </c>
      <c r="O21" s="335">
        <v>43373</v>
      </c>
      <c r="P21" s="336"/>
      <c r="Q21" s="206" t="s">
        <v>808</v>
      </c>
      <c r="R21" s="210" t="s">
        <v>787</v>
      </c>
      <c r="S21" s="230" t="s">
        <v>830</v>
      </c>
      <c r="T21" s="234" t="s">
        <v>592</v>
      </c>
      <c r="U21" s="228">
        <v>0</v>
      </c>
      <c r="V21" s="233" t="s">
        <v>826</v>
      </c>
    </row>
    <row r="22" spans="1:22" ht="159" thickBot="1">
      <c r="A22" s="219" t="s">
        <v>777</v>
      </c>
      <c r="B22" s="327" t="s">
        <v>815</v>
      </c>
      <c r="C22" s="327"/>
      <c r="D22" s="220" t="s">
        <v>816</v>
      </c>
      <c r="E22" s="221" t="s">
        <v>817</v>
      </c>
      <c r="F22" s="221" t="s">
        <v>818</v>
      </c>
      <c r="G22" s="221" t="s">
        <v>819</v>
      </c>
      <c r="H22" s="328" t="s">
        <v>820</v>
      </c>
      <c r="I22" s="328"/>
      <c r="J22" s="328" t="s">
        <v>74</v>
      </c>
      <c r="K22" s="328"/>
      <c r="L22" s="328" t="s">
        <v>806</v>
      </c>
      <c r="M22" s="328"/>
      <c r="N22" s="222" t="s">
        <v>821</v>
      </c>
      <c r="O22" s="329" t="s">
        <v>822</v>
      </c>
      <c r="P22" s="329"/>
      <c r="Q22" s="221" t="s">
        <v>75</v>
      </c>
      <c r="R22" s="223" t="s">
        <v>787</v>
      </c>
      <c r="S22" s="235" t="s">
        <v>644</v>
      </c>
      <c r="T22" s="236" t="s">
        <v>714</v>
      </c>
      <c r="U22" s="237">
        <v>1</v>
      </c>
      <c r="V22" s="266" t="s">
        <v>929</v>
      </c>
    </row>
    <row r="23" spans="1:22" s="214" customFormat="1">
      <c r="S23" s="215"/>
      <c r="T23" s="216"/>
      <c r="U23" s="215"/>
      <c r="V23" s="215"/>
    </row>
    <row r="24" spans="1:22" ht="31.5" customHeight="1">
      <c r="A24" s="326" t="s">
        <v>829</v>
      </c>
      <c r="B24" s="326"/>
      <c r="C24" s="326"/>
      <c r="D24" s="326"/>
      <c r="E24" s="326"/>
      <c r="F24" s="326"/>
      <c r="G24" s="326"/>
      <c r="J24" s="213"/>
      <c r="K24" s="325"/>
      <c r="L24" s="325"/>
      <c r="M24" s="325"/>
      <c r="N24" s="325"/>
      <c r="O24" s="325"/>
      <c r="P24" s="325"/>
    </row>
  </sheetData>
  <mergeCells count="61">
    <mergeCell ref="A1:O1"/>
    <mergeCell ref="A2:B2"/>
    <mergeCell ref="C2:H2"/>
    <mergeCell ref="K3:L4"/>
    <mergeCell ref="M3:O4"/>
    <mergeCell ref="A4:B5"/>
    <mergeCell ref="C4:H5"/>
    <mergeCell ref="K6:L7"/>
    <mergeCell ref="M6:O7"/>
    <mergeCell ref="A7:B9"/>
    <mergeCell ref="C7:H9"/>
    <mergeCell ref="K9:O11"/>
    <mergeCell ref="A11:B12"/>
    <mergeCell ref="C11:H12"/>
    <mergeCell ref="A13:O13"/>
    <mergeCell ref="A14:E14"/>
    <mergeCell ref="F14:M14"/>
    <mergeCell ref="N14:R14"/>
    <mergeCell ref="B15:C15"/>
    <mergeCell ref="H15:I15"/>
    <mergeCell ref="J15:K15"/>
    <mergeCell ref="L15:M15"/>
    <mergeCell ref="O15:P15"/>
    <mergeCell ref="B17:C17"/>
    <mergeCell ref="H17:I17"/>
    <mergeCell ref="J17:K17"/>
    <mergeCell ref="L17:M17"/>
    <mergeCell ref="O17:P17"/>
    <mergeCell ref="B16:C16"/>
    <mergeCell ref="H16:I16"/>
    <mergeCell ref="J16:K16"/>
    <mergeCell ref="L16:M16"/>
    <mergeCell ref="O16:P16"/>
    <mergeCell ref="B21:C21"/>
    <mergeCell ref="H21:I21"/>
    <mergeCell ref="J21:K21"/>
    <mergeCell ref="L21:M21"/>
    <mergeCell ref="O21:P21"/>
    <mergeCell ref="S14:V14"/>
    <mergeCell ref="B20:C20"/>
    <mergeCell ref="H20:I20"/>
    <mergeCell ref="J20:K20"/>
    <mergeCell ref="L20:M20"/>
    <mergeCell ref="O20:P20"/>
    <mergeCell ref="B18:C18"/>
    <mergeCell ref="H18:I18"/>
    <mergeCell ref="J18:K18"/>
    <mergeCell ref="L18:M18"/>
    <mergeCell ref="O18:P18"/>
    <mergeCell ref="B19:C19"/>
    <mergeCell ref="H19:I19"/>
    <mergeCell ref="J19:K19"/>
    <mergeCell ref="L19:M19"/>
    <mergeCell ref="O19:P19"/>
    <mergeCell ref="K24:P24"/>
    <mergeCell ref="A24:G24"/>
    <mergeCell ref="B22:C22"/>
    <mergeCell ref="H22:I22"/>
    <mergeCell ref="J22:K22"/>
    <mergeCell ref="L22:M22"/>
    <mergeCell ref="O22:P22"/>
  </mergeCells>
  <hyperlinks>
    <hyperlink ref="T22" r:id="rId1"/>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topLeftCell="H21" zoomScale="80" zoomScaleNormal="80" workbookViewId="0">
      <selection activeCell="P26" sqref="P26"/>
    </sheetView>
  </sheetViews>
  <sheetFormatPr baseColWidth="10" defaultColWidth="12" defaultRowHeight="12.75" customHeight="1" zeroHeight="1"/>
  <cols>
    <col min="1" max="1" width="3.44140625" style="15" customWidth="1"/>
    <col min="2" max="2" width="39.6640625" style="28" customWidth="1"/>
    <col min="3" max="3" width="8" style="28" customWidth="1"/>
    <col min="4" max="5" width="29.44140625" style="28" customWidth="1"/>
    <col min="6" max="8" width="29.44140625" style="2" customWidth="1"/>
    <col min="9" max="9" width="29.44140625" style="28" customWidth="1"/>
    <col min="10" max="10" width="71" style="15" hidden="1" customWidth="1"/>
    <col min="11" max="11" width="41.6640625" style="28" hidden="1" customWidth="1"/>
    <col min="12" max="12" width="25.109375" style="28" hidden="1" customWidth="1"/>
    <col min="13" max="13" width="43.6640625" style="28" hidden="1" customWidth="1"/>
    <col min="14" max="14" width="46.77734375" style="28" customWidth="1"/>
    <col min="15" max="15" width="36.109375" style="28" customWidth="1"/>
    <col min="16" max="16" width="35.33203125" style="28" customWidth="1"/>
    <col min="17" max="17" width="36.109375" style="28" customWidth="1"/>
    <col min="18" max="16384" width="12" style="28"/>
  </cols>
  <sheetData>
    <row r="1" spans="2:17" s="15" customFormat="1" ht="13.8" thickBot="1">
      <c r="F1" s="16"/>
      <c r="G1" s="16"/>
      <c r="H1" s="16"/>
    </row>
    <row r="2" spans="2:17" s="15" customFormat="1" ht="25.5" customHeight="1">
      <c r="B2" s="288"/>
      <c r="C2" s="289"/>
      <c r="D2" s="294" t="s">
        <v>0</v>
      </c>
      <c r="E2" s="295"/>
      <c r="F2" s="295"/>
      <c r="G2" s="295"/>
      <c r="H2" s="295"/>
      <c r="I2" s="295"/>
      <c r="J2" s="359" t="s">
        <v>57</v>
      </c>
      <c r="K2" s="360"/>
      <c r="L2" s="360"/>
      <c r="M2" s="361"/>
      <c r="N2" s="359" t="s">
        <v>57</v>
      </c>
      <c r="O2" s="360"/>
      <c r="P2" s="360"/>
      <c r="Q2" s="361"/>
    </row>
    <row r="3" spans="2:17" s="15" customFormat="1" ht="21" customHeight="1">
      <c r="B3" s="290"/>
      <c r="C3" s="291"/>
      <c r="D3" s="296" t="s">
        <v>22</v>
      </c>
      <c r="E3" s="297"/>
      <c r="F3" s="297"/>
      <c r="G3" s="297"/>
      <c r="H3" s="297"/>
      <c r="I3" s="297"/>
      <c r="J3" s="362"/>
      <c r="K3" s="363"/>
      <c r="L3" s="363"/>
      <c r="M3" s="364"/>
      <c r="N3" s="362"/>
      <c r="O3" s="363"/>
      <c r="P3" s="363"/>
      <c r="Q3" s="364"/>
    </row>
    <row r="4" spans="2:17" s="15" customFormat="1" ht="21" customHeight="1" thickBot="1">
      <c r="B4" s="292"/>
      <c r="C4" s="293"/>
      <c r="D4" s="300" t="s">
        <v>26</v>
      </c>
      <c r="E4" s="301"/>
      <c r="F4" s="302"/>
      <c r="G4" s="300" t="s">
        <v>27</v>
      </c>
      <c r="H4" s="301"/>
      <c r="I4" s="301"/>
      <c r="J4" s="365"/>
      <c r="K4" s="366"/>
      <c r="L4" s="366"/>
      <c r="M4" s="367"/>
      <c r="N4" s="365"/>
      <c r="O4" s="366"/>
      <c r="P4" s="366"/>
      <c r="Q4" s="367"/>
    </row>
    <row r="5" spans="2:17" s="15" customFormat="1" ht="13.8" thickBot="1">
      <c r="B5" s="17"/>
      <c r="F5" s="16"/>
      <c r="G5" s="16"/>
      <c r="H5" s="16"/>
    </row>
    <row r="6" spans="2:17" ht="27" customHeight="1" thickBot="1">
      <c r="B6" s="317" t="s">
        <v>79</v>
      </c>
      <c r="C6" s="318"/>
      <c r="D6" s="318"/>
      <c r="E6" s="318"/>
      <c r="F6" s="318"/>
      <c r="G6" s="318"/>
      <c r="H6" s="318"/>
      <c r="I6" s="371"/>
      <c r="J6" s="372" t="s">
        <v>56</v>
      </c>
      <c r="K6" s="373"/>
      <c r="L6" s="373"/>
      <c r="M6" s="374"/>
      <c r="N6" s="368" t="s">
        <v>727</v>
      </c>
      <c r="O6" s="369"/>
      <c r="P6" s="369"/>
      <c r="Q6" s="370"/>
    </row>
    <row r="7" spans="2:17" ht="27" customHeight="1" thickBot="1">
      <c r="B7" s="11" t="s">
        <v>1</v>
      </c>
      <c r="C7" s="379" t="s">
        <v>2</v>
      </c>
      <c r="D7" s="380"/>
      <c r="E7" s="381"/>
      <c r="F7" s="382" t="s">
        <v>3</v>
      </c>
      <c r="G7" s="381"/>
      <c r="H7" s="12" t="s">
        <v>4</v>
      </c>
      <c r="I7" s="13" t="s">
        <v>80</v>
      </c>
      <c r="J7" s="40" t="s">
        <v>52</v>
      </c>
      <c r="K7" s="41" t="s">
        <v>53</v>
      </c>
      <c r="L7" s="40" t="s">
        <v>54</v>
      </c>
      <c r="M7" s="42" t="s">
        <v>55</v>
      </c>
      <c r="N7" s="167" t="s">
        <v>52</v>
      </c>
      <c r="O7" s="168" t="s">
        <v>53</v>
      </c>
      <c r="P7" s="167" t="s">
        <v>940</v>
      </c>
      <c r="Q7" s="169" t="s">
        <v>55</v>
      </c>
    </row>
    <row r="8" spans="2:17" ht="133.5" customHeight="1" thickBot="1">
      <c r="B8" s="375" t="s">
        <v>81</v>
      </c>
      <c r="C8" s="43" t="s">
        <v>6</v>
      </c>
      <c r="D8" s="349" t="s">
        <v>82</v>
      </c>
      <c r="E8" s="349"/>
      <c r="F8" s="349" t="s">
        <v>83</v>
      </c>
      <c r="G8" s="349"/>
      <c r="H8" s="21" t="s">
        <v>84</v>
      </c>
      <c r="I8" s="34" t="s">
        <v>85</v>
      </c>
      <c r="J8" s="132" t="s">
        <v>652</v>
      </c>
      <c r="K8" s="132" t="s">
        <v>634</v>
      </c>
      <c r="L8" s="108">
        <v>0.33</v>
      </c>
      <c r="M8" s="109" t="s">
        <v>636</v>
      </c>
      <c r="N8" s="201" t="s">
        <v>889</v>
      </c>
      <c r="O8" s="252" t="s">
        <v>890</v>
      </c>
      <c r="P8" s="171">
        <v>0.66</v>
      </c>
      <c r="Q8" s="172" t="s">
        <v>930</v>
      </c>
    </row>
    <row r="9" spans="2:17" ht="163.5" customHeight="1" thickBot="1">
      <c r="B9" s="347"/>
      <c r="C9" s="44" t="s">
        <v>86</v>
      </c>
      <c r="D9" s="355" t="s">
        <v>87</v>
      </c>
      <c r="E9" s="355"/>
      <c r="F9" s="355" t="s">
        <v>88</v>
      </c>
      <c r="G9" s="355"/>
      <c r="H9" s="22" t="s">
        <v>89</v>
      </c>
      <c r="I9" s="35" t="s">
        <v>90</v>
      </c>
      <c r="J9" s="125" t="s">
        <v>631</v>
      </c>
      <c r="K9" s="130" t="s">
        <v>632</v>
      </c>
      <c r="L9" s="112">
        <v>0.25</v>
      </c>
      <c r="M9" s="111" t="s">
        <v>637</v>
      </c>
      <c r="N9" s="181" t="s">
        <v>901</v>
      </c>
      <c r="O9" s="250" t="s">
        <v>902</v>
      </c>
      <c r="P9" s="175">
        <v>0.66</v>
      </c>
      <c r="Q9" s="174" t="s">
        <v>891</v>
      </c>
    </row>
    <row r="10" spans="2:17" ht="72" customHeight="1" thickBot="1">
      <c r="B10" s="347"/>
      <c r="C10" s="355" t="s">
        <v>91</v>
      </c>
      <c r="D10" s="355" t="s">
        <v>92</v>
      </c>
      <c r="E10" s="355"/>
      <c r="F10" s="355" t="s">
        <v>93</v>
      </c>
      <c r="G10" s="355"/>
      <c r="H10" s="22" t="s">
        <v>94</v>
      </c>
      <c r="I10" s="35" t="s">
        <v>95</v>
      </c>
      <c r="J10" s="115" t="s">
        <v>716</v>
      </c>
      <c r="K10" s="116" t="s">
        <v>592</v>
      </c>
      <c r="L10" s="108">
        <v>0</v>
      </c>
      <c r="M10" s="115" t="s">
        <v>716</v>
      </c>
      <c r="N10" s="178" t="s">
        <v>892</v>
      </c>
      <c r="O10" s="178" t="s">
        <v>893</v>
      </c>
      <c r="P10" s="171">
        <v>0.4</v>
      </c>
      <c r="Q10" s="178" t="s">
        <v>931</v>
      </c>
    </row>
    <row r="11" spans="2:17" ht="59.25" customHeight="1" thickBot="1">
      <c r="B11" s="347"/>
      <c r="C11" s="355"/>
      <c r="D11" s="355"/>
      <c r="E11" s="355"/>
      <c r="F11" s="355" t="s">
        <v>96</v>
      </c>
      <c r="G11" s="355"/>
      <c r="H11" s="22" t="s">
        <v>97</v>
      </c>
      <c r="I11" s="35" t="s">
        <v>98</v>
      </c>
      <c r="J11" s="111" t="s">
        <v>716</v>
      </c>
      <c r="K11" s="121" t="s">
        <v>592</v>
      </c>
      <c r="L11" s="112">
        <v>0</v>
      </c>
      <c r="M11" s="111" t="s">
        <v>716</v>
      </c>
      <c r="N11" s="174" t="s">
        <v>869</v>
      </c>
      <c r="O11" s="174" t="s">
        <v>894</v>
      </c>
      <c r="P11" s="175">
        <v>0.4</v>
      </c>
      <c r="Q11" s="174" t="s">
        <v>941</v>
      </c>
    </row>
    <row r="12" spans="2:17" ht="63" customHeight="1" thickBot="1">
      <c r="B12" s="347"/>
      <c r="C12" s="355"/>
      <c r="D12" s="355"/>
      <c r="E12" s="355"/>
      <c r="F12" s="355" t="s">
        <v>99</v>
      </c>
      <c r="G12" s="355"/>
      <c r="H12" s="22" t="s">
        <v>7</v>
      </c>
      <c r="I12" s="35" t="s">
        <v>100</v>
      </c>
      <c r="J12" s="115" t="s">
        <v>716</v>
      </c>
      <c r="K12" s="116" t="s">
        <v>592</v>
      </c>
      <c r="L12" s="108">
        <v>0</v>
      </c>
      <c r="M12" s="115" t="s">
        <v>716</v>
      </c>
      <c r="N12" s="178" t="s">
        <v>895</v>
      </c>
      <c r="O12" s="249" t="s">
        <v>896</v>
      </c>
      <c r="P12" s="171">
        <v>1</v>
      </c>
      <c r="Q12" s="178" t="s">
        <v>932</v>
      </c>
    </row>
    <row r="13" spans="2:17" ht="78" customHeight="1" thickBot="1">
      <c r="B13" s="347"/>
      <c r="C13" s="355"/>
      <c r="D13" s="355"/>
      <c r="E13" s="355"/>
      <c r="F13" s="355" t="s">
        <v>101</v>
      </c>
      <c r="G13" s="355"/>
      <c r="H13" s="22" t="s">
        <v>7</v>
      </c>
      <c r="I13" s="35" t="s">
        <v>98</v>
      </c>
      <c r="J13" s="111" t="s">
        <v>716</v>
      </c>
      <c r="K13" s="121" t="s">
        <v>592</v>
      </c>
      <c r="L13" s="112">
        <v>0</v>
      </c>
      <c r="M13" s="111" t="s">
        <v>716</v>
      </c>
      <c r="N13" s="174" t="s">
        <v>898</v>
      </c>
      <c r="O13" s="250" t="s">
        <v>897</v>
      </c>
      <c r="P13" s="175">
        <v>0.5</v>
      </c>
      <c r="Q13" s="174" t="s">
        <v>899</v>
      </c>
    </row>
    <row r="14" spans="2:17" ht="81" customHeight="1" thickBot="1">
      <c r="B14" s="347"/>
      <c r="C14" s="355"/>
      <c r="D14" s="355"/>
      <c r="E14" s="355"/>
      <c r="F14" s="355" t="s">
        <v>102</v>
      </c>
      <c r="G14" s="355"/>
      <c r="H14" s="22" t="s">
        <v>103</v>
      </c>
      <c r="I14" s="35" t="s">
        <v>90</v>
      </c>
      <c r="J14" s="115" t="s">
        <v>653</v>
      </c>
      <c r="K14" s="126" t="s">
        <v>601</v>
      </c>
      <c r="L14" s="127">
        <v>0.25</v>
      </c>
      <c r="M14" s="115" t="s">
        <v>654</v>
      </c>
      <c r="N14" s="178" t="s">
        <v>903</v>
      </c>
      <c r="O14" s="251" t="s">
        <v>601</v>
      </c>
      <c r="P14" s="191">
        <v>0.57999999999999996</v>
      </c>
      <c r="Q14" s="178" t="s">
        <v>654</v>
      </c>
    </row>
    <row r="15" spans="2:17" ht="99" customHeight="1" thickBot="1">
      <c r="B15" s="347"/>
      <c r="C15" s="355"/>
      <c r="D15" s="355"/>
      <c r="E15" s="355"/>
      <c r="F15" s="355" t="s">
        <v>104</v>
      </c>
      <c r="G15" s="355"/>
      <c r="H15" s="22" t="s">
        <v>105</v>
      </c>
      <c r="I15" s="35" t="s">
        <v>106</v>
      </c>
      <c r="J15" s="111" t="s">
        <v>655</v>
      </c>
      <c r="K15" s="125" t="s">
        <v>602</v>
      </c>
      <c r="L15" s="112">
        <v>0.25</v>
      </c>
      <c r="M15" s="111" t="s">
        <v>638</v>
      </c>
      <c r="N15" s="259" t="s">
        <v>933</v>
      </c>
      <c r="O15" s="250" t="s">
        <v>900</v>
      </c>
      <c r="P15" s="175">
        <v>0.5</v>
      </c>
      <c r="Q15" s="174" t="s">
        <v>934</v>
      </c>
    </row>
    <row r="16" spans="2:17" ht="102.75" customHeight="1" thickBot="1">
      <c r="B16" s="347"/>
      <c r="C16" s="44" t="s">
        <v>107</v>
      </c>
      <c r="D16" s="355" t="s">
        <v>108</v>
      </c>
      <c r="E16" s="355"/>
      <c r="F16" s="355" t="s">
        <v>904</v>
      </c>
      <c r="G16" s="355"/>
      <c r="H16" s="22" t="s">
        <v>109</v>
      </c>
      <c r="I16" s="35" t="s">
        <v>95</v>
      </c>
      <c r="J16" s="115" t="s">
        <v>640</v>
      </c>
      <c r="K16" s="115" t="s">
        <v>639</v>
      </c>
      <c r="L16" s="108">
        <v>0.18</v>
      </c>
      <c r="M16" s="115" t="s">
        <v>713</v>
      </c>
      <c r="N16" s="178" t="s">
        <v>905</v>
      </c>
      <c r="O16" s="178" t="s">
        <v>906</v>
      </c>
      <c r="P16" s="171">
        <v>0.5</v>
      </c>
      <c r="Q16" s="178" t="s">
        <v>935</v>
      </c>
    </row>
    <row r="17" spans="2:17" ht="132" customHeight="1" thickBot="1">
      <c r="B17" s="347"/>
      <c r="C17" s="45" t="s">
        <v>111</v>
      </c>
      <c r="D17" s="352" t="s">
        <v>112</v>
      </c>
      <c r="E17" s="352"/>
      <c r="F17" s="352" t="s">
        <v>113</v>
      </c>
      <c r="G17" s="352"/>
      <c r="H17" s="117" t="s">
        <v>114</v>
      </c>
      <c r="I17" s="36" t="s">
        <v>110</v>
      </c>
      <c r="J17" s="254" t="s">
        <v>657</v>
      </c>
      <c r="K17" s="109" t="s">
        <v>656</v>
      </c>
      <c r="L17" s="141">
        <v>0.18</v>
      </c>
      <c r="M17" s="109" t="s">
        <v>658</v>
      </c>
      <c r="N17" s="255" t="s">
        <v>936</v>
      </c>
      <c r="O17" s="252" t="s">
        <v>730</v>
      </c>
      <c r="P17" s="186">
        <v>0.5</v>
      </c>
      <c r="Q17" s="201" t="s">
        <v>731</v>
      </c>
    </row>
    <row r="18" spans="2:17" ht="132" customHeight="1" thickBot="1">
      <c r="B18" s="348"/>
      <c r="C18" s="253" t="s">
        <v>907</v>
      </c>
      <c r="D18" s="376" t="s">
        <v>908</v>
      </c>
      <c r="E18" s="376"/>
      <c r="F18" s="377" t="s">
        <v>909</v>
      </c>
      <c r="G18" s="378"/>
      <c r="H18" s="245" t="s">
        <v>109</v>
      </c>
      <c r="I18" s="37" t="s">
        <v>95</v>
      </c>
      <c r="J18" s="256" t="s">
        <v>592</v>
      </c>
      <c r="K18" s="256" t="s">
        <v>592</v>
      </c>
      <c r="L18" s="257" t="s">
        <v>592</v>
      </c>
      <c r="M18" s="256" t="s">
        <v>592</v>
      </c>
      <c r="N18" s="231" t="s">
        <v>910</v>
      </c>
      <c r="O18" s="258" t="s">
        <v>911</v>
      </c>
      <c r="P18" s="228">
        <v>0.5</v>
      </c>
      <c r="Q18" s="231" t="s">
        <v>912</v>
      </c>
    </row>
    <row r="19" spans="2:17" ht="120" customHeight="1" thickBot="1">
      <c r="B19" s="344" t="s">
        <v>115</v>
      </c>
      <c r="C19" s="43" t="s">
        <v>9</v>
      </c>
      <c r="D19" s="349" t="s">
        <v>116</v>
      </c>
      <c r="E19" s="349"/>
      <c r="F19" s="350" t="s">
        <v>117</v>
      </c>
      <c r="G19" s="351"/>
      <c r="H19" s="21" t="s">
        <v>118</v>
      </c>
      <c r="I19" s="34" t="s">
        <v>119</v>
      </c>
      <c r="J19" s="139" t="s">
        <v>677</v>
      </c>
      <c r="K19" s="115" t="s">
        <v>678</v>
      </c>
      <c r="L19" s="108">
        <v>0.5</v>
      </c>
      <c r="M19" s="115" t="s">
        <v>712</v>
      </c>
      <c r="N19" s="192" t="s">
        <v>870</v>
      </c>
      <c r="O19" s="249" t="s">
        <v>871</v>
      </c>
      <c r="P19" s="171">
        <v>1</v>
      </c>
      <c r="Q19" s="178" t="s">
        <v>872</v>
      </c>
    </row>
    <row r="20" spans="2:17" ht="44.25" customHeight="1" thickBot="1">
      <c r="B20" s="345"/>
      <c r="C20" s="44" t="s">
        <v>10</v>
      </c>
      <c r="D20" s="355" t="s">
        <v>120</v>
      </c>
      <c r="E20" s="355"/>
      <c r="F20" s="356" t="s">
        <v>121</v>
      </c>
      <c r="G20" s="357"/>
      <c r="H20" s="22" t="s">
        <v>97</v>
      </c>
      <c r="I20" s="35" t="s">
        <v>122</v>
      </c>
      <c r="J20" s="121" t="s">
        <v>716</v>
      </c>
      <c r="K20" s="121" t="s">
        <v>592</v>
      </c>
      <c r="L20" s="112">
        <v>0</v>
      </c>
      <c r="M20" s="111" t="s">
        <v>716</v>
      </c>
      <c r="N20" s="182" t="s">
        <v>938</v>
      </c>
      <c r="O20" s="182" t="s">
        <v>592</v>
      </c>
      <c r="P20" s="175">
        <v>0</v>
      </c>
      <c r="Q20" s="167" t="s">
        <v>937</v>
      </c>
    </row>
    <row r="21" spans="2:17" ht="101.25" customHeight="1" thickBot="1">
      <c r="B21" s="346"/>
      <c r="C21" s="45" t="s">
        <v>11</v>
      </c>
      <c r="D21" s="352" t="s">
        <v>124</v>
      </c>
      <c r="E21" s="352"/>
      <c r="F21" s="353" t="s">
        <v>125</v>
      </c>
      <c r="G21" s="354"/>
      <c r="H21" s="23" t="s">
        <v>126</v>
      </c>
      <c r="I21" s="36" t="s">
        <v>127</v>
      </c>
      <c r="J21" s="121" t="s">
        <v>716</v>
      </c>
      <c r="K21" s="121" t="s">
        <v>592</v>
      </c>
      <c r="L21" s="112">
        <v>0</v>
      </c>
      <c r="M21" s="111" t="s">
        <v>716</v>
      </c>
      <c r="N21" s="174" t="s">
        <v>913</v>
      </c>
      <c r="O21" s="182" t="s">
        <v>592</v>
      </c>
      <c r="P21" s="175">
        <v>0</v>
      </c>
      <c r="Q21" s="174" t="s">
        <v>716</v>
      </c>
    </row>
    <row r="22" spans="2:17" ht="71.25" customHeight="1" thickBot="1">
      <c r="B22" s="347" t="s">
        <v>128</v>
      </c>
      <c r="C22" s="43" t="s">
        <v>13</v>
      </c>
      <c r="D22" s="349" t="s">
        <v>129</v>
      </c>
      <c r="E22" s="349"/>
      <c r="F22" s="350" t="s">
        <v>130</v>
      </c>
      <c r="G22" s="351"/>
      <c r="H22" s="25" t="s">
        <v>131</v>
      </c>
      <c r="I22" s="37" t="s">
        <v>85</v>
      </c>
      <c r="J22" s="131" t="s">
        <v>641</v>
      </c>
      <c r="K22" s="116" t="s">
        <v>635</v>
      </c>
      <c r="L22" s="108">
        <v>0.33</v>
      </c>
      <c r="M22" s="115" t="s">
        <v>636</v>
      </c>
      <c r="N22" s="178" t="s">
        <v>914</v>
      </c>
      <c r="O22" s="179" t="s">
        <v>592</v>
      </c>
      <c r="P22" s="171">
        <v>0.33</v>
      </c>
      <c r="Q22" s="178" t="s">
        <v>915</v>
      </c>
    </row>
    <row r="23" spans="2:17" ht="71.25" customHeight="1" thickBot="1">
      <c r="B23" s="348"/>
      <c r="C23" s="45" t="s">
        <v>14</v>
      </c>
      <c r="D23" s="352" t="s">
        <v>132</v>
      </c>
      <c r="E23" s="352"/>
      <c r="F23" s="353" t="s">
        <v>133</v>
      </c>
      <c r="G23" s="354"/>
      <c r="H23" s="23" t="s">
        <v>131</v>
      </c>
      <c r="I23" s="36" t="s">
        <v>134</v>
      </c>
      <c r="J23" s="111" t="s">
        <v>643</v>
      </c>
      <c r="K23" s="130" t="s">
        <v>642</v>
      </c>
      <c r="L23" s="112">
        <v>1</v>
      </c>
      <c r="M23" s="121" t="s">
        <v>644</v>
      </c>
      <c r="N23" s="174" t="s">
        <v>644</v>
      </c>
      <c r="O23" s="248" t="s">
        <v>592</v>
      </c>
      <c r="P23" s="175">
        <v>1</v>
      </c>
      <c r="Q23" s="182" t="s">
        <v>644</v>
      </c>
    </row>
    <row r="24" spans="2:17" ht="66.75" customHeight="1" thickBot="1">
      <c r="B24" s="358" t="s">
        <v>135</v>
      </c>
      <c r="C24" s="43">
        <v>4.0999999999999996</v>
      </c>
      <c r="D24" s="349" t="s">
        <v>136</v>
      </c>
      <c r="E24" s="349"/>
      <c r="F24" s="350" t="s">
        <v>137</v>
      </c>
      <c r="G24" s="351"/>
      <c r="H24" s="25" t="s">
        <v>138</v>
      </c>
      <c r="I24" s="37" t="s">
        <v>127</v>
      </c>
      <c r="J24" s="115" t="s">
        <v>716</v>
      </c>
      <c r="K24" s="116" t="s">
        <v>592</v>
      </c>
      <c r="L24" s="108">
        <v>0</v>
      </c>
      <c r="M24" s="115" t="s">
        <v>716</v>
      </c>
      <c r="N24" s="178" t="s">
        <v>913</v>
      </c>
      <c r="O24" s="179" t="s">
        <v>592</v>
      </c>
      <c r="P24" s="171">
        <v>0</v>
      </c>
      <c r="Q24" s="178" t="s">
        <v>913</v>
      </c>
    </row>
    <row r="25" spans="2:17" ht="66.75" customHeight="1" thickBot="1">
      <c r="B25" s="358"/>
      <c r="C25" s="45">
        <v>4.2</v>
      </c>
      <c r="D25" s="352" t="s">
        <v>139</v>
      </c>
      <c r="E25" s="352"/>
      <c r="F25" s="353" t="s">
        <v>140</v>
      </c>
      <c r="G25" s="354"/>
      <c r="H25" s="23" t="s">
        <v>141</v>
      </c>
      <c r="I25" s="36" t="s">
        <v>127</v>
      </c>
      <c r="J25" s="111" t="s">
        <v>716</v>
      </c>
      <c r="K25" s="121" t="s">
        <v>592</v>
      </c>
      <c r="L25" s="112">
        <v>0</v>
      </c>
      <c r="M25" s="111" t="s">
        <v>716</v>
      </c>
      <c r="N25" s="174" t="s">
        <v>716</v>
      </c>
      <c r="O25" s="182" t="s">
        <v>592</v>
      </c>
      <c r="P25" s="175">
        <v>0</v>
      </c>
      <c r="Q25" s="174" t="s">
        <v>716</v>
      </c>
    </row>
    <row r="26" spans="2:17" s="15" customFormat="1" ht="12.75" customHeight="1">
      <c r="F26" s="16"/>
      <c r="G26" s="16"/>
      <c r="H26" s="16"/>
    </row>
    <row r="27" spans="2:17" ht="13.5" hidden="1" customHeight="1"/>
    <row r="28" spans="2:17" ht="12.75" hidden="1" customHeight="1"/>
    <row r="29" spans="2:17" ht="12.75" hidden="1" customHeight="1"/>
    <row r="30" spans="2:17" ht="13.5" hidden="1" customHeight="1"/>
    <row r="31" spans="2:17" ht="13.2" hidden="1"/>
    <row r="32" spans="2:17" ht="13.2" hidden="1"/>
    <row r="33" ht="13.2" hidden="1"/>
    <row r="34" ht="13.2" hidden="1"/>
    <row r="35" ht="13.2" hidden="1"/>
    <row r="36" ht="13.2" hidden="1"/>
    <row r="37" ht="13.2" hidden="1"/>
    <row r="38" ht="13.2" hidden="1"/>
    <row r="39" ht="13.2" hidden="1"/>
    <row r="40" ht="13.2" hidden="1"/>
    <row r="41" ht="13.2" hidden="1"/>
    <row r="42" ht="13.2" hidden="1"/>
    <row r="43" ht="13.2" hidden="1"/>
    <row r="44" ht="13.2" hidden="1"/>
    <row r="45" ht="13.2" hidden="1"/>
    <row r="46" ht="13.2" hidden="1"/>
    <row r="47" ht="13.2" hidden="1"/>
    <row r="48" ht="13.2" hidden="1"/>
    <row r="49" ht="13.2" hidden="1"/>
    <row r="50" ht="13.2" hidden="1"/>
    <row r="51" ht="13.2" hidden="1"/>
    <row r="52" ht="13.2" hidden="1"/>
    <row r="53" ht="12.75" customHeight="1"/>
  </sheetData>
  <mergeCells count="48">
    <mergeCell ref="B8:B18"/>
    <mergeCell ref="D18:E18"/>
    <mergeCell ref="F18:G18"/>
    <mergeCell ref="D17:E17"/>
    <mergeCell ref="C7:E7"/>
    <mergeCell ref="F7:G7"/>
    <mergeCell ref="D8:E8"/>
    <mergeCell ref="F8:G8"/>
    <mergeCell ref="D9:E9"/>
    <mergeCell ref="F9:G9"/>
    <mergeCell ref="C10:C15"/>
    <mergeCell ref="D10:E15"/>
    <mergeCell ref="F10:G10"/>
    <mergeCell ref="F17:G17"/>
    <mergeCell ref="D16:E16"/>
    <mergeCell ref="F16:G16"/>
    <mergeCell ref="N2:Q4"/>
    <mergeCell ref="N6:Q6"/>
    <mergeCell ref="B6:I6"/>
    <mergeCell ref="B2:C4"/>
    <mergeCell ref="D2:I2"/>
    <mergeCell ref="D3:I3"/>
    <mergeCell ref="D4:F4"/>
    <mergeCell ref="G4:I4"/>
    <mergeCell ref="J2:M4"/>
    <mergeCell ref="J6:M6"/>
    <mergeCell ref="F11:G11"/>
    <mergeCell ref="F12:G12"/>
    <mergeCell ref="F14:G14"/>
    <mergeCell ref="F15:G15"/>
    <mergeCell ref="F13:G13"/>
    <mergeCell ref="B24:B25"/>
    <mergeCell ref="D24:E24"/>
    <mergeCell ref="F24:G24"/>
    <mergeCell ref="D25:E25"/>
    <mergeCell ref="F25:G25"/>
    <mergeCell ref="B19:B21"/>
    <mergeCell ref="B22:B23"/>
    <mergeCell ref="D22:E22"/>
    <mergeCell ref="F22:G22"/>
    <mergeCell ref="D23:E23"/>
    <mergeCell ref="F23:G23"/>
    <mergeCell ref="D21:E21"/>
    <mergeCell ref="D19:E19"/>
    <mergeCell ref="F19:G19"/>
    <mergeCell ref="D20:E20"/>
    <mergeCell ref="F20:G20"/>
    <mergeCell ref="F21:G21"/>
  </mergeCells>
  <hyperlinks>
    <hyperlink ref="K14" r:id="rId1"/>
    <hyperlink ref="K9" r:id="rId2"/>
    <hyperlink ref="K23" r:id="rId3"/>
    <hyperlink ref="O17" r:id="rId4"/>
    <hyperlink ref="O19" r:id="rId5"/>
    <hyperlink ref="O8" r:id="rId6"/>
    <hyperlink ref="O9" r:id="rId7" display="https://www.invima.gov.co/images/pdf/informate/Boletn-Opinin--Jurdica-No-66.pdf"/>
    <hyperlink ref="O12" r:id="rId8"/>
    <hyperlink ref="O13" r:id="rId9"/>
    <hyperlink ref="O14" r:id="rId10"/>
    <hyperlink ref="O15" r:id="rId11"/>
    <hyperlink ref="O18" r:id="rId12" display="https://www.invima.gov.co/invima-recomienda-a-empresarios.html"/>
  </hyperlinks>
  <pageMargins left="0.7" right="0.7" top="0.75" bottom="0.75" header="0.3" footer="0.3"/>
  <pageSetup orientation="portrait" verticalDpi="0"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I10" zoomScale="80" zoomScaleNormal="80" workbookViewId="0">
      <selection activeCell="P7" sqref="P7"/>
    </sheetView>
  </sheetViews>
  <sheetFormatPr baseColWidth="10" defaultColWidth="12" defaultRowHeight="12.75" customHeight="1" zeroHeight="1"/>
  <cols>
    <col min="1" max="1" width="3.44140625" style="15" customWidth="1"/>
    <col min="2" max="2" width="39.6640625" style="28" customWidth="1"/>
    <col min="3" max="3" width="8" style="28" customWidth="1"/>
    <col min="4" max="5" width="29.44140625" style="28" customWidth="1"/>
    <col min="6" max="6" width="29.44140625" style="2" customWidth="1"/>
    <col min="7" max="7" width="14.33203125" style="2" customWidth="1"/>
    <col min="8" max="8" width="27.109375" style="2" customWidth="1"/>
    <col min="9" max="9" width="24.109375" style="28" customWidth="1"/>
    <col min="10" max="10" width="87.6640625" style="15" hidden="1" customWidth="1"/>
    <col min="11" max="11" width="38.44140625" style="28" hidden="1" customWidth="1"/>
    <col min="12" max="12" width="27" style="28" hidden="1" customWidth="1"/>
    <col min="13" max="13" width="35.109375" style="28" hidden="1" customWidth="1"/>
    <col min="14" max="14" width="69.109375" style="28" customWidth="1"/>
    <col min="15" max="15" width="29.109375" style="28" customWidth="1"/>
    <col min="16" max="16" width="22.6640625" style="28" customWidth="1"/>
    <col min="17" max="17" width="25.44140625" style="28" customWidth="1"/>
    <col min="18" max="16384" width="12" style="28"/>
  </cols>
  <sheetData>
    <row r="1" spans="2:17" s="15" customFormat="1" ht="13.8" thickBot="1">
      <c r="F1" s="16"/>
      <c r="G1" s="16"/>
      <c r="H1" s="16"/>
    </row>
    <row r="2" spans="2:17" s="15" customFormat="1" ht="17.399999999999999">
      <c r="B2" s="288"/>
      <c r="C2" s="289"/>
      <c r="D2" s="294" t="s">
        <v>0</v>
      </c>
      <c r="E2" s="295"/>
      <c r="F2" s="295"/>
      <c r="G2" s="295"/>
      <c r="H2" s="295"/>
      <c r="I2" s="295"/>
      <c r="J2" s="359" t="s">
        <v>57</v>
      </c>
      <c r="K2" s="360"/>
      <c r="L2" s="360"/>
      <c r="M2" s="361"/>
      <c r="N2" s="359" t="s">
        <v>57</v>
      </c>
      <c r="O2" s="360"/>
      <c r="P2" s="360"/>
      <c r="Q2" s="361"/>
    </row>
    <row r="3" spans="2:17" s="15" customFormat="1" ht="17.399999999999999">
      <c r="B3" s="290"/>
      <c r="C3" s="291"/>
      <c r="D3" s="296" t="s">
        <v>22</v>
      </c>
      <c r="E3" s="297"/>
      <c r="F3" s="297"/>
      <c r="G3" s="297"/>
      <c r="H3" s="297"/>
      <c r="I3" s="297"/>
      <c r="J3" s="362"/>
      <c r="K3" s="363"/>
      <c r="L3" s="363"/>
      <c r="M3" s="364"/>
      <c r="N3" s="362"/>
      <c r="O3" s="363"/>
      <c r="P3" s="363"/>
      <c r="Q3" s="364"/>
    </row>
    <row r="4" spans="2:17" s="15" customFormat="1" ht="13.8" thickBot="1">
      <c r="B4" s="292"/>
      <c r="C4" s="293"/>
      <c r="D4" s="300" t="s">
        <v>26</v>
      </c>
      <c r="E4" s="301"/>
      <c r="F4" s="302"/>
      <c r="G4" s="300" t="s">
        <v>27</v>
      </c>
      <c r="H4" s="301"/>
      <c r="I4" s="301"/>
      <c r="J4" s="365"/>
      <c r="K4" s="366"/>
      <c r="L4" s="366"/>
      <c r="M4" s="367"/>
      <c r="N4" s="365"/>
      <c r="O4" s="366"/>
      <c r="P4" s="366"/>
      <c r="Q4" s="367"/>
    </row>
    <row r="5" spans="2:17" s="15" customFormat="1" ht="13.8" thickBot="1">
      <c r="B5" s="17"/>
      <c r="F5" s="16"/>
      <c r="G5" s="16"/>
      <c r="H5" s="16"/>
    </row>
    <row r="6" spans="2:17" ht="13.8" thickBot="1">
      <c r="B6" s="317" t="s">
        <v>142</v>
      </c>
      <c r="C6" s="318"/>
      <c r="D6" s="318"/>
      <c r="E6" s="318"/>
      <c r="F6" s="318"/>
      <c r="G6" s="318"/>
      <c r="H6" s="318"/>
      <c r="I6" s="371"/>
      <c r="J6" s="372" t="s">
        <v>56</v>
      </c>
      <c r="K6" s="373"/>
      <c r="L6" s="373"/>
      <c r="M6" s="374"/>
      <c r="N6" s="368" t="s">
        <v>727</v>
      </c>
      <c r="O6" s="369"/>
      <c r="P6" s="369"/>
      <c r="Q6" s="370"/>
    </row>
    <row r="7" spans="2:17" ht="45" customHeight="1" thickBot="1">
      <c r="B7" s="11" t="s">
        <v>1</v>
      </c>
      <c r="C7" s="321" t="s">
        <v>2</v>
      </c>
      <c r="D7" s="322"/>
      <c r="E7" s="299"/>
      <c r="F7" s="298" t="s">
        <v>3</v>
      </c>
      <c r="G7" s="299"/>
      <c r="H7" s="12" t="s">
        <v>4</v>
      </c>
      <c r="I7" s="13" t="s">
        <v>23</v>
      </c>
      <c r="J7" s="40" t="s">
        <v>52</v>
      </c>
      <c r="K7" s="41" t="s">
        <v>53</v>
      </c>
      <c r="L7" s="40" t="s">
        <v>54</v>
      </c>
      <c r="M7" s="42" t="s">
        <v>55</v>
      </c>
      <c r="N7" s="167" t="s">
        <v>52</v>
      </c>
      <c r="O7" s="168" t="s">
        <v>53</v>
      </c>
      <c r="P7" s="167" t="s">
        <v>940</v>
      </c>
      <c r="Q7" s="169" t="s">
        <v>55</v>
      </c>
    </row>
    <row r="8" spans="2:17" ht="155.25" customHeight="1" thickBot="1">
      <c r="B8" s="395" t="s">
        <v>143</v>
      </c>
      <c r="C8" s="8" t="s">
        <v>6</v>
      </c>
      <c r="D8" s="303" t="s">
        <v>144</v>
      </c>
      <c r="E8" s="303"/>
      <c r="F8" s="283" t="s">
        <v>145</v>
      </c>
      <c r="G8" s="283"/>
      <c r="H8" s="21" t="s">
        <v>146</v>
      </c>
      <c r="I8" s="51" t="s">
        <v>147</v>
      </c>
      <c r="J8" s="140" t="s">
        <v>679</v>
      </c>
      <c r="K8" s="109" t="s">
        <v>680</v>
      </c>
      <c r="L8" s="141">
        <v>0.33</v>
      </c>
      <c r="M8" s="109" t="s">
        <v>681</v>
      </c>
      <c r="N8" s="241" t="s">
        <v>855</v>
      </c>
      <c r="O8" s="201" t="s">
        <v>856</v>
      </c>
      <c r="P8" s="186">
        <v>0.66</v>
      </c>
      <c r="Q8" s="172" t="s">
        <v>857</v>
      </c>
    </row>
    <row r="9" spans="2:17" ht="135.75" customHeight="1" thickBot="1">
      <c r="B9" s="396"/>
      <c r="C9" s="10" t="s">
        <v>86</v>
      </c>
      <c r="D9" s="392" t="s">
        <v>148</v>
      </c>
      <c r="E9" s="392"/>
      <c r="F9" s="285" t="s">
        <v>149</v>
      </c>
      <c r="G9" s="285"/>
      <c r="H9" s="23" t="s">
        <v>150</v>
      </c>
      <c r="I9" s="52" t="s">
        <v>151</v>
      </c>
      <c r="J9" s="136" t="s">
        <v>682</v>
      </c>
      <c r="K9" s="111" t="s">
        <v>683</v>
      </c>
      <c r="L9" s="112">
        <v>0.25</v>
      </c>
      <c r="M9" s="111" t="s">
        <v>684</v>
      </c>
      <c r="N9" s="188" t="s">
        <v>858</v>
      </c>
      <c r="O9" s="174" t="s">
        <v>859</v>
      </c>
      <c r="P9" s="186">
        <v>0.5</v>
      </c>
      <c r="Q9" s="174" t="s">
        <v>860</v>
      </c>
    </row>
    <row r="10" spans="2:17" ht="82.5" customHeight="1" thickBot="1">
      <c r="B10" s="312" t="s">
        <v>152</v>
      </c>
      <c r="C10" s="8" t="s">
        <v>9</v>
      </c>
      <c r="D10" s="388" t="s">
        <v>153</v>
      </c>
      <c r="E10" s="388"/>
      <c r="F10" s="283" t="s">
        <v>154</v>
      </c>
      <c r="G10" s="283"/>
      <c r="H10" s="21" t="s">
        <v>155</v>
      </c>
      <c r="I10" s="51" t="s">
        <v>156</v>
      </c>
      <c r="J10" s="142" t="s">
        <v>716</v>
      </c>
      <c r="K10" s="116" t="s">
        <v>592</v>
      </c>
      <c r="L10" s="108">
        <v>0</v>
      </c>
      <c r="M10" s="115" t="s">
        <v>716</v>
      </c>
      <c r="N10" s="188" t="s">
        <v>917</v>
      </c>
      <c r="O10" s="178" t="s">
        <v>918</v>
      </c>
      <c r="P10" s="186">
        <v>0.5</v>
      </c>
      <c r="Q10" s="178" t="s">
        <v>919</v>
      </c>
    </row>
    <row r="11" spans="2:17" ht="229.5" customHeight="1" thickBot="1">
      <c r="B11" s="393"/>
      <c r="C11" s="9" t="s">
        <v>10</v>
      </c>
      <c r="D11" s="386" t="s">
        <v>157</v>
      </c>
      <c r="E11" s="386"/>
      <c r="F11" s="284" t="s">
        <v>158</v>
      </c>
      <c r="G11" s="284"/>
      <c r="H11" s="22" t="s">
        <v>159</v>
      </c>
      <c r="I11" s="53" t="s">
        <v>156</v>
      </c>
      <c r="J11" s="143" t="s">
        <v>685</v>
      </c>
      <c r="K11" s="144" t="s">
        <v>686</v>
      </c>
      <c r="L11" s="112">
        <v>0.33</v>
      </c>
      <c r="M11" s="111" t="s">
        <v>681</v>
      </c>
      <c r="N11" s="188" t="s">
        <v>939</v>
      </c>
      <c r="O11" s="242" t="s">
        <v>861</v>
      </c>
      <c r="P11" s="186">
        <v>0.66</v>
      </c>
      <c r="Q11" s="174" t="s">
        <v>862</v>
      </c>
    </row>
    <row r="12" spans="2:17" ht="409.6" thickBot="1">
      <c r="B12" s="393"/>
      <c r="C12" s="9" t="s">
        <v>11</v>
      </c>
      <c r="D12" s="386" t="s">
        <v>160</v>
      </c>
      <c r="E12" s="386"/>
      <c r="F12" s="284" t="s">
        <v>161</v>
      </c>
      <c r="G12" s="284"/>
      <c r="H12" s="22" t="s">
        <v>162</v>
      </c>
      <c r="I12" s="53" t="s">
        <v>147</v>
      </c>
      <c r="J12" s="113" t="s">
        <v>687</v>
      </c>
      <c r="K12" s="114" t="s">
        <v>688</v>
      </c>
      <c r="L12" s="108">
        <v>0.33</v>
      </c>
      <c r="M12" s="115" t="s">
        <v>681</v>
      </c>
      <c r="N12" s="243" t="s">
        <v>863</v>
      </c>
      <c r="O12" s="177" t="s">
        <v>864</v>
      </c>
      <c r="P12" s="186">
        <v>0.66</v>
      </c>
      <c r="Q12" s="178" t="s">
        <v>681</v>
      </c>
    </row>
    <row r="13" spans="2:17" ht="362.4" customHeight="1" thickBot="1">
      <c r="B13" s="394"/>
      <c r="C13" s="10" t="s">
        <v>123</v>
      </c>
      <c r="D13" s="392" t="s">
        <v>163</v>
      </c>
      <c r="E13" s="392"/>
      <c r="F13" s="285" t="s">
        <v>164</v>
      </c>
      <c r="G13" s="285"/>
      <c r="H13" s="23" t="s">
        <v>162</v>
      </c>
      <c r="I13" s="52" t="s">
        <v>147</v>
      </c>
      <c r="J13" s="136" t="s">
        <v>689</v>
      </c>
      <c r="K13" s="138" t="s">
        <v>690</v>
      </c>
      <c r="L13" s="112">
        <v>0</v>
      </c>
      <c r="M13" s="111" t="s">
        <v>691</v>
      </c>
      <c r="N13" s="187" t="s">
        <v>942</v>
      </c>
      <c r="O13" s="181" t="s">
        <v>865</v>
      </c>
      <c r="P13" s="186">
        <v>0.42</v>
      </c>
      <c r="Q13" s="174" t="s">
        <v>944</v>
      </c>
    </row>
    <row r="14" spans="2:17" ht="326.25" customHeight="1" thickBot="1">
      <c r="B14" s="316" t="s">
        <v>165</v>
      </c>
      <c r="C14" s="8" t="s">
        <v>13</v>
      </c>
      <c r="D14" s="388" t="s">
        <v>166</v>
      </c>
      <c r="E14" s="388"/>
      <c r="F14" s="283" t="s">
        <v>167</v>
      </c>
      <c r="G14" s="283"/>
      <c r="H14" s="21" t="s">
        <v>168</v>
      </c>
      <c r="I14" s="51" t="s">
        <v>147</v>
      </c>
      <c r="J14" s="113" t="s">
        <v>692</v>
      </c>
      <c r="K14" s="115" t="s">
        <v>693</v>
      </c>
      <c r="L14" s="108">
        <v>0.33</v>
      </c>
      <c r="M14" s="115" t="s">
        <v>694</v>
      </c>
      <c r="N14" s="176" t="s">
        <v>921</v>
      </c>
      <c r="O14" s="178" t="s">
        <v>866</v>
      </c>
      <c r="P14" s="186">
        <v>0.66</v>
      </c>
      <c r="Q14" s="178" t="s">
        <v>694</v>
      </c>
    </row>
    <row r="15" spans="2:17" ht="48" customHeight="1" thickBot="1">
      <c r="B15" s="387"/>
      <c r="C15" s="9" t="s">
        <v>14</v>
      </c>
      <c r="D15" s="386" t="s">
        <v>169</v>
      </c>
      <c r="E15" s="386"/>
      <c r="F15" s="284" t="s">
        <v>170</v>
      </c>
      <c r="G15" s="284"/>
      <c r="H15" s="22" t="s">
        <v>171</v>
      </c>
      <c r="I15" s="53" t="s">
        <v>172</v>
      </c>
      <c r="J15" s="145" t="s">
        <v>695</v>
      </c>
      <c r="K15" s="121" t="s">
        <v>696</v>
      </c>
      <c r="L15" s="112">
        <v>1</v>
      </c>
      <c r="M15" s="111" t="s">
        <v>697</v>
      </c>
      <c r="N15" s="173" t="s">
        <v>644</v>
      </c>
      <c r="O15" s="182" t="s">
        <v>592</v>
      </c>
      <c r="P15" s="186">
        <v>1</v>
      </c>
      <c r="Q15" s="174" t="s">
        <v>644</v>
      </c>
    </row>
    <row r="16" spans="2:17" ht="232.5" customHeight="1" thickBot="1">
      <c r="B16" s="311"/>
      <c r="C16" s="10" t="s">
        <v>173</v>
      </c>
      <c r="D16" s="392" t="s">
        <v>174</v>
      </c>
      <c r="E16" s="392"/>
      <c r="F16" s="285" t="s">
        <v>175</v>
      </c>
      <c r="G16" s="285"/>
      <c r="H16" s="23" t="s">
        <v>171</v>
      </c>
      <c r="I16" s="52" t="s">
        <v>176</v>
      </c>
      <c r="J16" s="142" t="s">
        <v>716</v>
      </c>
      <c r="K16" s="116" t="s">
        <v>592</v>
      </c>
      <c r="L16" s="108">
        <v>0</v>
      </c>
      <c r="M16" s="115" t="s">
        <v>716</v>
      </c>
      <c r="N16" s="244" t="s">
        <v>875</v>
      </c>
      <c r="O16" s="178" t="s">
        <v>867</v>
      </c>
      <c r="P16" s="186">
        <v>0.5</v>
      </c>
      <c r="Q16" s="178" t="s">
        <v>868</v>
      </c>
    </row>
    <row r="17" spans="2:17" ht="131.25" customHeight="1" thickBot="1">
      <c r="B17" s="316" t="s">
        <v>177</v>
      </c>
      <c r="C17" s="19" t="s">
        <v>15</v>
      </c>
      <c r="D17" s="385" t="s">
        <v>178</v>
      </c>
      <c r="E17" s="385"/>
      <c r="F17" s="320" t="s">
        <v>179</v>
      </c>
      <c r="G17" s="320"/>
      <c r="H17" s="25" t="s">
        <v>168</v>
      </c>
      <c r="I17" s="54" t="s">
        <v>180</v>
      </c>
      <c r="J17" s="110" t="s">
        <v>674</v>
      </c>
      <c r="K17" s="121" t="s">
        <v>592</v>
      </c>
      <c r="L17" s="112">
        <v>0</v>
      </c>
      <c r="M17" s="111" t="s">
        <v>699</v>
      </c>
      <c r="N17" s="263" t="s">
        <v>920</v>
      </c>
      <c r="O17" s="250" t="s">
        <v>916</v>
      </c>
      <c r="P17" s="186">
        <v>1</v>
      </c>
      <c r="Q17" s="174" t="s">
        <v>644</v>
      </c>
    </row>
    <row r="18" spans="2:17" ht="99" customHeight="1" thickBot="1">
      <c r="B18" s="309"/>
      <c r="C18" s="19" t="s">
        <v>16</v>
      </c>
      <c r="D18" s="386" t="s">
        <v>181</v>
      </c>
      <c r="E18" s="386"/>
      <c r="F18" s="284" t="s">
        <v>179</v>
      </c>
      <c r="G18" s="284"/>
      <c r="H18" s="22" t="s">
        <v>168</v>
      </c>
      <c r="I18" s="53" t="s">
        <v>180</v>
      </c>
      <c r="J18" s="110" t="s">
        <v>674</v>
      </c>
      <c r="K18" s="116" t="s">
        <v>592</v>
      </c>
      <c r="L18" s="108">
        <v>0</v>
      </c>
      <c r="M18" s="115" t="s">
        <v>698</v>
      </c>
      <c r="N18" s="188" t="s">
        <v>873</v>
      </c>
      <c r="O18" s="249" t="s">
        <v>874</v>
      </c>
      <c r="P18" s="186">
        <v>1</v>
      </c>
      <c r="Q18" s="178" t="s">
        <v>644</v>
      </c>
    </row>
    <row r="19" spans="2:17" ht="63" customHeight="1" thickBot="1">
      <c r="B19" s="309"/>
      <c r="C19" s="19" t="s">
        <v>182</v>
      </c>
      <c r="D19" s="386" t="s">
        <v>183</v>
      </c>
      <c r="E19" s="386"/>
      <c r="F19" s="284" t="s">
        <v>184</v>
      </c>
      <c r="G19" s="284"/>
      <c r="H19" s="22" t="s">
        <v>185</v>
      </c>
      <c r="I19" s="53" t="s">
        <v>186</v>
      </c>
      <c r="J19" s="146" t="s">
        <v>716</v>
      </c>
      <c r="K19" s="121" t="s">
        <v>592</v>
      </c>
      <c r="L19" s="112">
        <v>0</v>
      </c>
      <c r="M19" s="111" t="s">
        <v>716</v>
      </c>
      <c r="N19" s="188" t="s">
        <v>876</v>
      </c>
      <c r="O19" s="182" t="s">
        <v>877</v>
      </c>
      <c r="P19" s="186">
        <v>0.8</v>
      </c>
      <c r="Q19" s="174" t="s">
        <v>878</v>
      </c>
    </row>
    <row r="20" spans="2:17" ht="65.25" customHeight="1" thickBot="1">
      <c r="B20" s="309"/>
      <c r="C20" s="19" t="s">
        <v>187</v>
      </c>
      <c r="D20" s="386" t="s">
        <v>188</v>
      </c>
      <c r="E20" s="386"/>
      <c r="F20" s="284" t="s">
        <v>189</v>
      </c>
      <c r="G20" s="284"/>
      <c r="H20" s="22" t="s">
        <v>146</v>
      </c>
      <c r="I20" s="53" t="s">
        <v>190</v>
      </c>
      <c r="J20" s="106" t="s">
        <v>700</v>
      </c>
      <c r="K20" s="147" t="s">
        <v>701</v>
      </c>
      <c r="L20" s="108">
        <v>1</v>
      </c>
      <c r="M20" s="116" t="s">
        <v>644</v>
      </c>
      <c r="N20" s="170" t="s">
        <v>644</v>
      </c>
      <c r="O20" s="246" t="s">
        <v>592</v>
      </c>
      <c r="P20" s="186">
        <v>1</v>
      </c>
      <c r="Q20" s="179" t="s">
        <v>644</v>
      </c>
    </row>
    <row r="21" spans="2:17" ht="98.25" customHeight="1" thickBot="1">
      <c r="B21" s="309"/>
      <c r="C21" s="19" t="s">
        <v>191</v>
      </c>
      <c r="D21" s="386" t="s">
        <v>192</v>
      </c>
      <c r="E21" s="386"/>
      <c r="F21" s="284" t="s">
        <v>193</v>
      </c>
      <c r="G21" s="284"/>
      <c r="H21" s="22" t="s">
        <v>146</v>
      </c>
      <c r="I21" s="53" t="s">
        <v>176</v>
      </c>
      <c r="J21" s="148" t="s">
        <v>702</v>
      </c>
      <c r="K21" s="119" t="s">
        <v>592</v>
      </c>
      <c r="L21" s="112">
        <v>0</v>
      </c>
      <c r="M21" s="111" t="s">
        <v>703</v>
      </c>
      <c r="N21" s="264" t="s">
        <v>879</v>
      </c>
      <c r="O21" s="189" t="s">
        <v>880</v>
      </c>
      <c r="P21" s="186">
        <v>0.4</v>
      </c>
      <c r="Q21" s="174" t="s">
        <v>881</v>
      </c>
    </row>
    <row r="22" spans="2:17" ht="126.75" customHeight="1" thickBot="1">
      <c r="B22" s="315"/>
      <c r="C22" s="46" t="s">
        <v>194</v>
      </c>
      <c r="D22" s="383" t="s">
        <v>195</v>
      </c>
      <c r="E22" s="383"/>
      <c r="F22" s="384" t="s">
        <v>196</v>
      </c>
      <c r="G22" s="384"/>
      <c r="H22" s="47" t="s">
        <v>197</v>
      </c>
      <c r="I22" s="55" t="s">
        <v>147</v>
      </c>
      <c r="J22" s="142" t="s">
        <v>716</v>
      </c>
      <c r="K22" s="116" t="s">
        <v>592</v>
      </c>
      <c r="L22" s="108">
        <v>0</v>
      </c>
      <c r="M22" s="115" t="s">
        <v>716</v>
      </c>
      <c r="N22" s="244" t="s">
        <v>882</v>
      </c>
      <c r="O22" s="179" t="s">
        <v>592</v>
      </c>
      <c r="P22" s="186">
        <v>0</v>
      </c>
      <c r="Q22" s="178" t="s">
        <v>883</v>
      </c>
    </row>
    <row r="23" spans="2:17" ht="233.25" customHeight="1" thickBot="1">
      <c r="B23" s="389" t="s">
        <v>198</v>
      </c>
      <c r="C23" s="48" t="s">
        <v>18</v>
      </c>
      <c r="D23" s="388" t="s">
        <v>199</v>
      </c>
      <c r="E23" s="388"/>
      <c r="F23" s="283" t="s">
        <v>200</v>
      </c>
      <c r="G23" s="283"/>
      <c r="H23" s="21" t="s">
        <v>201</v>
      </c>
      <c r="I23" s="51" t="s">
        <v>180</v>
      </c>
      <c r="J23" s="136" t="s">
        <v>704</v>
      </c>
      <c r="K23" s="111" t="s">
        <v>705</v>
      </c>
      <c r="L23" s="112">
        <v>0.33</v>
      </c>
      <c r="M23" s="111" t="s">
        <v>697</v>
      </c>
      <c r="N23" s="187" t="s">
        <v>884</v>
      </c>
      <c r="O23" s="174" t="s">
        <v>885</v>
      </c>
      <c r="P23" s="186">
        <v>0.66</v>
      </c>
      <c r="Q23" s="174" t="s">
        <v>697</v>
      </c>
    </row>
    <row r="24" spans="2:17" ht="261.75" customHeight="1" thickBot="1">
      <c r="B24" s="390"/>
      <c r="C24" s="49" t="s">
        <v>20</v>
      </c>
      <c r="D24" s="386" t="s">
        <v>202</v>
      </c>
      <c r="E24" s="386"/>
      <c r="F24" s="284" t="s">
        <v>203</v>
      </c>
      <c r="G24" s="284"/>
      <c r="H24" s="22" t="s">
        <v>146</v>
      </c>
      <c r="I24" s="53" t="s">
        <v>110</v>
      </c>
      <c r="J24" s="113" t="s">
        <v>706</v>
      </c>
      <c r="K24" s="131" t="s">
        <v>676</v>
      </c>
      <c r="L24" s="108">
        <v>0.25</v>
      </c>
      <c r="M24" s="115" t="s">
        <v>697</v>
      </c>
      <c r="N24" s="243" t="s">
        <v>922</v>
      </c>
      <c r="O24" s="247" t="s">
        <v>886</v>
      </c>
      <c r="P24" s="186">
        <v>0.5</v>
      </c>
      <c r="Q24" s="178" t="s">
        <v>697</v>
      </c>
    </row>
    <row r="25" spans="2:17" ht="119.25" customHeight="1" thickBot="1">
      <c r="B25" s="391"/>
      <c r="C25" s="50" t="s">
        <v>21</v>
      </c>
      <c r="D25" s="392" t="s">
        <v>633</v>
      </c>
      <c r="E25" s="392"/>
      <c r="F25" s="285" t="s">
        <v>204</v>
      </c>
      <c r="G25" s="285"/>
      <c r="H25" s="23" t="s">
        <v>146</v>
      </c>
      <c r="I25" s="52" t="s">
        <v>205</v>
      </c>
      <c r="J25" s="110" t="s">
        <v>716</v>
      </c>
      <c r="K25" s="121" t="s">
        <v>592</v>
      </c>
      <c r="L25" s="112">
        <v>0</v>
      </c>
      <c r="M25" s="111" t="s">
        <v>716</v>
      </c>
      <c r="N25" s="188" t="s">
        <v>887</v>
      </c>
      <c r="O25" s="250" t="s">
        <v>888</v>
      </c>
      <c r="P25" s="265">
        <v>0.8</v>
      </c>
      <c r="Q25" s="174" t="s">
        <v>881</v>
      </c>
    </row>
    <row r="26" spans="2:17" s="15" customFormat="1" ht="12.75" customHeight="1">
      <c r="F26" s="16"/>
      <c r="G26" s="16"/>
      <c r="H26" s="16"/>
      <c r="J26" s="137"/>
    </row>
    <row r="27" spans="2:17" ht="13.2" hidden="1"/>
    <row r="28" spans="2:17" ht="13.2" hidden="1"/>
    <row r="29" spans="2:17" ht="13.2" hidden="1"/>
    <row r="30" spans="2:17" ht="13.2" hidden="1"/>
    <row r="31" spans="2:17" ht="13.2" hidden="1"/>
    <row r="32" spans="2:17" ht="13.2" hidden="1"/>
    <row r="33" ht="13.2" hidden="1"/>
    <row r="34" ht="13.2" hidden="1"/>
    <row r="35" ht="13.2"/>
  </sheetData>
  <mergeCells count="53">
    <mergeCell ref="N2:Q4"/>
    <mergeCell ref="N6:Q6"/>
    <mergeCell ref="B8:B9"/>
    <mergeCell ref="D8:E8"/>
    <mergeCell ref="F8:G8"/>
    <mergeCell ref="D9:E9"/>
    <mergeCell ref="F9:G9"/>
    <mergeCell ref="J6:M6"/>
    <mergeCell ref="J2:M4"/>
    <mergeCell ref="F21:G21"/>
    <mergeCell ref="B10:B13"/>
    <mergeCell ref="D10:E10"/>
    <mergeCell ref="F10:G10"/>
    <mergeCell ref="D11:E11"/>
    <mergeCell ref="F11:G11"/>
    <mergeCell ref="D12:E12"/>
    <mergeCell ref="F12:G12"/>
    <mergeCell ref="D13:E13"/>
    <mergeCell ref="F13:G13"/>
    <mergeCell ref="D18:E18"/>
    <mergeCell ref="F18:G18"/>
    <mergeCell ref="D19:E19"/>
    <mergeCell ref="F19:G19"/>
    <mergeCell ref="D20:E20"/>
    <mergeCell ref="F20:G20"/>
    <mergeCell ref="F14:G14"/>
    <mergeCell ref="D15:E15"/>
    <mergeCell ref="F15:G15"/>
    <mergeCell ref="D16:E16"/>
    <mergeCell ref="F16:G16"/>
    <mergeCell ref="B23:B25"/>
    <mergeCell ref="D23:E23"/>
    <mergeCell ref="F23:G23"/>
    <mergeCell ref="D24:E24"/>
    <mergeCell ref="F24:G24"/>
    <mergeCell ref="D25:E25"/>
    <mergeCell ref="F25:G25"/>
    <mergeCell ref="D22:E22"/>
    <mergeCell ref="F22:G22"/>
    <mergeCell ref="C7:E7"/>
    <mergeCell ref="F7:G7"/>
    <mergeCell ref="B2:C4"/>
    <mergeCell ref="D2:I2"/>
    <mergeCell ref="D3:I3"/>
    <mergeCell ref="D4:F4"/>
    <mergeCell ref="G4:I4"/>
    <mergeCell ref="B6:I6"/>
    <mergeCell ref="B17:B22"/>
    <mergeCell ref="D17:E17"/>
    <mergeCell ref="F17:G17"/>
    <mergeCell ref="D21:E21"/>
    <mergeCell ref="B14:B16"/>
    <mergeCell ref="D14:E14"/>
  </mergeCells>
  <hyperlinks>
    <hyperlink ref="K11" r:id="rId1"/>
    <hyperlink ref="K20" r:id="rId2"/>
    <hyperlink ref="O18" r:id="rId3"/>
    <hyperlink ref="O24" r:id="rId4"/>
    <hyperlink ref="O25" r:id="rId5"/>
    <hyperlink ref="O17" r:id="rId6"/>
  </hyperlinks>
  <pageMargins left="0.7" right="0.7" top="0.75" bottom="0.75" header="0.3" footer="0.3"/>
  <pageSetup orientation="portrait" verticalDpi="0"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I1" workbookViewId="0">
      <selection activeCell="R13" sqref="R13"/>
    </sheetView>
  </sheetViews>
  <sheetFormatPr baseColWidth="10" defaultColWidth="22" defaultRowHeight="12.75" customHeight="1" zeroHeight="1"/>
  <cols>
    <col min="1" max="1" width="3.44140625" style="15" customWidth="1"/>
    <col min="2" max="2" width="39.6640625" style="28" customWidth="1"/>
    <col min="3" max="3" width="8" style="28" customWidth="1"/>
    <col min="4" max="5" width="25.77734375" style="28" customWidth="1"/>
    <col min="6" max="8" width="25.33203125" style="2" customWidth="1"/>
    <col min="9" max="9" width="27.44140625" style="2" customWidth="1"/>
    <col min="10" max="10" width="19.33203125" style="28" customWidth="1"/>
    <col min="11" max="11" width="45.77734375" style="15" hidden="1" customWidth="1"/>
    <col min="12" max="13" width="22" style="28" hidden="1" customWidth="1"/>
    <col min="14" max="14" width="27.6640625" style="28" hidden="1" customWidth="1"/>
    <col min="15" max="15" width="44.33203125" style="28" customWidth="1"/>
    <col min="16" max="16384" width="22" style="28"/>
  </cols>
  <sheetData>
    <row r="1" spans="2:18" s="15" customFormat="1" ht="13.8" thickBot="1">
      <c r="F1" s="16"/>
      <c r="G1" s="16"/>
      <c r="H1" s="16"/>
      <c r="I1" s="16"/>
    </row>
    <row r="2" spans="2:18" s="15" customFormat="1" ht="17.399999999999999">
      <c r="B2" s="288"/>
      <c r="C2" s="289"/>
      <c r="D2" s="294" t="s">
        <v>0</v>
      </c>
      <c r="E2" s="295"/>
      <c r="F2" s="295"/>
      <c r="G2" s="295"/>
      <c r="H2" s="295"/>
      <c r="I2" s="295"/>
      <c r="J2" s="295"/>
      <c r="K2" s="359" t="s">
        <v>57</v>
      </c>
      <c r="L2" s="360"/>
      <c r="M2" s="360"/>
      <c r="N2" s="361"/>
      <c r="O2" s="359" t="s">
        <v>57</v>
      </c>
      <c r="P2" s="360"/>
      <c r="Q2" s="360"/>
      <c r="R2" s="361"/>
    </row>
    <row r="3" spans="2:18" s="15" customFormat="1" ht="17.399999999999999">
      <c r="B3" s="290"/>
      <c r="C3" s="291"/>
      <c r="D3" s="296" t="s">
        <v>22</v>
      </c>
      <c r="E3" s="297"/>
      <c r="F3" s="297"/>
      <c r="G3" s="297"/>
      <c r="H3" s="297"/>
      <c r="I3" s="297"/>
      <c r="J3" s="297"/>
      <c r="K3" s="362"/>
      <c r="L3" s="363"/>
      <c r="M3" s="363"/>
      <c r="N3" s="364"/>
      <c r="O3" s="362"/>
      <c r="P3" s="363"/>
      <c r="Q3" s="363"/>
      <c r="R3" s="364"/>
    </row>
    <row r="4" spans="2:18" s="15" customFormat="1" ht="13.8" thickBot="1">
      <c r="B4" s="292"/>
      <c r="C4" s="293"/>
      <c r="D4" s="300" t="s">
        <v>26</v>
      </c>
      <c r="E4" s="301"/>
      <c r="F4" s="302"/>
      <c r="G4" s="300" t="s">
        <v>27</v>
      </c>
      <c r="H4" s="301"/>
      <c r="I4" s="301"/>
      <c r="J4" s="301"/>
      <c r="K4" s="365"/>
      <c r="L4" s="366"/>
      <c r="M4" s="366"/>
      <c r="N4" s="367"/>
      <c r="O4" s="365"/>
      <c r="P4" s="366"/>
      <c r="Q4" s="366"/>
      <c r="R4" s="367"/>
    </row>
    <row r="5" spans="2:18" s="15" customFormat="1" ht="13.8" thickBot="1">
      <c r="B5" s="17"/>
      <c r="F5" s="16"/>
      <c r="G5" s="16"/>
      <c r="H5" s="16"/>
      <c r="I5" s="16"/>
    </row>
    <row r="6" spans="2:18" ht="13.8" thickBot="1">
      <c r="B6" s="317" t="s">
        <v>206</v>
      </c>
      <c r="C6" s="318"/>
      <c r="D6" s="318"/>
      <c r="E6" s="318"/>
      <c r="F6" s="318"/>
      <c r="G6" s="318"/>
      <c r="H6" s="318"/>
      <c r="I6" s="318"/>
      <c r="J6" s="371"/>
      <c r="K6" s="372" t="s">
        <v>56</v>
      </c>
      <c r="L6" s="373"/>
      <c r="M6" s="373"/>
      <c r="N6" s="374"/>
      <c r="O6" s="368" t="s">
        <v>727</v>
      </c>
      <c r="P6" s="369"/>
      <c r="Q6" s="369"/>
      <c r="R6" s="370"/>
    </row>
    <row r="7" spans="2:18" ht="27" thickBot="1">
      <c r="B7" s="11" t="s">
        <v>1</v>
      </c>
      <c r="C7" s="321" t="s">
        <v>2</v>
      </c>
      <c r="D7" s="322"/>
      <c r="E7" s="299"/>
      <c r="F7" s="298" t="s">
        <v>3</v>
      </c>
      <c r="G7" s="299"/>
      <c r="H7" s="56" t="s">
        <v>207</v>
      </c>
      <c r="I7" s="12" t="s">
        <v>4</v>
      </c>
      <c r="J7" s="13" t="s">
        <v>23</v>
      </c>
      <c r="K7" s="40" t="s">
        <v>52</v>
      </c>
      <c r="L7" s="41" t="s">
        <v>53</v>
      </c>
      <c r="M7" s="40" t="s">
        <v>54</v>
      </c>
      <c r="N7" s="42" t="s">
        <v>55</v>
      </c>
      <c r="O7" s="167" t="s">
        <v>52</v>
      </c>
      <c r="P7" s="168" t="s">
        <v>53</v>
      </c>
      <c r="Q7" s="167" t="s">
        <v>940</v>
      </c>
      <c r="R7" s="169" t="s">
        <v>55</v>
      </c>
    </row>
    <row r="8" spans="2:18" ht="66.599999999999994" thickBot="1">
      <c r="B8" s="14" t="s">
        <v>208</v>
      </c>
      <c r="C8" s="3" t="s">
        <v>6</v>
      </c>
      <c r="D8" s="397" t="s">
        <v>209</v>
      </c>
      <c r="E8" s="398"/>
      <c r="F8" s="281" t="s">
        <v>210</v>
      </c>
      <c r="G8" s="282"/>
      <c r="H8" s="24" t="s">
        <v>211</v>
      </c>
      <c r="I8" s="240" t="s">
        <v>7</v>
      </c>
      <c r="J8" s="33">
        <v>43465</v>
      </c>
      <c r="K8" s="261" t="s">
        <v>600</v>
      </c>
      <c r="L8" s="109" t="s">
        <v>659</v>
      </c>
      <c r="M8" s="122">
        <v>0.25</v>
      </c>
      <c r="N8" s="109" t="s">
        <v>660</v>
      </c>
      <c r="O8" s="195" t="s">
        <v>943</v>
      </c>
      <c r="P8" s="172" t="s">
        <v>755</v>
      </c>
      <c r="Q8" s="180">
        <v>0.5</v>
      </c>
      <c r="R8" s="172" t="s">
        <v>787</v>
      </c>
    </row>
    <row r="9" spans="2:18" ht="140.25" customHeight="1" thickBot="1">
      <c r="B9" s="14" t="s">
        <v>212</v>
      </c>
      <c r="C9" s="3" t="s">
        <v>9</v>
      </c>
      <c r="D9" s="404" t="s">
        <v>213</v>
      </c>
      <c r="E9" s="404"/>
      <c r="F9" s="399" t="s">
        <v>214</v>
      </c>
      <c r="G9" s="399"/>
      <c r="H9" s="7" t="s">
        <v>215</v>
      </c>
      <c r="I9" s="7" t="s">
        <v>97</v>
      </c>
      <c r="J9" s="33">
        <v>43465</v>
      </c>
      <c r="K9" s="138" t="s">
        <v>675</v>
      </c>
      <c r="L9" s="121" t="s">
        <v>592</v>
      </c>
      <c r="M9" s="118">
        <v>0</v>
      </c>
      <c r="N9" s="121" t="s">
        <v>645</v>
      </c>
      <c r="O9" s="181" t="s">
        <v>854</v>
      </c>
      <c r="P9" s="182" t="s">
        <v>592</v>
      </c>
      <c r="Q9" s="183">
        <v>0</v>
      </c>
      <c r="R9" s="174" t="s">
        <v>977</v>
      </c>
    </row>
    <row r="10" spans="2:18" ht="40.200000000000003" thickBot="1">
      <c r="B10" s="309" t="s">
        <v>216</v>
      </c>
      <c r="C10" s="19" t="s">
        <v>13</v>
      </c>
      <c r="D10" s="400" t="s">
        <v>217</v>
      </c>
      <c r="E10" s="401"/>
      <c r="F10" s="400" t="s">
        <v>218</v>
      </c>
      <c r="G10" s="401"/>
      <c r="H10" s="25" t="s">
        <v>219</v>
      </c>
      <c r="I10" s="239" t="s">
        <v>220</v>
      </c>
      <c r="J10" s="37">
        <v>43465</v>
      </c>
      <c r="K10" s="123" t="s">
        <v>598</v>
      </c>
      <c r="L10" s="123" t="s">
        <v>599</v>
      </c>
      <c r="M10" s="124">
        <v>0.25</v>
      </c>
      <c r="N10" s="109" t="s">
        <v>660</v>
      </c>
      <c r="O10" s="262" t="s">
        <v>736</v>
      </c>
      <c r="P10" s="203" t="s">
        <v>756</v>
      </c>
      <c r="Q10" s="184">
        <v>0.5</v>
      </c>
      <c r="R10" s="201" t="s">
        <v>977</v>
      </c>
    </row>
    <row r="11" spans="2:18" ht="126" customHeight="1" thickBot="1">
      <c r="B11" s="315"/>
      <c r="C11" s="10" t="s">
        <v>14</v>
      </c>
      <c r="D11" s="402" t="s">
        <v>221</v>
      </c>
      <c r="E11" s="403"/>
      <c r="F11" s="402" t="s">
        <v>222</v>
      </c>
      <c r="G11" s="403"/>
      <c r="H11" s="23" t="s">
        <v>223</v>
      </c>
      <c r="I11" s="238" t="s">
        <v>220</v>
      </c>
      <c r="J11" s="36" t="s">
        <v>224</v>
      </c>
      <c r="K11" s="111" t="s">
        <v>716</v>
      </c>
      <c r="L11" s="121" t="s">
        <v>592</v>
      </c>
      <c r="M11" s="118">
        <v>0</v>
      </c>
      <c r="N11" s="120" t="s">
        <v>716</v>
      </c>
      <c r="O11" s="181" t="s">
        <v>757</v>
      </c>
      <c r="P11" s="174" t="s">
        <v>737</v>
      </c>
      <c r="Q11" s="183">
        <v>0.25</v>
      </c>
      <c r="R11" s="185" t="s">
        <v>758</v>
      </c>
    </row>
    <row r="12" spans="2:18" ht="51" customHeight="1" thickBot="1">
      <c r="B12" s="26" t="s">
        <v>225</v>
      </c>
      <c r="C12" s="8" t="s">
        <v>15</v>
      </c>
      <c r="D12" s="397" t="s">
        <v>226</v>
      </c>
      <c r="E12" s="398"/>
      <c r="F12" s="283" t="s">
        <v>227</v>
      </c>
      <c r="G12" s="283"/>
      <c r="H12" s="21" t="s">
        <v>228</v>
      </c>
      <c r="I12" s="21" t="s">
        <v>229</v>
      </c>
      <c r="J12" s="34">
        <v>43465</v>
      </c>
      <c r="K12" s="111" t="s">
        <v>716</v>
      </c>
      <c r="L12" s="121" t="s">
        <v>592</v>
      </c>
      <c r="M12" s="118">
        <v>0</v>
      </c>
      <c r="N12" s="111" t="s">
        <v>716</v>
      </c>
      <c r="O12" s="181" t="s">
        <v>716</v>
      </c>
      <c r="P12" s="182" t="s">
        <v>592</v>
      </c>
      <c r="Q12" s="183">
        <v>0</v>
      </c>
      <c r="R12" s="174" t="s">
        <v>977</v>
      </c>
    </row>
    <row r="13" spans="2:18" ht="123.75" customHeight="1" thickBot="1">
      <c r="B13" s="57" t="s">
        <v>230</v>
      </c>
      <c r="C13" s="3" t="s">
        <v>18</v>
      </c>
      <c r="D13" s="397" t="s">
        <v>231</v>
      </c>
      <c r="E13" s="398"/>
      <c r="F13" s="399" t="s">
        <v>232</v>
      </c>
      <c r="G13" s="399"/>
      <c r="H13" s="7" t="s">
        <v>233</v>
      </c>
      <c r="I13" s="7" t="s">
        <v>229</v>
      </c>
      <c r="J13" s="33">
        <v>43465</v>
      </c>
      <c r="K13" s="260" t="s">
        <v>675</v>
      </c>
      <c r="L13" s="149" t="s">
        <v>592</v>
      </c>
      <c r="M13" s="124">
        <v>0</v>
      </c>
      <c r="N13" s="160" t="s">
        <v>716</v>
      </c>
      <c r="O13" s="262" t="s">
        <v>851</v>
      </c>
      <c r="P13" s="174" t="s">
        <v>852</v>
      </c>
      <c r="Q13" s="183">
        <v>0.8</v>
      </c>
      <c r="R13" s="174" t="s">
        <v>853</v>
      </c>
    </row>
    <row r="14" spans="2:18" s="15" customFormat="1" ht="12.75" customHeight="1">
      <c r="F14" s="16"/>
      <c r="G14" s="16"/>
      <c r="H14" s="16"/>
      <c r="I14" s="16"/>
    </row>
    <row r="15" spans="2:18" ht="13.2" hidden="1"/>
    <row r="16" spans="2:18" ht="13.2" hidden="1"/>
    <row r="17" ht="13.2" hidden="1"/>
    <row r="18" ht="13.2" hidden="1"/>
    <row r="19" ht="13.2" hidden="1"/>
    <row r="20" ht="13.2" hidden="1"/>
    <row r="21" ht="13.2" hidden="1"/>
    <row r="22" ht="13.2" hidden="1"/>
    <row r="23" ht="13.2" hidden="1"/>
    <row r="24" ht="13.2" hidden="1"/>
    <row r="25" ht="13.2" hidden="1"/>
    <row r="26" ht="13.2" hidden="1"/>
    <row r="27" ht="13.2" hidden="1"/>
  </sheetData>
  <mergeCells count="25">
    <mergeCell ref="O2:R4"/>
    <mergeCell ref="O6:R6"/>
    <mergeCell ref="F9:G9"/>
    <mergeCell ref="B2:C4"/>
    <mergeCell ref="D2:J2"/>
    <mergeCell ref="D3:J3"/>
    <mergeCell ref="D4:F4"/>
    <mergeCell ref="G4:J4"/>
    <mergeCell ref="B6:J6"/>
    <mergeCell ref="D13:E13"/>
    <mergeCell ref="F13:G13"/>
    <mergeCell ref="K6:N6"/>
    <mergeCell ref="K2:N4"/>
    <mergeCell ref="B10:B11"/>
    <mergeCell ref="D10:E10"/>
    <mergeCell ref="F10:G10"/>
    <mergeCell ref="D11:E11"/>
    <mergeCell ref="F11:G11"/>
    <mergeCell ref="D12:E12"/>
    <mergeCell ref="F12:G12"/>
    <mergeCell ref="C7:E7"/>
    <mergeCell ref="F7:G7"/>
    <mergeCell ref="D8:E8"/>
    <mergeCell ref="F8:G8"/>
    <mergeCell ref="D9:E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opLeftCell="N4" workbookViewId="0">
      <selection activeCell="Q13" sqref="Q13"/>
    </sheetView>
  </sheetViews>
  <sheetFormatPr baseColWidth="10" defaultColWidth="23.6640625" defaultRowHeight="12.75" customHeight="1" zeroHeight="1"/>
  <cols>
    <col min="1" max="1" width="3.44140625" style="15" customWidth="1"/>
    <col min="2" max="2" width="39.6640625" style="28" customWidth="1"/>
    <col min="3" max="3" width="8" style="28" customWidth="1"/>
    <col min="4" max="5" width="29.44140625" style="28" customWidth="1"/>
    <col min="6" max="8" width="29.44140625" style="2" customWidth="1"/>
    <col min="9" max="9" width="29.44140625" style="28" customWidth="1"/>
    <col min="10" max="10" width="51.33203125" style="15" hidden="1" customWidth="1"/>
    <col min="11" max="12" width="23.6640625" style="28" hidden="1" customWidth="1"/>
    <col min="13" max="13" width="38.33203125" style="28" hidden="1" customWidth="1"/>
    <col min="14" max="14" width="65.77734375" style="28" customWidth="1"/>
    <col min="15" max="15" width="27.44140625" style="28" customWidth="1"/>
    <col min="16" max="16" width="23.6640625" style="28"/>
    <col min="17" max="17" width="30.33203125" style="28" customWidth="1"/>
    <col min="18" max="16384" width="23.6640625" style="28"/>
  </cols>
  <sheetData>
    <row r="1" spans="2:17" s="15" customFormat="1" ht="13.8" thickBot="1">
      <c r="F1" s="16"/>
      <c r="G1" s="16"/>
      <c r="H1" s="16"/>
    </row>
    <row r="2" spans="2:17" s="15" customFormat="1" ht="17.399999999999999">
      <c r="B2" s="288"/>
      <c r="C2" s="289"/>
      <c r="D2" s="294" t="s">
        <v>0</v>
      </c>
      <c r="E2" s="295"/>
      <c r="F2" s="295"/>
      <c r="G2" s="295"/>
      <c r="H2" s="295"/>
      <c r="I2" s="295"/>
      <c r="J2" s="359" t="s">
        <v>57</v>
      </c>
      <c r="K2" s="360"/>
      <c r="L2" s="360"/>
      <c r="M2" s="361"/>
      <c r="N2" s="359" t="s">
        <v>57</v>
      </c>
      <c r="O2" s="360"/>
      <c r="P2" s="360"/>
      <c r="Q2" s="361"/>
    </row>
    <row r="3" spans="2:17" s="15" customFormat="1" ht="18" customHeight="1">
      <c r="B3" s="290"/>
      <c r="C3" s="291"/>
      <c r="D3" s="296" t="s">
        <v>22</v>
      </c>
      <c r="E3" s="297"/>
      <c r="F3" s="297"/>
      <c r="G3" s="297"/>
      <c r="H3" s="297"/>
      <c r="I3" s="297"/>
      <c r="J3" s="362"/>
      <c r="K3" s="363"/>
      <c r="L3" s="363"/>
      <c r="M3" s="364"/>
      <c r="N3" s="362"/>
      <c r="O3" s="363"/>
      <c r="P3" s="363"/>
      <c r="Q3" s="364"/>
    </row>
    <row r="4" spans="2:17" s="15" customFormat="1" ht="13.8" thickBot="1">
      <c r="B4" s="292"/>
      <c r="C4" s="293"/>
      <c r="D4" s="300" t="s">
        <v>26</v>
      </c>
      <c r="E4" s="301"/>
      <c r="F4" s="302"/>
      <c r="G4" s="300" t="s">
        <v>27</v>
      </c>
      <c r="H4" s="301"/>
      <c r="I4" s="301"/>
      <c r="J4" s="365"/>
      <c r="K4" s="366"/>
      <c r="L4" s="366"/>
      <c r="M4" s="367"/>
      <c r="N4" s="365"/>
      <c r="O4" s="366"/>
      <c r="P4" s="366"/>
      <c r="Q4" s="367"/>
    </row>
    <row r="5" spans="2:17" s="15" customFormat="1" ht="13.8" thickBot="1">
      <c r="B5" s="17"/>
      <c r="F5" s="16"/>
      <c r="G5" s="16"/>
      <c r="H5" s="16"/>
    </row>
    <row r="6" spans="2:17" ht="13.8" thickBot="1">
      <c r="B6" s="317" t="s">
        <v>234</v>
      </c>
      <c r="C6" s="318"/>
      <c r="D6" s="318"/>
      <c r="E6" s="318"/>
      <c r="F6" s="318"/>
      <c r="G6" s="318"/>
      <c r="H6" s="318"/>
      <c r="I6" s="318"/>
      <c r="J6" s="372" t="s">
        <v>56</v>
      </c>
      <c r="K6" s="373"/>
      <c r="L6" s="373"/>
      <c r="M6" s="374"/>
      <c r="N6" s="368" t="s">
        <v>727</v>
      </c>
      <c r="O6" s="369"/>
      <c r="P6" s="369"/>
      <c r="Q6" s="370"/>
    </row>
    <row r="7" spans="2:17" ht="27" thickBot="1">
      <c r="B7" s="11" t="s">
        <v>1</v>
      </c>
      <c r="C7" s="321" t="s">
        <v>2</v>
      </c>
      <c r="D7" s="322"/>
      <c r="E7" s="299"/>
      <c r="F7" s="298" t="s">
        <v>3</v>
      </c>
      <c r="G7" s="299"/>
      <c r="H7" s="12" t="s">
        <v>4</v>
      </c>
      <c r="I7" s="39" t="s">
        <v>23</v>
      </c>
      <c r="J7" s="40" t="s">
        <v>52</v>
      </c>
      <c r="K7" s="41" t="s">
        <v>53</v>
      </c>
      <c r="L7" s="40" t="s">
        <v>54</v>
      </c>
      <c r="M7" s="42" t="s">
        <v>55</v>
      </c>
      <c r="N7" s="167" t="s">
        <v>52</v>
      </c>
      <c r="O7" s="168" t="s">
        <v>53</v>
      </c>
      <c r="P7" s="167" t="s">
        <v>940</v>
      </c>
      <c r="Q7" s="169" t="s">
        <v>55</v>
      </c>
    </row>
    <row r="8" spans="2:17" ht="107.25" customHeight="1" thickBot="1">
      <c r="B8" s="395" t="s">
        <v>235</v>
      </c>
      <c r="C8" s="8" t="s">
        <v>6</v>
      </c>
      <c r="D8" s="303" t="s">
        <v>236</v>
      </c>
      <c r="E8" s="303"/>
      <c r="F8" s="283" t="s">
        <v>237</v>
      </c>
      <c r="G8" s="283"/>
      <c r="H8" s="133" t="s">
        <v>238</v>
      </c>
      <c r="I8" s="51" t="s">
        <v>186</v>
      </c>
      <c r="J8" s="106" t="s">
        <v>716</v>
      </c>
      <c r="K8" s="107" t="s">
        <v>592</v>
      </c>
      <c r="L8" s="108">
        <v>0</v>
      </c>
      <c r="M8" s="109" t="s">
        <v>716</v>
      </c>
      <c r="N8" s="170" t="s">
        <v>744</v>
      </c>
      <c r="O8" s="201" t="s">
        <v>743</v>
      </c>
      <c r="P8" s="171">
        <v>0</v>
      </c>
      <c r="Q8" s="172" t="s">
        <v>729</v>
      </c>
    </row>
    <row r="9" spans="2:17" ht="84.75" customHeight="1" thickBot="1">
      <c r="B9" s="387"/>
      <c r="C9" s="9" t="s">
        <v>86</v>
      </c>
      <c r="D9" s="304" t="s">
        <v>239</v>
      </c>
      <c r="E9" s="304"/>
      <c r="F9" s="284" t="s">
        <v>240</v>
      </c>
      <c r="G9" s="284"/>
      <c r="H9" s="134" t="s">
        <v>238</v>
      </c>
      <c r="I9" s="53" t="s">
        <v>147</v>
      </c>
      <c r="J9" s="110" t="s">
        <v>661</v>
      </c>
      <c r="K9" s="111" t="s">
        <v>662</v>
      </c>
      <c r="L9" s="112">
        <v>0.4</v>
      </c>
      <c r="M9" s="111" t="s">
        <v>663</v>
      </c>
      <c r="N9" s="173" t="s">
        <v>745</v>
      </c>
      <c r="O9" s="174" t="s">
        <v>746</v>
      </c>
      <c r="P9" s="175">
        <v>0.4</v>
      </c>
      <c r="Q9" s="174" t="s">
        <v>978</v>
      </c>
    </row>
    <row r="10" spans="2:17" ht="187.5" customHeight="1" thickBot="1">
      <c r="B10" s="387"/>
      <c r="C10" s="9" t="s">
        <v>91</v>
      </c>
      <c r="D10" s="304" t="s">
        <v>241</v>
      </c>
      <c r="E10" s="304"/>
      <c r="F10" s="284" t="s">
        <v>242</v>
      </c>
      <c r="G10" s="284"/>
      <c r="H10" s="134" t="s">
        <v>238</v>
      </c>
      <c r="I10" s="53" t="s">
        <v>147</v>
      </c>
      <c r="J10" s="113" t="s">
        <v>664</v>
      </c>
      <c r="K10" s="114" t="s">
        <v>665</v>
      </c>
      <c r="L10" s="108">
        <v>0.33</v>
      </c>
      <c r="M10" s="115" t="s">
        <v>593</v>
      </c>
      <c r="N10" s="202" t="s">
        <v>747</v>
      </c>
      <c r="O10" s="178" t="s">
        <v>748</v>
      </c>
      <c r="P10" s="171">
        <v>0.66</v>
      </c>
      <c r="Q10" s="178" t="s">
        <v>979</v>
      </c>
    </row>
    <row r="11" spans="2:17" ht="96" customHeight="1" thickBot="1">
      <c r="B11" s="396"/>
      <c r="C11" s="10" t="s">
        <v>107</v>
      </c>
      <c r="D11" s="305" t="s">
        <v>243</v>
      </c>
      <c r="E11" s="305"/>
      <c r="F11" s="285" t="s">
        <v>244</v>
      </c>
      <c r="G11" s="285"/>
      <c r="H11" s="135" t="s">
        <v>238</v>
      </c>
      <c r="I11" s="52" t="s">
        <v>147</v>
      </c>
      <c r="J11" s="110" t="s">
        <v>594</v>
      </c>
      <c r="K11" s="111" t="s">
        <v>595</v>
      </c>
      <c r="L11" s="112">
        <v>0.5</v>
      </c>
      <c r="M11" s="111" t="s">
        <v>663</v>
      </c>
      <c r="N11" s="173" t="s">
        <v>749</v>
      </c>
      <c r="O11" s="174" t="s">
        <v>750</v>
      </c>
      <c r="P11" s="175">
        <v>0.5</v>
      </c>
      <c r="Q11" s="174" t="s">
        <v>977</v>
      </c>
    </row>
    <row r="12" spans="2:17" ht="93.75" customHeight="1" thickBot="1">
      <c r="B12" s="389" t="s">
        <v>245</v>
      </c>
      <c r="C12" s="48" t="s">
        <v>9</v>
      </c>
      <c r="D12" s="303" t="s">
        <v>246</v>
      </c>
      <c r="E12" s="303"/>
      <c r="F12" s="283" t="s">
        <v>242</v>
      </c>
      <c r="G12" s="283"/>
      <c r="H12" s="133" t="s">
        <v>247</v>
      </c>
      <c r="I12" s="51" t="s">
        <v>110</v>
      </c>
      <c r="J12" s="106" t="s">
        <v>666</v>
      </c>
      <c r="K12" s="116" t="s">
        <v>592</v>
      </c>
      <c r="L12" s="108">
        <v>0</v>
      </c>
      <c r="M12" s="115" t="s">
        <v>726</v>
      </c>
      <c r="N12" s="170" t="s">
        <v>751</v>
      </c>
      <c r="O12" s="178" t="s">
        <v>752</v>
      </c>
      <c r="P12" s="171">
        <v>0</v>
      </c>
      <c r="Q12" s="178" t="s">
        <v>729</v>
      </c>
    </row>
    <row r="13" spans="2:17" ht="127.5" customHeight="1" thickBot="1">
      <c r="B13" s="391"/>
      <c r="C13" s="50" t="s">
        <v>10</v>
      </c>
      <c r="D13" s="305" t="s">
        <v>248</v>
      </c>
      <c r="E13" s="305"/>
      <c r="F13" s="285" t="s">
        <v>249</v>
      </c>
      <c r="G13" s="285"/>
      <c r="H13" s="135" t="s">
        <v>247</v>
      </c>
      <c r="I13" s="52" t="s">
        <v>110</v>
      </c>
      <c r="J13" s="110" t="s">
        <v>657</v>
      </c>
      <c r="K13" s="111" t="s">
        <v>656</v>
      </c>
      <c r="L13" s="112">
        <v>0.18</v>
      </c>
      <c r="M13" s="111" t="s">
        <v>667</v>
      </c>
      <c r="N13" s="173" t="s">
        <v>753</v>
      </c>
      <c r="O13" s="174" t="s">
        <v>754</v>
      </c>
      <c r="P13" s="175">
        <v>0.5</v>
      </c>
      <c r="Q13" s="174" t="s">
        <v>977</v>
      </c>
    </row>
    <row r="14" spans="2:17" s="15" customFormat="1" ht="12.75" customHeight="1">
      <c r="F14" s="16"/>
      <c r="G14" s="16"/>
      <c r="H14" s="16"/>
    </row>
    <row r="15" spans="2:17" ht="12.75" hidden="1" customHeight="1"/>
    <row r="16" spans="2:17" ht="12.75" hidden="1" customHeight="1"/>
    <row r="17" ht="13.2" hidden="1"/>
    <row r="18" ht="13.2" hidden="1"/>
    <row r="19" ht="13.2" hidden="1"/>
    <row r="20" ht="13.2" hidden="1"/>
    <row r="21" ht="13.2" hidden="1"/>
    <row r="22" ht="13.2" hidden="1"/>
    <row r="23" ht="13.2"/>
    <row r="24" ht="13.2"/>
    <row r="25" ht="13.2"/>
    <row r="26" ht="13.2"/>
    <row r="27" ht="13.2"/>
    <row r="28" ht="13.2"/>
    <row r="29" ht="13.2"/>
    <row r="30" ht="13.2"/>
    <row r="31" ht="13.2"/>
    <row r="32" ht="13.2"/>
    <row r="33" ht="13.2"/>
    <row r="34" ht="13.2"/>
    <row r="35" ht="13.2"/>
    <row r="36" ht="13.2"/>
    <row r="37" ht="13.2"/>
  </sheetData>
  <mergeCells count="26">
    <mergeCell ref="N2:Q4"/>
    <mergeCell ref="N6:Q6"/>
    <mergeCell ref="F10:G10"/>
    <mergeCell ref="D11:E11"/>
    <mergeCell ref="B2:C4"/>
    <mergeCell ref="D2:I2"/>
    <mergeCell ref="D3:I3"/>
    <mergeCell ref="D4:F4"/>
    <mergeCell ref="G4:I4"/>
    <mergeCell ref="B6:I6"/>
    <mergeCell ref="J6:M6"/>
    <mergeCell ref="J2:M4"/>
    <mergeCell ref="F11:G11"/>
    <mergeCell ref="C7:E7"/>
    <mergeCell ref="F7:G7"/>
    <mergeCell ref="B8:B11"/>
    <mergeCell ref="B12:B13"/>
    <mergeCell ref="D12:E12"/>
    <mergeCell ref="F12:G12"/>
    <mergeCell ref="D13:E13"/>
    <mergeCell ref="F13:G13"/>
    <mergeCell ref="D8:E8"/>
    <mergeCell ref="F8:G8"/>
    <mergeCell ref="D9:E9"/>
    <mergeCell ref="F9:G9"/>
    <mergeCell ref="D10:E10"/>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52"/>
  <sheetViews>
    <sheetView topLeftCell="A38" zoomScaleNormal="100" workbookViewId="0">
      <pane xSplit="1" topLeftCell="B1" activePane="topRight" state="frozen"/>
      <selection activeCell="A8" sqref="A8"/>
      <selection pane="topRight" activeCell="A38" sqref="A38:D38"/>
    </sheetView>
  </sheetViews>
  <sheetFormatPr baseColWidth="10" defaultColWidth="36" defaultRowHeight="351" customHeight="1"/>
  <cols>
    <col min="1" max="1" width="27.44140625" style="83" customWidth="1"/>
    <col min="2" max="2" width="23" style="83" customWidth="1"/>
    <col min="3" max="3" width="45.77734375" style="83" customWidth="1"/>
    <col min="4" max="4" width="44.6640625" style="83" customWidth="1"/>
    <col min="5" max="5" width="42.109375" style="83" customWidth="1"/>
    <col min="6" max="6" width="49.109375" style="83" customWidth="1"/>
    <col min="7" max="7" width="19.33203125" style="83" customWidth="1"/>
    <col min="8" max="8" width="41.77734375" style="101" customWidth="1"/>
    <col min="9" max="9" width="22.77734375" style="83" customWidth="1"/>
    <col min="10" max="10" width="19.44140625" style="83" customWidth="1"/>
    <col min="11" max="11" width="23.33203125" style="83" bestFit="1" customWidth="1"/>
    <col min="12" max="12" width="14.33203125" style="83" customWidth="1"/>
    <col min="13" max="13" width="58.44140625" style="83" customWidth="1"/>
    <col min="14" max="14" width="32" style="83" customWidth="1"/>
    <col min="15" max="15" width="17.33203125" style="83" customWidth="1"/>
    <col min="16" max="16" width="24.109375" style="83" customWidth="1"/>
    <col min="17" max="17" width="20.33203125" style="83" bestFit="1" customWidth="1"/>
    <col min="18" max="18" width="18.33203125" style="83" bestFit="1" customWidth="1"/>
    <col min="19" max="19" width="22.77734375" style="83" bestFit="1" customWidth="1"/>
    <col min="20" max="20" width="24.33203125" style="83" customWidth="1"/>
    <col min="21" max="21" width="20" style="83" customWidth="1"/>
    <col min="22" max="22" width="29.109375" style="83" customWidth="1"/>
    <col min="23" max="23" width="81.44140625" style="100" hidden="1" customWidth="1"/>
    <col min="24" max="24" width="52.77734375" style="83" hidden="1" customWidth="1"/>
    <col min="25" max="25" width="82.44140625" style="83" customWidth="1"/>
    <col min="26" max="26" width="84.6640625" style="83" customWidth="1"/>
    <col min="27" max="256" width="36" style="83"/>
    <col min="257" max="257" width="43.6640625" style="83" customWidth="1"/>
    <col min="258" max="258" width="55.109375" style="83" customWidth="1"/>
    <col min="259" max="259" width="112.33203125" style="83" customWidth="1"/>
    <col min="260" max="261" width="61.77734375" style="83" customWidth="1"/>
    <col min="262" max="262" width="184.109375" style="83" customWidth="1"/>
    <col min="263" max="263" width="48.44140625" style="83" customWidth="1"/>
    <col min="264" max="264" width="75.109375" style="83" customWidth="1"/>
    <col min="265" max="265" width="38.44140625" style="83" customWidth="1"/>
    <col min="266" max="266" width="36.6640625" style="83" customWidth="1"/>
    <col min="267" max="267" width="45.109375" style="83" bestFit="1" customWidth="1"/>
    <col min="268" max="268" width="34.6640625" style="83" customWidth="1"/>
    <col min="269" max="269" width="57.33203125" style="83" customWidth="1"/>
    <col min="270" max="270" width="38.109375" style="83" customWidth="1"/>
    <col min="271" max="271" width="40.6640625" style="83" customWidth="1"/>
    <col min="272" max="272" width="46" style="83" customWidth="1"/>
    <col min="273" max="273" width="41.33203125" style="83" customWidth="1"/>
    <col min="274" max="274" width="41.6640625" style="83" customWidth="1"/>
    <col min="275" max="275" width="43.44140625" style="83" customWidth="1"/>
    <col min="276" max="276" width="56.44140625" style="83" customWidth="1"/>
    <col min="277" max="278" width="51.109375" style="83" customWidth="1"/>
    <col min="279" max="512" width="36" style="83"/>
    <col min="513" max="513" width="43.6640625" style="83" customWidth="1"/>
    <col min="514" max="514" width="55.109375" style="83" customWidth="1"/>
    <col min="515" max="515" width="112.33203125" style="83" customWidth="1"/>
    <col min="516" max="517" width="61.77734375" style="83" customWidth="1"/>
    <col min="518" max="518" width="184.109375" style="83" customWidth="1"/>
    <col min="519" max="519" width="48.44140625" style="83" customWidth="1"/>
    <col min="520" max="520" width="75.109375" style="83" customWidth="1"/>
    <col min="521" max="521" width="38.44140625" style="83" customWidth="1"/>
    <col min="522" max="522" width="36.6640625" style="83" customWidth="1"/>
    <col min="523" max="523" width="45.109375" style="83" bestFit="1" customWidth="1"/>
    <col min="524" max="524" width="34.6640625" style="83" customWidth="1"/>
    <col min="525" max="525" width="57.33203125" style="83" customWidth="1"/>
    <col min="526" max="526" width="38.109375" style="83" customWidth="1"/>
    <col min="527" max="527" width="40.6640625" style="83" customWidth="1"/>
    <col min="528" max="528" width="46" style="83" customWidth="1"/>
    <col min="529" max="529" width="41.33203125" style="83" customWidth="1"/>
    <col min="530" max="530" width="41.6640625" style="83" customWidth="1"/>
    <col min="531" max="531" width="43.44140625" style="83" customWidth="1"/>
    <col min="532" max="532" width="56.44140625" style="83" customWidth="1"/>
    <col min="533" max="534" width="51.109375" style="83" customWidth="1"/>
    <col min="535" max="768" width="36" style="83"/>
    <col min="769" max="769" width="43.6640625" style="83" customWidth="1"/>
    <col min="770" max="770" width="55.109375" style="83" customWidth="1"/>
    <col min="771" max="771" width="112.33203125" style="83" customWidth="1"/>
    <col min="772" max="773" width="61.77734375" style="83" customWidth="1"/>
    <col min="774" max="774" width="184.109375" style="83" customWidth="1"/>
    <col min="775" max="775" width="48.44140625" style="83" customWidth="1"/>
    <col min="776" max="776" width="75.109375" style="83" customWidth="1"/>
    <col min="777" max="777" width="38.44140625" style="83" customWidth="1"/>
    <col min="778" max="778" width="36.6640625" style="83" customWidth="1"/>
    <col min="779" max="779" width="45.109375" style="83" bestFit="1" customWidth="1"/>
    <col min="780" max="780" width="34.6640625" style="83" customWidth="1"/>
    <col min="781" max="781" width="57.33203125" style="83" customWidth="1"/>
    <col min="782" max="782" width="38.109375" style="83" customWidth="1"/>
    <col min="783" max="783" width="40.6640625" style="83" customWidth="1"/>
    <col min="784" max="784" width="46" style="83" customWidth="1"/>
    <col min="785" max="785" width="41.33203125" style="83" customWidth="1"/>
    <col min="786" max="786" width="41.6640625" style="83" customWidth="1"/>
    <col min="787" max="787" width="43.44140625" style="83" customWidth="1"/>
    <col min="788" max="788" width="56.44140625" style="83" customWidth="1"/>
    <col min="789" max="790" width="51.109375" style="83" customWidth="1"/>
    <col min="791" max="1024" width="36" style="83"/>
    <col min="1025" max="1025" width="43.6640625" style="83" customWidth="1"/>
    <col min="1026" max="1026" width="55.109375" style="83" customWidth="1"/>
    <col min="1027" max="1027" width="112.33203125" style="83" customWidth="1"/>
    <col min="1028" max="1029" width="61.77734375" style="83" customWidth="1"/>
    <col min="1030" max="1030" width="184.109375" style="83" customWidth="1"/>
    <col min="1031" max="1031" width="48.44140625" style="83" customWidth="1"/>
    <col min="1032" max="1032" width="75.109375" style="83" customWidth="1"/>
    <col min="1033" max="1033" width="38.44140625" style="83" customWidth="1"/>
    <col min="1034" max="1034" width="36.6640625" style="83" customWidth="1"/>
    <col min="1035" max="1035" width="45.109375" style="83" bestFit="1" customWidth="1"/>
    <col min="1036" max="1036" width="34.6640625" style="83" customWidth="1"/>
    <col min="1037" max="1037" width="57.33203125" style="83" customWidth="1"/>
    <col min="1038" max="1038" width="38.109375" style="83" customWidth="1"/>
    <col min="1039" max="1039" width="40.6640625" style="83" customWidth="1"/>
    <col min="1040" max="1040" width="46" style="83" customWidth="1"/>
    <col min="1041" max="1041" width="41.33203125" style="83" customWidth="1"/>
    <col min="1042" max="1042" width="41.6640625" style="83" customWidth="1"/>
    <col min="1043" max="1043" width="43.44140625" style="83" customWidth="1"/>
    <col min="1044" max="1044" width="56.44140625" style="83" customWidth="1"/>
    <col min="1045" max="1046" width="51.109375" style="83" customWidth="1"/>
    <col min="1047" max="1280" width="36" style="83"/>
    <col min="1281" max="1281" width="43.6640625" style="83" customWidth="1"/>
    <col min="1282" max="1282" width="55.109375" style="83" customWidth="1"/>
    <col min="1283" max="1283" width="112.33203125" style="83" customWidth="1"/>
    <col min="1284" max="1285" width="61.77734375" style="83" customWidth="1"/>
    <col min="1286" max="1286" width="184.109375" style="83" customWidth="1"/>
    <col min="1287" max="1287" width="48.44140625" style="83" customWidth="1"/>
    <col min="1288" max="1288" width="75.109375" style="83" customWidth="1"/>
    <col min="1289" max="1289" width="38.44140625" style="83" customWidth="1"/>
    <col min="1290" max="1290" width="36.6640625" style="83" customWidth="1"/>
    <col min="1291" max="1291" width="45.109375" style="83" bestFit="1" customWidth="1"/>
    <col min="1292" max="1292" width="34.6640625" style="83" customWidth="1"/>
    <col min="1293" max="1293" width="57.33203125" style="83" customWidth="1"/>
    <col min="1294" max="1294" width="38.109375" style="83" customWidth="1"/>
    <col min="1295" max="1295" width="40.6640625" style="83" customWidth="1"/>
    <col min="1296" max="1296" width="46" style="83" customWidth="1"/>
    <col min="1297" max="1297" width="41.33203125" style="83" customWidth="1"/>
    <col min="1298" max="1298" width="41.6640625" style="83" customWidth="1"/>
    <col min="1299" max="1299" width="43.44140625" style="83" customWidth="1"/>
    <col min="1300" max="1300" width="56.44140625" style="83" customWidth="1"/>
    <col min="1301" max="1302" width="51.109375" style="83" customWidth="1"/>
    <col min="1303" max="1536" width="36" style="83"/>
    <col min="1537" max="1537" width="43.6640625" style="83" customWidth="1"/>
    <col min="1538" max="1538" width="55.109375" style="83" customWidth="1"/>
    <col min="1539" max="1539" width="112.33203125" style="83" customWidth="1"/>
    <col min="1540" max="1541" width="61.77734375" style="83" customWidth="1"/>
    <col min="1542" max="1542" width="184.109375" style="83" customWidth="1"/>
    <col min="1543" max="1543" width="48.44140625" style="83" customWidth="1"/>
    <col min="1544" max="1544" width="75.109375" style="83" customWidth="1"/>
    <col min="1545" max="1545" width="38.44140625" style="83" customWidth="1"/>
    <col min="1546" max="1546" width="36.6640625" style="83" customWidth="1"/>
    <col min="1547" max="1547" width="45.109375" style="83" bestFit="1" customWidth="1"/>
    <col min="1548" max="1548" width="34.6640625" style="83" customWidth="1"/>
    <col min="1549" max="1549" width="57.33203125" style="83" customWidth="1"/>
    <col min="1550" max="1550" width="38.109375" style="83" customWidth="1"/>
    <col min="1551" max="1551" width="40.6640625" style="83" customWidth="1"/>
    <col min="1552" max="1552" width="46" style="83" customWidth="1"/>
    <col min="1553" max="1553" width="41.33203125" style="83" customWidth="1"/>
    <col min="1554" max="1554" width="41.6640625" style="83" customWidth="1"/>
    <col min="1555" max="1555" width="43.44140625" style="83" customWidth="1"/>
    <col min="1556" max="1556" width="56.44140625" style="83" customWidth="1"/>
    <col min="1557" max="1558" width="51.109375" style="83" customWidth="1"/>
    <col min="1559" max="1792" width="36" style="83"/>
    <col min="1793" max="1793" width="43.6640625" style="83" customWidth="1"/>
    <col min="1794" max="1794" width="55.109375" style="83" customWidth="1"/>
    <col min="1795" max="1795" width="112.33203125" style="83" customWidth="1"/>
    <col min="1796" max="1797" width="61.77734375" style="83" customWidth="1"/>
    <col min="1798" max="1798" width="184.109375" style="83" customWidth="1"/>
    <col min="1799" max="1799" width="48.44140625" style="83" customWidth="1"/>
    <col min="1800" max="1800" width="75.109375" style="83" customWidth="1"/>
    <col min="1801" max="1801" width="38.44140625" style="83" customWidth="1"/>
    <col min="1802" max="1802" width="36.6640625" style="83" customWidth="1"/>
    <col min="1803" max="1803" width="45.109375" style="83" bestFit="1" customWidth="1"/>
    <col min="1804" max="1804" width="34.6640625" style="83" customWidth="1"/>
    <col min="1805" max="1805" width="57.33203125" style="83" customWidth="1"/>
    <col min="1806" max="1806" width="38.109375" style="83" customWidth="1"/>
    <col min="1807" max="1807" width="40.6640625" style="83" customWidth="1"/>
    <col min="1808" max="1808" width="46" style="83" customWidth="1"/>
    <col min="1809" max="1809" width="41.33203125" style="83" customWidth="1"/>
    <col min="1810" max="1810" width="41.6640625" style="83" customWidth="1"/>
    <col min="1811" max="1811" width="43.44140625" style="83" customWidth="1"/>
    <col min="1812" max="1812" width="56.44140625" style="83" customWidth="1"/>
    <col min="1813" max="1814" width="51.109375" style="83" customWidth="1"/>
    <col min="1815" max="2048" width="36" style="83"/>
    <col min="2049" max="2049" width="43.6640625" style="83" customWidth="1"/>
    <col min="2050" max="2050" width="55.109375" style="83" customWidth="1"/>
    <col min="2051" max="2051" width="112.33203125" style="83" customWidth="1"/>
    <col min="2052" max="2053" width="61.77734375" style="83" customWidth="1"/>
    <col min="2054" max="2054" width="184.109375" style="83" customWidth="1"/>
    <col min="2055" max="2055" width="48.44140625" style="83" customWidth="1"/>
    <col min="2056" max="2056" width="75.109375" style="83" customWidth="1"/>
    <col min="2057" max="2057" width="38.44140625" style="83" customWidth="1"/>
    <col min="2058" max="2058" width="36.6640625" style="83" customWidth="1"/>
    <col min="2059" max="2059" width="45.109375" style="83" bestFit="1" customWidth="1"/>
    <col min="2060" max="2060" width="34.6640625" style="83" customWidth="1"/>
    <col min="2061" max="2061" width="57.33203125" style="83" customWidth="1"/>
    <col min="2062" max="2062" width="38.109375" style="83" customWidth="1"/>
    <col min="2063" max="2063" width="40.6640625" style="83" customWidth="1"/>
    <col min="2064" max="2064" width="46" style="83" customWidth="1"/>
    <col min="2065" max="2065" width="41.33203125" style="83" customWidth="1"/>
    <col min="2066" max="2066" width="41.6640625" style="83" customWidth="1"/>
    <col min="2067" max="2067" width="43.44140625" style="83" customWidth="1"/>
    <col min="2068" max="2068" width="56.44140625" style="83" customWidth="1"/>
    <col min="2069" max="2070" width="51.109375" style="83" customWidth="1"/>
    <col min="2071" max="2304" width="36" style="83"/>
    <col min="2305" max="2305" width="43.6640625" style="83" customWidth="1"/>
    <col min="2306" max="2306" width="55.109375" style="83" customWidth="1"/>
    <col min="2307" max="2307" width="112.33203125" style="83" customWidth="1"/>
    <col min="2308" max="2309" width="61.77734375" style="83" customWidth="1"/>
    <col min="2310" max="2310" width="184.109375" style="83" customWidth="1"/>
    <col min="2311" max="2311" width="48.44140625" style="83" customWidth="1"/>
    <col min="2312" max="2312" width="75.109375" style="83" customWidth="1"/>
    <col min="2313" max="2313" width="38.44140625" style="83" customWidth="1"/>
    <col min="2314" max="2314" width="36.6640625" style="83" customWidth="1"/>
    <col min="2315" max="2315" width="45.109375" style="83" bestFit="1" customWidth="1"/>
    <col min="2316" max="2316" width="34.6640625" style="83" customWidth="1"/>
    <col min="2317" max="2317" width="57.33203125" style="83" customWidth="1"/>
    <col min="2318" max="2318" width="38.109375" style="83" customWidth="1"/>
    <col min="2319" max="2319" width="40.6640625" style="83" customWidth="1"/>
    <col min="2320" max="2320" width="46" style="83" customWidth="1"/>
    <col min="2321" max="2321" width="41.33203125" style="83" customWidth="1"/>
    <col min="2322" max="2322" width="41.6640625" style="83" customWidth="1"/>
    <col min="2323" max="2323" width="43.44140625" style="83" customWidth="1"/>
    <col min="2324" max="2324" width="56.44140625" style="83" customWidth="1"/>
    <col min="2325" max="2326" width="51.109375" style="83" customWidth="1"/>
    <col min="2327" max="2560" width="36" style="83"/>
    <col min="2561" max="2561" width="43.6640625" style="83" customWidth="1"/>
    <col min="2562" max="2562" width="55.109375" style="83" customWidth="1"/>
    <col min="2563" max="2563" width="112.33203125" style="83" customWidth="1"/>
    <col min="2564" max="2565" width="61.77734375" style="83" customWidth="1"/>
    <col min="2566" max="2566" width="184.109375" style="83" customWidth="1"/>
    <col min="2567" max="2567" width="48.44140625" style="83" customWidth="1"/>
    <col min="2568" max="2568" width="75.109375" style="83" customWidth="1"/>
    <col min="2569" max="2569" width="38.44140625" style="83" customWidth="1"/>
    <col min="2570" max="2570" width="36.6640625" style="83" customWidth="1"/>
    <col min="2571" max="2571" width="45.109375" style="83" bestFit="1" customWidth="1"/>
    <col min="2572" max="2572" width="34.6640625" style="83" customWidth="1"/>
    <col min="2573" max="2573" width="57.33203125" style="83" customWidth="1"/>
    <col min="2574" max="2574" width="38.109375" style="83" customWidth="1"/>
    <col min="2575" max="2575" width="40.6640625" style="83" customWidth="1"/>
    <col min="2576" max="2576" width="46" style="83" customWidth="1"/>
    <col min="2577" max="2577" width="41.33203125" style="83" customWidth="1"/>
    <col min="2578" max="2578" width="41.6640625" style="83" customWidth="1"/>
    <col min="2579" max="2579" width="43.44140625" style="83" customWidth="1"/>
    <col min="2580" max="2580" width="56.44140625" style="83" customWidth="1"/>
    <col min="2581" max="2582" width="51.109375" style="83" customWidth="1"/>
    <col min="2583" max="2816" width="36" style="83"/>
    <col min="2817" max="2817" width="43.6640625" style="83" customWidth="1"/>
    <col min="2818" max="2818" width="55.109375" style="83" customWidth="1"/>
    <col min="2819" max="2819" width="112.33203125" style="83" customWidth="1"/>
    <col min="2820" max="2821" width="61.77734375" style="83" customWidth="1"/>
    <col min="2822" max="2822" width="184.109375" style="83" customWidth="1"/>
    <col min="2823" max="2823" width="48.44140625" style="83" customWidth="1"/>
    <col min="2824" max="2824" width="75.109375" style="83" customWidth="1"/>
    <col min="2825" max="2825" width="38.44140625" style="83" customWidth="1"/>
    <col min="2826" max="2826" width="36.6640625" style="83" customWidth="1"/>
    <col min="2827" max="2827" width="45.109375" style="83" bestFit="1" customWidth="1"/>
    <col min="2828" max="2828" width="34.6640625" style="83" customWidth="1"/>
    <col min="2829" max="2829" width="57.33203125" style="83" customWidth="1"/>
    <col min="2830" max="2830" width="38.109375" style="83" customWidth="1"/>
    <col min="2831" max="2831" width="40.6640625" style="83" customWidth="1"/>
    <col min="2832" max="2832" width="46" style="83" customWidth="1"/>
    <col min="2833" max="2833" width="41.33203125" style="83" customWidth="1"/>
    <col min="2834" max="2834" width="41.6640625" style="83" customWidth="1"/>
    <col min="2835" max="2835" width="43.44140625" style="83" customWidth="1"/>
    <col min="2836" max="2836" width="56.44140625" style="83" customWidth="1"/>
    <col min="2837" max="2838" width="51.109375" style="83" customWidth="1"/>
    <col min="2839" max="3072" width="36" style="83"/>
    <col min="3073" max="3073" width="43.6640625" style="83" customWidth="1"/>
    <col min="3074" max="3074" width="55.109375" style="83" customWidth="1"/>
    <col min="3075" max="3075" width="112.33203125" style="83" customWidth="1"/>
    <col min="3076" max="3077" width="61.77734375" style="83" customWidth="1"/>
    <col min="3078" max="3078" width="184.109375" style="83" customWidth="1"/>
    <col min="3079" max="3079" width="48.44140625" style="83" customWidth="1"/>
    <col min="3080" max="3080" width="75.109375" style="83" customWidth="1"/>
    <col min="3081" max="3081" width="38.44140625" style="83" customWidth="1"/>
    <col min="3082" max="3082" width="36.6640625" style="83" customWidth="1"/>
    <col min="3083" max="3083" width="45.109375" style="83" bestFit="1" customWidth="1"/>
    <col min="3084" max="3084" width="34.6640625" style="83" customWidth="1"/>
    <col min="3085" max="3085" width="57.33203125" style="83" customWidth="1"/>
    <col min="3086" max="3086" width="38.109375" style="83" customWidth="1"/>
    <col min="3087" max="3087" width="40.6640625" style="83" customWidth="1"/>
    <col min="3088" max="3088" width="46" style="83" customWidth="1"/>
    <col min="3089" max="3089" width="41.33203125" style="83" customWidth="1"/>
    <col min="3090" max="3090" width="41.6640625" style="83" customWidth="1"/>
    <col min="3091" max="3091" width="43.44140625" style="83" customWidth="1"/>
    <col min="3092" max="3092" width="56.44140625" style="83" customWidth="1"/>
    <col min="3093" max="3094" width="51.109375" style="83" customWidth="1"/>
    <col min="3095" max="3328" width="36" style="83"/>
    <col min="3329" max="3329" width="43.6640625" style="83" customWidth="1"/>
    <col min="3330" max="3330" width="55.109375" style="83" customWidth="1"/>
    <col min="3331" max="3331" width="112.33203125" style="83" customWidth="1"/>
    <col min="3332" max="3333" width="61.77734375" style="83" customWidth="1"/>
    <col min="3334" max="3334" width="184.109375" style="83" customWidth="1"/>
    <col min="3335" max="3335" width="48.44140625" style="83" customWidth="1"/>
    <col min="3336" max="3336" width="75.109375" style="83" customWidth="1"/>
    <col min="3337" max="3337" width="38.44140625" style="83" customWidth="1"/>
    <col min="3338" max="3338" width="36.6640625" style="83" customWidth="1"/>
    <col min="3339" max="3339" width="45.109375" style="83" bestFit="1" customWidth="1"/>
    <col min="3340" max="3340" width="34.6640625" style="83" customWidth="1"/>
    <col min="3341" max="3341" width="57.33203125" style="83" customWidth="1"/>
    <col min="3342" max="3342" width="38.109375" style="83" customWidth="1"/>
    <col min="3343" max="3343" width="40.6640625" style="83" customWidth="1"/>
    <col min="3344" max="3344" width="46" style="83" customWidth="1"/>
    <col min="3345" max="3345" width="41.33203125" style="83" customWidth="1"/>
    <col min="3346" max="3346" width="41.6640625" style="83" customWidth="1"/>
    <col min="3347" max="3347" width="43.44140625" style="83" customWidth="1"/>
    <col min="3348" max="3348" width="56.44140625" style="83" customWidth="1"/>
    <col min="3349" max="3350" width="51.109375" style="83" customWidth="1"/>
    <col min="3351" max="3584" width="36" style="83"/>
    <col min="3585" max="3585" width="43.6640625" style="83" customWidth="1"/>
    <col min="3586" max="3586" width="55.109375" style="83" customWidth="1"/>
    <col min="3587" max="3587" width="112.33203125" style="83" customWidth="1"/>
    <col min="3588" max="3589" width="61.77734375" style="83" customWidth="1"/>
    <col min="3590" max="3590" width="184.109375" style="83" customWidth="1"/>
    <col min="3591" max="3591" width="48.44140625" style="83" customWidth="1"/>
    <col min="3592" max="3592" width="75.109375" style="83" customWidth="1"/>
    <col min="3593" max="3593" width="38.44140625" style="83" customWidth="1"/>
    <col min="3594" max="3594" width="36.6640625" style="83" customWidth="1"/>
    <col min="3595" max="3595" width="45.109375" style="83" bestFit="1" customWidth="1"/>
    <col min="3596" max="3596" width="34.6640625" style="83" customWidth="1"/>
    <col min="3597" max="3597" width="57.33203125" style="83" customWidth="1"/>
    <col min="3598" max="3598" width="38.109375" style="83" customWidth="1"/>
    <col min="3599" max="3599" width="40.6640625" style="83" customWidth="1"/>
    <col min="3600" max="3600" width="46" style="83" customWidth="1"/>
    <col min="3601" max="3601" width="41.33203125" style="83" customWidth="1"/>
    <col min="3602" max="3602" width="41.6640625" style="83" customWidth="1"/>
    <col min="3603" max="3603" width="43.44140625" style="83" customWidth="1"/>
    <col min="3604" max="3604" width="56.44140625" style="83" customWidth="1"/>
    <col min="3605" max="3606" width="51.109375" style="83" customWidth="1"/>
    <col min="3607" max="3840" width="36" style="83"/>
    <col min="3841" max="3841" width="43.6640625" style="83" customWidth="1"/>
    <col min="3842" max="3842" width="55.109375" style="83" customWidth="1"/>
    <col min="3843" max="3843" width="112.33203125" style="83" customWidth="1"/>
    <col min="3844" max="3845" width="61.77734375" style="83" customWidth="1"/>
    <col min="3846" max="3846" width="184.109375" style="83" customWidth="1"/>
    <col min="3847" max="3847" width="48.44140625" style="83" customWidth="1"/>
    <col min="3848" max="3848" width="75.109375" style="83" customWidth="1"/>
    <col min="3849" max="3849" width="38.44140625" style="83" customWidth="1"/>
    <col min="3850" max="3850" width="36.6640625" style="83" customWidth="1"/>
    <col min="3851" max="3851" width="45.109375" style="83" bestFit="1" customWidth="1"/>
    <col min="3852" max="3852" width="34.6640625" style="83" customWidth="1"/>
    <col min="3853" max="3853" width="57.33203125" style="83" customWidth="1"/>
    <col min="3854" max="3854" width="38.109375" style="83" customWidth="1"/>
    <col min="3855" max="3855" width="40.6640625" style="83" customWidth="1"/>
    <col min="3856" max="3856" width="46" style="83" customWidth="1"/>
    <col min="3857" max="3857" width="41.33203125" style="83" customWidth="1"/>
    <col min="3858" max="3858" width="41.6640625" style="83" customWidth="1"/>
    <col min="3859" max="3859" width="43.44140625" style="83" customWidth="1"/>
    <col min="3860" max="3860" width="56.44140625" style="83" customWidth="1"/>
    <col min="3861" max="3862" width="51.109375" style="83" customWidth="1"/>
    <col min="3863" max="4096" width="36" style="83"/>
    <col min="4097" max="4097" width="43.6640625" style="83" customWidth="1"/>
    <col min="4098" max="4098" width="55.109375" style="83" customWidth="1"/>
    <col min="4099" max="4099" width="112.33203125" style="83" customWidth="1"/>
    <col min="4100" max="4101" width="61.77734375" style="83" customWidth="1"/>
    <col min="4102" max="4102" width="184.109375" style="83" customWidth="1"/>
    <col min="4103" max="4103" width="48.44140625" style="83" customWidth="1"/>
    <col min="4104" max="4104" width="75.109375" style="83" customWidth="1"/>
    <col min="4105" max="4105" width="38.44140625" style="83" customWidth="1"/>
    <col min="4106" max="4106" width="36.6640625" style="83" customWidth="1"/>
    <col min="4107" max="4107" width="45.109375" style="83" bestFit="1" customWidth="1"/>
    <col min="4108" max="4108" width="34.6640625" style="83" customWidth="1"/>
    <col min="4109" max="4109" width="57.33203125" style="83" customWidth="1"/>
    <col min="4110" max="4110" width="38.109375" style="83" customWidth="1"/>
    <col min="4111" max="4111" width="40.6640625" style="83" customWidth="1"/>
    <col min="4112" max="4112" width="46" style="83" customWidth="1"/>
    <col min="4113" max="4113" width="41.33203125" style="83" customWidth="1"/>
    <col min="4114" max="4114" width="41.6640625" style="83" customWidth="1"/>
    <col min="4115" max="4115" width="43.44140625" style="83" customWidth="1"/>
    <col min="4116" max="4116" width="56.44140625" style="83" customWidth="1"/>
    <col min="4117" max="4118" width="51.109375" style="83" customWidth="1"/>
    <col min="4119" max="4352" width="36" style="83"/>
    <col min="4353" max="4353" width="43.6640625" style="83" customWidth="1"/>
    <col min="4354" max="4354" width="55.109375" style="83" customWidth="1"/>
    <col min="4355" max="4355" width="112.33203125" style="83" customWidth="1"/>
    <col min="4356" max="4357" width="61.77734375" style="83" customWidth="1"/>
    <col min="4358" max="4358" width="184.109375" style="83" customWidth="1"/>
    <col min="4359" max="4359" width="48.44140625" style="83" customWidth="1"/>
    <col min="4360" max="4360" width="75.109375" style="83" customWidth="1"/>
    <col min="4361" max="4361" width="38.44140625" style="83" customWidth="1"/>
    <col min="4362" max="4362" width="36.6640625" style="83" customWidth="1"/>
    <col min="4363" max="4363" width="45.109375" style="83" bestFit="1" customWidth="1"/>
    <col min="4364" max="4364" width="34.6640625" style="83" customWidth="1"/>
    <col min="4365" max="4365" width="57.33203125" style="83" customWidth="1"/>
    <col min="4366" max="4366" width="38.109375" style="83" customWidth="1"/>
    <col min="4367" max="4367" width="40.6640625" style="83" customWidth="1"/>
    <col min="4368" max="4368" width="46" style="83" customWidth="1"/>
    <col min="4369" max="4369" width="41.33203125" style="83" customWidth="1"/>
    <col min="4370" max="4370" width="41.6640625" style="83" customWidth="1"/>
    <col min="4371" max="4371" width="43.44140625" style="83" customWidth="1"/>
    <col min="4372" max="4372" width="56.44140625" style="83" customWidth="1"/>
    <col min="4373" max="4374" width="51.109375" style="83" customWidth="1"/>
    <col min="4375" max="4608" width="36" style="83"/>
    <col min="4609" max="4609" width="43.6640625" style="83" customWidth="1"/>
    <col min="4610" max="4610" width="55.109375" style="83" customWidth="1"/>
    <col min="4611" max="4611" width="112.33203125" style="83" customWidth="1"/>
    <col min="4612" max="4613" width="61.77734375" style="83" customWidth="1"/>
    <col min="4614" max="4614" width="184.109375" style="83" customWidth="1"/>
    <col min="4615" max="4615" width="48.44140625" style="83" customWidth="1"/>
    <col min="4616" max="4616" width="75.109375" style="83" customWidth="1"/>
    <col min="4617" max="4617" width="38.44140625" style="83" customWidth="1"/>
    <col min="4618" max="4618" width="36.6640625" style="83" customWidth="1"/>
    <col min="4619" max="4619" width="45.109375" style="83" bestFit="1" customWidth="1"/>
    <col min="4620" max="4620" width="34.6640625" style="83" customWidth="1"/>
    <col min="4621" max="4621" width="57.33203125" style="83" customWidth="1"/>
    <col min="4622" max="4622" width="38.109375" style="83" customWidth="1"/>
    <col min="4623" max="4623" width="40.6640625" style="83" customWidth="1"/>
    <col min="4624" max="4624" width="46" style="83" customWidth="1"/>
    <col min="4625" max="4625" width="41.33203125" style="83" customWidth="1"/>
    <col min="4626" max="4626" width="41.6640625" style="83" customWidth="1"/>
    <col min="4627" max="4627" width="43.44140625" style="83" customWidth="1"/>
    <col min="4628" max="4628" width="56.44140625" style="83" customWidth="1"/>
    <col min="4629" max="4630" width="51.109375" style="83" customWidth="1"/>
    <col min="4631" max="4864" width="36" style="83"/>
    <col min="4865" max="4865" width="43.6640625" style="83" customWidth="1"/>
    <col min="4866" max="4866" width="55.109375" style="83" customWidth="1"/>
    <col min="4867" max="4867" width="112.33203125" style="83" customWidth="1"/>
    <col min="4868" max="4869" width="61.77734375" style="83" customWidth="1"/>
    <col min="4870" max="4870" width="184.109375" style="83" customWidth="1"/>
    <col min="4871" max="4871" width="48.44140625" style="83" customWidth="1"/>
    <col min="4872" max="4872" width="75.109375" style="83" customWidth="1"/>
    <col min="4873" max="4873" width="38.44140625" style="83" customWidth="1"/>
    <col min="4874" max="4874" width="36.6640625" style="83" customWidth="1"/>
    <col min="4875" max="4875" width="45.109375" style="83" bestFit="1" customWidth="1"/>
    <col min="4876" max="4876" width="34.6640625" style="83" customWidth="1"/>
    <col min="4877" max="4877" width="57.33203125" style="83" customWidth="1"/>
    <col min="4878" max="4878" width="38.109375" style="83" customWidth="1"/>
    <col min="4879" max="4879" width="40.6640625" style="83" customWidth="1"/>
    <col min="4880" max="4880" width="46" style="83" customWidth="1"/>
    <col min="4881" max="4881" width="41.33203125" style="83" customWidth="1"/>
    <col min="4882" max="4882" width="41.6640625" style="83" customWidth="1"/>
    <col min="4883" max="4883" width="43.44140625" style="83" customWidth="1"/>
    <col min="4884" max="4884" width="56.44140625" style="83" customWidth="1"/>
    <col min="4885" max="4886" width="51.109375" style="83" customWidth="1"/>
    <col min="4887" max="5120" width="36" style="83"/>
    <col min="5121" max="5121" width="43.6640625" style="83" customWidth="1"/>
    <col min="5122" max="5122" width="55.109375" style="83" customWidth="1"/>
    <col min="5123" max="5123" width="112.33203125" style="83" customWidth="1"/>
    <col min="5124" max="5125" width="61.77734375" style="83" customWidth="1"/>
    <col min="5126" max="5126" width="184.109375" style="83" customWidth="1"/>
    <col min="5127" max="5127" width="48.44140625" style="83" customWidth="1"/>
    <col min="5128" max="5128" width="75.109375" style="83" customWidth="1"/>
    <col min="5129" max="5129" width="38.44140625" style="83" customWidth="1"/>
    <col min="5130" max="5130" width="36.6640625" style="83" customWidth="1"/>
    <col min="5131" max="5131" width="45.109375" style="83" bestFit="1" customWidth="1"/>
    <col min="5132" max="5132" width="34.6640625" style="83" customWidth="1"/>
    <col min="5133" max="5133" width="57.33203125" style="83" customWidth="1"/>
    <col min="5134" max="5134" width="38.109375" style="83" customWidth="1"/>
    <col min="5135" max="5135" width="40.6640625" style="83" customWidth="1"/>
    <col min="5136" max="5136" width="46" style="83" customWidth="1"/>
    <col min="5137" max="5137" width="41.33203125" style="83" customWidth="1"/>
    <col min="5138" max="5138" width="41.6640625" style="83" customWidth="1"/>
    <col min="5139" max="5139" width="43.44140625" style="83" customWidth="1"/>
    <col min="5140" max="5140" width="56.44140625" style="83" customWidth="1"/>
    <col min="5141" max="5142" width="51.109375" style="83" customWidth="1"/>
    <col min="5143" max="5376" width="36" style="83"/>
    <col min="5377" max="5377" width="43.6640625" style="83" customWidth="1"/>
    <col min="5378" max="5378" width="55.109375" style="83" customWidth="1"/>
    <col min="5379" max="5379" width="112.33203125" style="83" customWidth="1"/>
    <col min="5380" max="5381" width="61.77734375" style="83" customWidth="1"/>
    <col min="5382" max="5382" width="184.109375" style="83" customWidth="1"/>
    <col min="5383" max="5383" width="48.44140625" style="83" customWidth="1"/>
    <col min="5384" max="5384" width="75.109375" style="83" customWidth="1"/>
    <col min="5385" max="5385" width="38.44140625" style="83" customWidth="1"/>
    <col min="5386" max="5386" width="36.6640625" style="83" customWidth="1"/>
    <col min="5387" max="5387" width="45.109375" style="83" bestFit="1" customWidth="1"/>
    <col min="5388" max="5388" width="34.6640625" style="83" customWidth="1"/>
    <col min="5389" max="5389" width="57.33203125" style="83" customWidth="1"/>
    <col min="5390" max="5390" width="38.109375" style="83" customWidth="1"/>
    <col min="5391" max="5391" width="40.6640625" style="83" customWidth="1"/>
    <col min="5392" max="5392" width="46" style="83" customWidth="1"/>
    <col min="5393" max="5393" width="41.33203125" style="83" customWidth="1"/>
    <col min="5394" max="5394" width="41.6640625" style="83" customWidth="1"/>
    <col min="5395" max="5395" width="43.44140625" style="83" customWidth="1"/>
    <col min="5396" max="5396" width="56.44140625" style="83" customWidth="1"/>
    <col min="5397" max="5398" width="51.109375" style="83" customWidth="1"/>
    <col min="5399" max="5632" width="36" style="83"/>
    <col min="5633" max="5633" width="43.6640625" style="83" customWidth="1"/>
    <col min="5634" max="5634" width="55.109375" style="83" customWidth="1"/>
    <col min="5635" max="5635" width="112.33203125" style="83" customWidth="1"/>
    <col min="5636" max="5637" width="61.77734375" style="83" customWidth="1"/>
    <col min="5638" max="5638" width="184.109375" style="83" customWidth="1"/>
    <col min="5639" max="5639" width="48.44140625" style="83" customWidth="1"/>
    <col min="5640" max="5640" width="75.109375" style="83" customWidth="1"/>
    <col min="5641" max="5641" width="38.44140625" style="83" customWidth="1"/>
    <col min="5642" max="5642" width="36.6640625" style="83" customWidth="1"/>
    <col min="5643" max="5643" width="45.109375" style="83" bestFit="1" customWidth="1"/>
    <col min="5644" max="5644" width="34.6640625" style="83" customWidth="1"/>
    <col min="5645" max="5645" width="57.33203125" style="83" customWidth="1"/>
    <col min="5646" max="5646" width="38.109375" style="83" customWidth="1"/>
    <col min="5647" max="5647" width="40.6640625" style="83" customWidth="1"/>
    <col min="5648" max="5648" width="46" style="83" customWidth="1"/>
    <col min="5649" max="5649" width="41.33203125" style="83" customWidth="1"/>
    <col min="5650" max="5650" width="41.6640625" style="83" customWidth="1"/>
    <col min="5651" max="5651" width="43.44140625" style="83" customWidth="1"/>
    <col min="5652" max="5652" width="56.44140625" style="83" customWidth="1"/>
    <col min="5653" max="5654" width="51.109375" style="83" customWidth="1"/>
    <col min="5655" max="5888" width="36" style="83"/>
    <col min="5889" max="5889" width="43.6640625" style="83" customWidth="1"/>
    <col min="5890" max="5890" width="55.109375" style="83" customWidth="1"/>
    <col min="5891" max="5891" width="112.33203125" style="83" customWidth="1"/>
    <col min="5892" max="5893" width="61.77734375" style="83" customWidth="1"/>
    <col min="5894" max="5894" width="184.109375" style="83" customWidth="1"/>
    <col min="5895" max="5895" width="48.44140625" style="83" customWidth="1"/>
    <col min="5896" max="5896" width="75.109375" style="83" customWidth="1"/>
    <col min="5897" max="5897" width="38.44140625" style="83" customWidth="1"/>
    <col min="5898" max="5898" width="36.6640625" style="83" customWidth="1"/>
    <col min="5899" max="5899" width="45.109375" style="83" bestFit="1" customWidth="1"/>
    <col min="5900" max="5900" width="34.6640625" style="83" customWidth="1"/>
    <col min="5901" max="5901" width="57.33203125" style="83" customWidth="1"/>
    <col min="5902" max="5902" width="38.109375" style="83" customWidth="1"/>
    <col min="5903" max="5903" width="40.6640625" style="83" customWidth="1"/>
    <col min="5904" max="5904" width="46" style="83" customWidth="1"/>
    <col min="5905" max="5905" width="41.33203125" style="83" customWidth="1"/>
    <col min="5906" max="5906" width="41.6640625" style="83" customWidth="1"/>
    <col min="5907" max="5907" width="43.44140625" style="83" customWidth="1"/>
    <col min="5908" max="5908" width="56.44140625" style="83" customWidth="1"/>
    <col min="5909" max="5910" width="51.109375" style="83" customWidth="1"/>
    <col min="5911" max="6144" width="36" style="83"/>
    <col min="6145" max="6145" width="43.6640625" style="83" customWidth="1"/>
    <col min="6146" max="6146" width="55.109375" style="83" customWidth="1"/>
    <col min="6147" max="6147" width="112.33203125" style="83" customWidth="1"/>
    <col min="6148" max="6149" width="61.77734375" style="83" customWidth="1"/>
    <col min="6150" max="6150" width="184.109375" style="83" customWidth="1"/>
    <col min="6151" max="6151" width="48.44140625" style="83" customWidth="1"/>
    <col min="6152" max="6152" width="75.109375" style="83" customWidth="1"/>
    <col min="6153" max="6153" width="38.44140625" style="83" customWidth="1"/>
    <col min="6154" max="6154" width="36.6640625" style="83" customWidth="1"/>
    <col min="6155" max="6155" width="45.109375" style="83" bestFit="1" customWidth="1"/>
    <col min="6156" max="6156" width="34.6640625" style="83" customWidth="1"/>
    <col min="6157" max="6157" width="57.33203125" style="83" customWidth="1"/>
    <col min="6158" max="6158" width="38.109375" style="83" customWidth="1"/>
    <col min="6159" max="6159" width="40.6640625" style="83" customWidth="1"/>
    <col min="6160" max="6160" width="46" style="83" customWidth="1"/>
    <col min="6161" max="6161" width="41.33203125" style="83" customWidth="1"/>
    <col min="6162" max="6162" width="41.6640625" style="83" customWidth="1"/>
    <col min="6163" max="6163" width="43.44140625" style="83" customWidth="1"/>
    <col min="6164" max="6164" width="56.44140625" style="83" customWidth="1"/>
    <col min="6165" max="6166" width="51.109375" style="83" customWidth="1"/>
    <col min="6167" max="6400" width="36" style="83"/>
    <col min="6401" max="6401" width="43.6640625" style="83" customWidth="1"/>
    <col min="6402" max="6402" width="55.109375" style="83" customWidth="1"/>
    <col min="6403" max="6403" width="112.33203125" style="83" customWidth="1"/>
    <col min="6404" max="6405" width="61.77734375" style="83" customWidth="1"/>
    <col min="6406" max="6406" width="184.109375" style="83" customWidth="1"/>
    <col min="6407" max="6407" width="48.44140625" style="83" customWidth="1"/>
    <col min="6408" max="6408" width="75.109375" style="83" customWidth="1"/>
    <col min="6409" max="6409" width="38.44140625" style="83" customWidth="1"/>
    <col min="6410" max="6410" width="36.6640625" style="83" customWidth="1"/>
    <col min="6411" max="6411" width="45.109375" style="83" bestFit="1" customWidth="1"/>
    <col min="6412" max="6412" width="34.6640625" style="83" customWidth="1"/>
    <col min="6413" max="6413" width="57.33203125" style="83" customWidth="1"/>
    <col min="6414" max="6414" width="38.109375" style="83" customWidth="1"/>
    <col min="6415" max="6415" width="40.6640625" style="83" customWidth="1"/>
    <col min="6416" max="6416" width="46" style="83" customWidth="1"/>
    <col min="6417" max="6417" width="41.33203125" style="83" customWidth="1"/>
    <col min="6418" max="6418" width="41.6640625" style="83" customWidth="1"/>
    <col min="6419" max="6419" width="43.44140625" style="83" customWidth="1"/>
    <col min="6420" max="6420" width="56.44140625" style="83" customWidth="1"/>
    <col min="6421" max="6422" width="51.109375" style="83" customWidth="1"/>
    <col min="6423" max="6656" width="36" style="83"/>
    <col min="6657" max="6657" width="43.6640625" style="83" customWidth="1"/>
    <col min="6658" max="6658" width="55.109375" style="83" customWidth="1"/>
    <col min="6659" max="6659" width="112.33203125" style="83" customWidth="1"/>
    <col min="6660" max="6661" width="61.77734375" style="83" customWidth="1"/>
    <col min="6662" max="6662" width="184.109375" style="83" customWidth="1"/>
    <col min="6663" max="6663" width="48.44140625" style="83" customWidth="1"/>
    <col min="6664" max="6664" width="75.109375" style="83" customWidth="1"/>
    <col min="6665" max="6665" width="38.44140625" style="83" customWidth="1"/>
    <col min="6666" max="6666" width="36.6640625" style="83" customWidth="1"/>
    <col min="6667" max="6667" width="45.109375" style="83" bestFit="1" customWidth="1"/>
    <col min="6668" max="6668" width="34.6640625" style="83" customWidth="1"/>
    <col min="6669" max="6669" width="57.33203125" style="83" customWidth="1"/>
    <col min="6670" max="6670" width="38.109375" style="83" customWidth="1"/>
    <col min="6671" max="6671" width="40.6640625" style="83" customWidth="1"/>
    <col min="6672" max="6672" width="46" style="83" customWidth="1"/>
    <col min="6673" max="6673" width="41.33203125" style="83" customWidth="1"/>
    <col min="6674" max="6674" width="41.6640625" style="83" customWidth="1"/>
    <col min="6675" max="6675" width="43.44140625" style="83" customWidth="1"/>
    <col min="6676" max="6676" width="56.44140625" style="83" customWidth="1"/>
    <col min="6677" max="6678" width="51.109375" style="83" customWidth="1"/>
    <col min="6679" max="6912" width="36" style="83"/>
    <col min="6913" max="6913" width="43.6640625" style="83" customWidth="1"/>
    <col min="6914" max="6914" width="55.109375" style="83" customWidth="1"/>
    <col min="6915" max="6915" width="112.33203125" style="83" customWidth="1"/>
    <col min="6916" max="6917" width="61.77734375" style="83" customWidth="1"/>
    <col min="6918" max="6918" width="184.109375" style="83" customWidth="1"/>
    <col min="6919" max="6919" width="48.44140625" style="83" customWidth="1"/>
    <col min="6920" max="6920" width="75.109375" style="83" customWidth="1"/>
    <col min="6921" max="6921" width="38.44140625" style="83" customWidth="1"/>
    <col min="6922" max="6922" width="36.6640625" style="83" customWidth="1"/>
    <col min="6923" max="6923" width="45.109375" style="83" bestFit="1" customWidth="1"/>
    <col min="6924" max="6924" width="34.6640625" style="83" customWidth="1"/>
    <col min="6925" max="6925" width="57.33203125" style="83" customWidth="1"/>
    <col min="6926" max="6926" width="38.109375" style="83" customWidth="1"/>
    <col min="6927" max="6927" width="40.6640625" style="83" customWidth="1"/>
    <col min="6928" max="6928" width="46" style="83" customWidth="1"/>
    <col min="6929" max="6929" width="41.33203125" style="83" customWidth="1"/>
    <col min="6930" max="6930" width="41.6640625" style="83" customWidth="1"/>
    <col min="6931" max="6931" width="43.44140625" style="83" customWidth="1"/>
    <col min="6932" max="6932" width="56.44140625" style="83" customWidth="1"/>
    <col min="6933" max="6934" width="51.109375" style="83" customWidth="1"/>
    <col min="6935" max="7168" width="36" style="83"/>
    <col min="7169" max="7169" width="43.6640625" style="83" customWidth="1"/>
    <col min="7170" max="7170" width="55.109375" style="83" customWidth="1"/>
    <col min="7171" max="7171" width="112.33203125" style="83" customWidth="1"/>
    <col min="7172" max="7173" width="61.77734375" style="83" customWidth="1"/>
    <col min="7174" max="7174" width="184.109375" style="83" customWidth="1"/>
    <col min="7175" max="7175" width="48.44140625" style="83" customWidth="1"/>
    <col min="7176" max="7176" width="75.109375" style="83" customWidth="1"/>
    <col min="7177" max="7177" width="38.44140625" style="83" customWidth="1"/>
    <col min="7178" max="7178" width="36.6640625" style="83" customWidth="1"/>
    <col min="7179" max="7179" width="45.109375" style="83" bestFit="1" customWidth="1"/>
    <col min="7180" max="7180" width="34.6640625" style="83" customWidth="1"/>
    <col min="7181" max="7181" width="57.33203125" style="83" customWidth="1"/>
    <col min="7182" max="7182" width="38.109375" style="83" customWidth="1"/>
    <col min="7183" max="7183" width="40.6640625" style="83" customWidth="1"/>
    <col min="7184" max="7184" width="46" style="83" customWidth="1"/>
    <col min="7185" max="7185" width="41.33203125" style="83" customWidth="1"/>
    <col min="7186" max="7186" width="41.6640625" style="83" customWidth="1"/>
    <col min="7187" max="7187" width="43.44140625" style="83" customWidth="1"/>
    <col min="7188" max="7188" width="56.44140625" style="83" customWidth="1"/>
    <col min="7189" max="7190" width="51.109375" style="83" customWidth="1"/>
    <col min="7191" max="7424" width="36" style="83"/>
    <col min="7425" max="7425" width="43.6640625" style="83" customWidth="1"/>
    <col min="7426" max="7426" width="55.109375" style="83" customWidth="1"/>
    <col min="7427" max="7427" width="112.33203125" style="83" customWidth="1"/>
    <col min="7428" max="7429" width="61.77734375" style="83" customWidth="1"/>
    <col min="7430" max="7430" width="184.109375" style="83" customWidth="1"/>
    <col min="7431" max="7431" width="48.44140625" style="83" customWidth="1"/>
    <col min="7432" max="7432" width="75.109375" style="83" customWidth="1"/>
    <col min="7433" max="7433" width="38.44140625" style="83" customWidth="1"/>
    <col min="7434" max="7434" width="36.6640625" style="83" customWidth="1"/>
    <col min="7435" max="7435" width="45.109375" style="83" bestFit="1" customWidth="1"/>
    <col min="7436" max="7436" width="34.6640625" style="83" customWidth="1"/>
    <col min="7437" max="7437" width="57.33203125" style="83" customWidth="1"/>
    <col min="7438" max="7438" width="38.109375" style="83" customWidth="1"/>
    <col min="7439" max="7439" width="40.6640625" style="83" customWidth="1"/>
    <col min="7440" max="7440" width="46" style="83" customWidth="1"/>
    <col min="7441" max="7441" width="41.33203125" style="83" customWidth="1"/>
    <col min="7442" max="7442" width="41.6640625" style="83" customWidth="1"/>
    <col min="7443" max="7443" width="43.44140625" style="83" customWidth="1"/>
    <col min="7444" max="7444" width="56.44140625" style="83" customWidth="1"/>
    <col min="7445" max="7446" width="51.109375" style="83" customWidth="1"/>
    <col min="7447" max="7680" width="36" style="83"/>
    <col min="7681" max="7681" width="43.6640625" style="83" customWidth="1"/>
    <col min="7682" max="7682" width="55.109375" style="83" customWidth="1"/>
    <col min="7683" max="7683" width="112.33203125" style="83" customWidth="1"/>
    <col min="7684" max="7685" width="61.77734375" style="83" customWidth="1"/>
    <col min="7686" max="7686" width="184.109375" style="83" customWidth="1"/>
    <col min="7687" max="7687" width="48.44140625" style="83" customWidth="1"/>
    <col min="7688" max="7688" width="75.109375" style="83" customWidth="1"/>
    <col min="7689" max="7689" width="38.44140625" style="83" customWidth="1"/>
    <col min="7690" max="7690" width="36.6640625" style="83" customWidth="1"/>
    <col min="7691" max="7691" width="45.109375" style="83" bestFit="1" customWidth="1"/>
    <col min="7692" max="7692" width="34.6640625" style="83" customWidth="1"/>
    <col min="7693" max="7693" width="57.33203125" style="83" customWidth="1"/>
    <col min="7694" max="7694" width="38.109375" style="83" customWidth="1"/>
    <col min="7695" max="7695" width="40.6640625" style="83" customWidth="1"/>
    <col min="7696" max="7696" width="46" style="83" customWidth="1"/>
    <col min="7697" max="7697" width="41.33203125" style="83" customWidth="1"/>
    <col min="7698" max="7698" width="41.6640625" style="83" customWidth="1"/>
    <col min="7699" max="7699" width="43.44140625" style="83" customWidth="1"/>
    <col min="7700" max="7700" width="56.44140625" style="83" customWidth="1"/>
    <col min="7701" max="7702" width="51.109375" style="83" customWidth="1"/>
    <col min="7703" max="7936" width="36" style="83"/>
    <col min="7937" max="7937" width="43.6640625" style="83" customWidth="1"/>
    <col min="7938" max="7938" width="55.109375" style="83" customWidth="1"/>
    <col min="7939" max="7939" width="112.33203125" style="83" customWidth="1"/>
    <col min="7940" max="7941" width="61.77734375" style="83" customWidth="1"/>
    <col min="7942" max="7942" width="184.109375" style="83" customWidth="1"/>
    <col min="7943" max="7943" width="48.44140625" style="83" customWidth="1"/>
    <col min="7944" max="7944" width="75.109375" style="83" customWidth="1"/>
    <col min="7945" max="7945" width="38.44140625" style="83" customWidth="1"/>
    <col min="7946" max="7946" width="36.6640625" style="83" customWidth="1"/>
    <col min="7947" max="7947" width="45.109375" style="83" bestFit="1" customWidth="1"/>
    <col min="7948" max="7948" width="34.6640625" style="83" customWidth="1"/>
    <col min="7949" max="7949" width="57.33203125" style="83" customWidth="1"/>
    <col min="7950" max="7950" width="38.109375" style="83" customWidth="1"/>
    <col min="7951" max="7951" width="40.6640625" style="83" customWidth="1"/>
    <col min="7952" max="7952" width="46" style="83" customWidth="1"/>
    <col min="7953" max="7953" width="41.33203125" style="83" customWidth="1"/>
    <col min="7954" max="7954" width="41.6640625" style="83" customWidth="1"/>
    <col min="7955" max="7955" width="43.44140625" style="83" customWidth="1"/>
    <col min="7956" max="7956" width="56.44140625" style="83" customWidth="1"/>
    <col min="7957" max="7958" width="51.109375" style="83" customWidth="1"/>
    <col min="7959" max="8192" width="36" style="83"/>
    <col min="8193" max="8193" width="43.6640625" style="83" customWidth="1"/>
    <col min="8194" max="8194" width="55.109375" style="83" customWidth="1"/>
    <col min="8195" max="8195" width="112.33203125" style="83" customWidth="1"/>
    <col min="8196" max="8197" width="61.77734375" style="83" customWidth="1"/>
    <col min="8198" max="8198" width="184.109375" style="83" customWidth="1"/>
    <col min="8199" max="8199" width="48.44140625" style="83" customWidth="1"/>
    <col min="8200" max="8200" width="75.109375" style="83" customWidth="1"/>
    <col min="8201" max="8201" width="38.44140625" style="83" customWidth="1"/>
    <col min="8202" max="8202" width="36.6640625" style="83" customWidth="1"/>
    <col min="8203" max="8203" width="45.109375" style="83" bestFit="1" customWidth="1"/>
    <col min="8204" max="8204" width="34.6640625" style="83" customWidth="1"/>
    <col min="8205" max="8205" width="57.33203125" style="83" customWidth="1"/>
    <col min="8206" max="8206" width="38.109375" style="83" customWidth="1"/>
    <col min="8207" max="8207" width="40.6640625" style="83" customWidth="1"/>
    <col min="8208" max="8208" width="46" style="83" customWidth="1"/>
    <col min="8209" max="8209" width="41.33203125" style="83" customWidth="1"/>
    <col min="8210" max="8210" width="41.6640625" style="83" customWidth="1"/>
    <col min="8211" max="8211" width="43.44140625" style="83" customWidth="1"/>
    <col min="8212" max="8212" width="56.44140625" style="83" customWidth="1"/>
    <col min="8213" max="8214" width="51.109375" style="83" customWidth="1"/>
    <col min="8215" max="8448" width="36" style="83"/>
    <col min="8449" max="8449" width="43.6640625" style="83" customWidth="1"/>
    <col min="8450" max="8450" width="55.109375" style="83" customWidth="1"/>
    <col min="8451" max="8451" width="112.33203125" style="83" customWidth="1"/>
    <col min="8452" max="8453" width="61.77734375" style="83" customWidth="1"/>
    <col min="8454" max="8454" width="184.109375" style="83" customWidth="1"/>
    <col min="8455" max="8455" width="48.44140625" style="83" customWidth="1"/>
    <col min="8456" max="8456" width="75.109375" style="83" customWidth="1"/>
    <col min="8457" max="8457" width="38.44140625" style="83" customWidth="1"/>
    <col min="8458" max="8458" width="36.6640625" style="83" customWidth="1"/>
    <col min="8459" max="8459" width="45.109375" style="83" bestFit="1" customWidth="1"/>
    <col min="8460" max="8460" width="34.6640625" style="83" customWidth="1"/>
    <col min="8461" max="8461" width="57.33203125" style="83" customWidth="1"/>
    <col min="8462" max="8462" width="38.109375" style="83" customWidth="1"/>
    <col min="8463" max="8463" width="40.6640625" style="83" customWidth="1"/>
    <col min="8464" max="8464" width="46" style="83" customWidth="1"/>
    <col min="8465" max="8465" width="41.33203125" style="83" customWidth="1"/>
    <col min="8466" max="8466" width="41.6640625" style="83" customWidth="1"/>
    <col min="8467" max="8467" width="43.44140625" style="83" customWidth="1"/>
    <col min="8468" max="8468" width="56.44140625" style="83" customWidth="1"/>
    <col min="8469" max="8470" width="51.109375" style="83" customWidth="1"/>
    <col min="8471" max="8704" width="36" style="83"/>
    <col min="8705" max="8705" width="43.6640625" style="83" customWidth="1"/>
    <col min="8706" max="8706" width="55.109375" style="83" customWidth="1"/>
    <col min="8707" max="8707" width="112.33203125" style="83" customWidth="1"/>
    <col min="8708" max="8709" width="61.77734375" style="83" customWidth="1"/>
    <col min="8710" max="8710" width="184.109375" style="83" customWidth="1"/>
    <col min="8711" max="8711" width="48.44140625" style="83" customWidth="1"/>
    <col min="8712" max="8712" width="75.109375" style="83" customWidth="1"/>
    <col min="8713" max="8713" width="38.44140625" style="83" customWidth="1"/>
    <col min="8714" max="8714" width="36.6640625" style="83" customWidth="1"/>
    <col min="8715" max="8715" width="45.109375" style="83" bestFit="1" customWidth="1"/>
    <col min="8716" max="8716" width="34.6640625" style="83" customWidth="1"/>
    <col min="8717" max="8717" width="57.33203125" style="83" customWidth="1"/>
    <col min="8718" max="8718" width="38.109375" style="83" customWidth="1"/>
    <col min="8719" max="8719" width="40.6640625" style="83" customWidth="1"/>
    <col min="8720" max="8720" width="46" style="83" customWidth="1"/>
    <col min="8721" max="8721" width="41.33203125" style="83" customWidth="1"/>
    <col min="8722" max="8722" width="41.6640625" style="83" customWidth="1"/>
    <col min="8723" max="8723" width="43.44140625" style="83" customWidth="1"/>
    <col min="8724" max="8724" width="56.44140625" style="83" customWidth="1"/>
    <col min="8725" max="8726" width="51.109375" style="83" customWidth="1"/>
    <col min="8727" max="8960" width="36" style="83"/>
    <col min="8961" max="8961" width="43.6640625" style="83" customWidth="1"/>
    <col min="8962" max="8962" width="55.109375" style="83" customWidth="1"/>
    <col min="8963" max="8963" width="112.33203125" style="83" customWidth="1"/>
    <col min="8964" max="8965" width="61.77734375" style="83" customWidth="1"/>
    <col min="8966" max="8966" width="184.109375" style="83" customWidth="1"/>
    <col min="8967" max="8967" width="48.44140625" style="83" customWidth="1"/>
    <col min="8968" max="8968" width="75.109375" style="83" customWidth="1"/>
    <col min="8969" max="8969" width="38.44140625" style="83" customWidth="1"/>
    <col min="8970" max="8970" width="36.6640625" style="83" customWidth="1"/>
    <col min="8971" max="8971" width="45.109375" style="83" bestFit="1" customWidth="1"/>
    <col min="8972" max="8972" width="34.6640625" style="83" customWidth="1"/>
    <col min="8973" max="8973" width="57.33203125" style="83" customWidth="1"/>
    <col min="8974" max="8974" width="38.109375" style="83" customWidth="1"/>
    <col min="8975" max="8975" width="40.6640625" style="83" customWidth="1"/>
    <col min="8976" max="8976" width="46" style="83" customWidth="1"/>
    <col min="8977" max="8977" width="41.33203125" style="83" customWidth="1"/>
    <col min="8978" max="8978" width="41.6640625" style="83" customWidth="1"/>
    <col min="8979" max="8979" width="43.44140625" style="83" customWidth="1"/>
    <col min="8980" max="8980" width="56.44140625" style="83" customWidth="1"/>
    <col min="8981" max="8982" width="51.109375" style="83" customWidth="1"/>
    <col min="8983" max="9216" width="36" style="83"/>
    <col min="9217" max="9217" width="43.6640625" style="83" customWidth="1"/>
    <col min="9218" max="9218" width="55.109375" style="83" customWidth="1"/>
    <col min="9219" max="9219" width="112.33203125" style="83" customWidth="1"/>
    <col min="9220" max="9221" width="61.77734375" style="83" customWidth="1"/>
    <col min="9222" max="9222" width="184.109375" style="83" customWidth="1"/>
    <col min="9223" max="9223" width="48.44140625" style="83" customWidth="1"/>
    <col min="9224" max="9224" width="75.109375" style="83" customWidth="1"/>
    <col min="9225" max="9225" width="38.44140625" style="83" customWidth="1"/>
    <col min="9226" max="9226" width="36.6640625" style="83" customWidth="1"/>
    <col min="9227" max="9227" width="45.109375" style="83" bestFit="1" customWidth="1"/>
    <col min="9228" max="9228" width="34.6640625" style="83" customWidth="1"/>
    <col min="9229" max="9229" width="57.33203125" style="83" customWidth="1"/>
    <col min="9230" max="9230" width="38.109375" style="83" customWidth="1"/>
    <col min="9231" max="9231" width="40.6640625" style="83" customWidth="1"/>
    <col min="9232" max="9232" width="46" style="83" customWidth="1"/>
    <col min="9233" max="9233" width="41.33203125" style="83" customWidth="1"/>
    <col min="9234" max="9234" width="41.6640625" style="83" customWidth="1"/>
    <col min="9235" max="9235" width="43.44140625" style="83" customWidth="1"/>
    <col min="9236" max="9236" width="56.44140625" style="83" customWidth="1"/>
    <col min="9237" max="9238" width="51.109375" style="83" customWidth="1"/>
    <col min="9239" max="9472" width="36" style="83"/>
    <col min="9473" max="9473" width="43.6640625" style="83" customWidth="1"/>
    <col min="9474" max="9474" width="55.109375" style="83" customWidth="1"/>
    <col min="9475" max="9475" width="112.33203125" style="83" customWidth="1"/>
    <col min="9476" max="9477" width="61.77734375" style="83" customWidth="1"/>
    <col min="9478" max="9478" width="184.109375" style="83" customWidth="1"/>
    <col min="9479" max="9479" width="48.44140625" style="83" customWidth="1"/>
    <col min="9480" max="9480" width="75.109375" style="83" customWidth="1"/>
    <col min="9481" max="9481" width="38.44140625" style="83" customWidth="1"/>
    <col min="9482" max="9482" width="36.6640625" style="83" customWidth="1"/>
    <col min="9483" max="9483" width="45.109375" style="83" bestFit="1" customWidth="1"/>
    <col min="9484" max="9484" width="34.6640625" style="83" customWidth="1"/>
    <col min="9485" max="9485" width="57.33203125" style="83" customWidth="1"/>
    <col min="9486" max="9486" width="38.109375" style="83" customWidth="1"/>
    <col min="9487" max="9487" width="40.6640625" style="83" customWidth="1"/>
    <col min="9488" max="9488" width="46" style="83" customWidth="1"/>
    <col min="9489" max="9489" width="41.33203125" style="83" customWidth="1"/>
    <col min="9490" max="9490" width="41.6640625" style="83" customWidth="1"/>
    <col min="9491" max="9491" width="43.44140625" style="83" customWidth="1"/>
    <col min="9492" max="9492" width="56.44140625" style="83" customWidth="1"/>
    <col min="9493" max="9494" width="51.109375" style="83" customWidth="1"/>
    <col min="9495" max="9728" width="36" style="83"/>
    <col min="9729" max="9729" width="43.6640625" style="83" customWidth="1"/>
    <col min="9730" max="9730" width="55.109375" style="83" customWidth="1"/>
    <col min="9731" max="9731" width="112.33203125" style="83" customWidth="1"/>
    <col min="9732" max="9733" width="61.77734375" style="83" customWidth="1"/>
    <col min="9734" max="9734" width="184.109375" style="83" customWidth="1"/>
    <col min="9735" max="9735" width="48.44140625" style="83" customWidth="1"/>
    <col min="9736" max="9736" width="75.109375" style="83" customWidth="1"/>
    <col min="9737" max="9737" width="38.44140625" style="83" customWidth="1"/>
    <col min="9738" max="9738" width="36.6640625" style="83" customWidth="1"/>
    <col min="9739" max="9739" width="45.109375" style="83" bestFit="1" customWidth="1"/>
    <col min="9740" max="9740" width="34.6640625" style="83" customWidth="1"/>
    <col min="9741" max="9741" width="57.33203125" style="83" customWidth="1"/>
    <col min="9742" max="9742" width="38.109375" style="83" customWidth="1"/>
    <col min="9743" max="9743" width="40.6640625" style="83" customWidth="1"/>
    <col min="9744" max="9744" width="46" style="83" customWidth="1"/>
    <col min="9745" max="9745" width="41.33203125" style="83" customWidth="1"/>
    <col min="9746" max="9746" width="41.6640625" style="83" customWidth="1"/>
    <col min="9747" max="9747" width="43.44140625" style="83" customWidth="1"/>
    <col min="9748" max="9748" width="56.44140625" style="83" customWidth="1"/>
    <col min="9749" max="9750" width="51.109375" style="83" customWidth="1"/>
    <col min="9751" max="9984" width="36" style="83"/>
    <col min="9985" max="9985" width="43.6640625" style="83" customWidth="1"/>
    <col min="9986" max="9986" width="55.109375" style="83" customWidth="1"/>
    <col min="9987" max="9987" width="112.33203125" style="83" customWidth="1"/>
    <col min="9988" max="9989" width="61.77734375" style="83" customWidth="1"/>
    <col min="9990" max="9990" width="184.109375" style="83" customWidth="1"/>
    <col min="9991" max="9991" width="48.44140625" style="83" customWidth="1"/>
    <col min="9992" max="9992" width="75.109375" style="83" customWidth="1"/>
    <col min="9993" max="9993" width="38.44140625" style="83" customWidth="1"/>
    <col min="9994" max="9994" width="36.6640625" style="83" customWidth="1"/>
    <col min="9995" max="9995" width="45.109375" style="83" bestFit="1" customWidth="1"/>
    <col min="9996" max="9996" width="34.6640625" style="83" customWidth="1"/>
    <col min="9997" max="9997" width="57.33203125" style="83" customWidth="1"/>
    <col min="9998" max="9998" width="38.109375" style="83" customWidth="1"/>
    <col min="9999" max="9999" width="40.6640625" style="83" customWidth="1"/>
    <col min="10000" max="10000" width="46" style="83" customWidth="1"/>
    <col min="10001" max="10001" width="41.33203125" style="83" customWidth="1"/>
    <col min="10002" max="10002" width="41.6640625" style="83" customWidth="1"/>
    <col min="10003" max="10003" width="43.44140625" style="83" customWidth="1"/>
    <col min="10004" max="10004" width="56.44140625" style="83" customWidth="1"/>
    <col min="10005" max="10006" width="51.109375" style="83" customWidth="1"/>
    <col min="10007" max="10240" width="36" style="83"/>
    <col min="10241" max="10241" width="43.6640625" style="83" customWidth="1"/>
    <col min="10242" max="10242" width="55.109375" style="83" customWidth="1"/>
    <col min="10243" max="10243" width="112.33203125" style="83" customWidth="1"/>
    <col min="10244" max="10245" width="61.77734375" style="83" customWidth="1"/>
    <col min="10246" max="10246" width="184.109375" style="83" customWidth="1"/>
    <col min="10247" max="10247" width="48.44140625" style="83" customWidth="1"/>
    <col min="10248" max="10248" width="75.109375" style="83" customWidth="1"/>
    <col min="10249" max="10249" width="38.44140625" style="83" customWidth="1"/>
    <col min="10250" max="10250" width="36.6640625" style="83" customWidth="1"/>
    <col min="10251" max="10251" width="45.109375" style="83" bestFit="1" customWidth="1"/>
    <col min="10252" max="10252" width="34.6640625" style="83" customWidth="1"/>
    <col min="10253" max="10253" width="57.33203125" style="83" customWidth="1"/>
    <col min="10254" max="10254" width="38.109375" style="83" customWidth="1"/>
    <col min="10255" max="10255" width="40.6640625" style="83" customWidth="1"/>
    <col min="10256" max="10256" width="46" style="83" customWidth="1"/>
    <col min="10257" max="10257" width="41.33203125" style="83" customWidth="1"/>
    <col min="10258" max="10258" width="41.6640625" style="83" customWidth="1"/>
    <col min="10259" max="10259" width="43.44140625" style="83" customWidth="1"/>
    <col min="10260" max="10260" width="56.44140625" style="83" customWidth="1"/>
    <col min="10261" max="10262" width="51.109375" style="83" customWidth="1"/>
    <col min="10263" max="10496" width="36" style="83"/>
    <col min="10497" max="10497" width="43.6640625" style="83" customWidth="1"/>
    <col min="10498" max="10498" width="55.109375" style="83" customWidth="1"/>
    <col min="10499" max="10499" width="112.33203125" style="83" customWidth="1"/>
    <col min="10500" max="10501" width="61.77734375" style="83" customWidth="1"/>
    <col min="10502" max="10502" width="184.109375" style="83" customWidth="1"/>
    <col min="10503" max="10503" width="48.44140625" style="83" customWidth="1"/>
    <col min="10504" max="10504" width="75.109375" style="83" customWidth="1"/>
    <col min="10505" max="10505" width="38.44140625" style="83" customWidth="1"/>
    <col min="10506" max="10506" width="36.6640625" style="83" customWidth="1"/>
    <col min="10507" max="10507" width="45.109375" style="83" bestFit="1" customWidth="1"/>
    <col min="10508" max="10508" width="34.6640625" style="83" customWidth="1"/>
    <col min="10509" max="10509" width="57.33203125" style="83" customWidth="1"/>
    <col min="10510" max="10510" width="38.109375" style="83" customWidth="1"/>
    <col min="10511" max="10511" width="40.6640625" style="83" customWidth="1"/>
    <col min="10512" max="10512" width="46" style="83" customWidth="1"/>
    <col min="10513" max="10513" width="41.33203125" style="83" customWidth="1"/>
    <col min="10514" max="10514" width="41.6640625" style="83" customWidth="1"/>
    <col min="10515" max="10515" width="43.44140625" style="83" customWidth="1"/>
    <col min="10516" max="10516" width="56.44140625" style="83" customWidth="1"/>
    <col min="10517" max="10518" width="51.109375" style="83" customWidth="1"/>
    <col min="10519" max="10752" width="36" style="83"/>
    <col min="10753" max="10753" width="43.6640625" style="83" customWidth="1"/>
    <col min="10754" max="10754" width="55.109375" style="83" customWidth="1"/>
    <col min="10755" max="10755" width="112.33203125" style="83" customWidth="1"/>
    <col min="10756" max="10757" width="61.77734375" style="83" customWidth="1"/>
    <col min="10758" max="10758" width="184.109375" style="83" customWidth="1"/>
    <col min="10759" max="10759" width="48.44140625" style="83" customWidth="1"/>
    <col min="10760" max="10760" width="75.109375" style="83" customWidth="1"/>
    <col min="10761" max="10761" width="38.44140625" style="83" customWidth="1"/>
    <col min="10762" max="10762" width="36.6640625" style="83" customWidth="1"/>
    <col min="10763" max="10763" width="45.109375" style="83" bestFit="1" customWidth="1"/>
    <col min="10764" max="10764" width="34.6640625" style="83" customWidth="1"/>
    <col min="10765" max="10765" width="57.33203125" style="83" customWidth="1"/>
    <col min="10766" max="10766" width="38.109375" style="83" customWidth="1"/>
    <col min="10767" max="10767" width="40.6640625" style="83" customWidth="1"/>
    <col min="10768" max="10768" width="46" style="83" customWidth="1"/>
    <col min="10769" max="10769" width="41.33203125" style="83" customWidth="1"/>
    <col min="10770" max="10770" width="41.6640625" style="83" customWidth="1"/>
    <col min="10771" max="10771" width="43.44140625" style="83" customWidth="1"/>
    <col min="10772" max="10772" width="56.44140625" style="83" customWidth="1"/>
    <col min="10773" max="10774" width="51.109375" style="83" customWidth="1"/>
    <col min="10775" max="11008" width="36" style="83"/>
    <col min="11009" max="11009" width="43.6640625" style="83" customWidth="1"/>
    <col min="11010" max="11010" width="55.109375" style="83" customWidth="1"/>
    <col min="11011" max="11011" width="112.33203125" style="83" customWidth="1"/>
    <col min="11012" max="11013" width="61.77734375" style="83" customWidth="1"/>
    <col min="11014" max="11014" width="184.109375" style="83" customWidth="1"/>
    <col min="11015" max="11015" width="48.44140625" style="83" customWidth="1"/>
    <col min="11016" max="11016" width="75.109375" style="83" customWidth="1"/>
    <col min="11017" max="11017" width="38.44140625" style="83" customWidth="1"/>
    <col min="11018" max="11018" width="36.6640625" style="83" customWidth="1"/>
    <col min="11019" max="11019" width="45.109375" style="83" bestFit="1" customWidth="1"/>
    <col min="11020" max="11020" width="34.6640625" style="83" customWidth="1"/>
    <col min="11021" max="11021" width="57.33203125" style="83" customWidth="1"/>
    <col min="11022" max="11022" width="38.109375" style="83" customWidth="1"/>
    <col min="11023" max="11023" width="40.6640625" style="83" customWidth="1"/>
    <col min="11024" max="11024" width="46" style="83" customWidth="1"/>
    <col min="11025" max="11025" width="41.33203125" style="83" customWidth="1"/>
    <col min="11026" max="11026" width="41.6640625" style="83" customWidth="1"/>
    <col min="11027" max="11027" width="43.44140625" style="83" customWidth="1"/>
    <col min="11028" max="11028" width="56.44140625" style="83" customWidth="1"/>
    <col min="11029" max="11030" width="51.109375" style="83" customWidth="1"/>
    <col min="11031" max="11264" width="36" style="83"/>
    <col min="11265" max="11265" width="43.6640625" style="83" customWidth="1"/>
    <col min="11266" max="11266" width="55.109375" style="83" customWidth="1"/>
    <col min="11267" max="11267" width="112.33203125" style="83" customWidth="1"/>
    <col min="11268" max="11269" width="61.77734375" style="83" customWidth="1"/>
    <col min="11270" max="11270" width="184.109375" style="83" customWidth="1"/>
    <col min="11271" max="11271" width="48.44140625" style="83" customWidth="1"/>
    <col min="11272" max="11272" width="75.109375" style="83" customWidth="1"/>
    <col min="11273" max="11273" width="38.44140625" style="83" customWidth="1"/>
    <col min="11274" max="11274" width="36.6640625" style="83" customWidth="1"/>
    <col min="11275" max="11275" width="45.109375" style="83" bestFit="1" customWidth="1"/>
    <col min="11276" max="11276" width="34.6640625" style="83" customWidth="1"/>
    <col min="11277" max="11277" width="57.33203125" style="83" customWidth="1"/>
    <col min="11278" max="11278" width="38.109375" style="83" customWidth="1"/>
    <col min="11279" max="11279" width="40.6640625" style="83" customWidth="1"/>
    <col min="11280" max="11280" width="46" style="83" customWidth="1"/>
    <col min="11281" max="11281" width="41.33203125" style="83" customWidth="1"/>
    <col min="11282" max="11282" width="41.6640625" style="83" customWidth="1"/>
    <col min="11283" max="11283" width="43.44140625" style="83" customWidth="1"/>
    <col min="11284" max="11284" width="56.44140625" style="83" customWidth="1"/>
    <col min="11285" max="11286" width="51.109375" style="83" customWidth="1"/>
    <col min="11287" max="11520" width="36" style="83"/>
    <col min="11521" max="11521" width="43.6640625" style="83" customWidth="1"/>
    <col min="11522" max="11522" width="55.109375" style="83" customWidth="1"/>
    <col min="11523" max="11523" width="112.33203125" style="83" customWidth="1"/>
    <col min="11524" max="11525" width="61.77734375" style="83" customWidth="1"/>
    <col min="11526" max="11526" width="184.109375" style="83" customWidth="1"/>
    <col min="11527" max="11527" width="48.44140625" style="83" customWidth="1"/>
    <col min="11528" max="11528" width="75.109375" style="83" customWidth="1"/>
    <col min="11529" max="11529" width="38.44140625" style="83" customWidth="1"/>
    <col min="11530" max="11530" width="36.6640625" style="83" customWidth="1"/>
    <col min="11531" max="11531" width="45.109375" style="83" bestFit="1" customWidth="1"/>
    <col min="11532" max="11532" width="34.6640625" style="83" customWidth="1"/>
    <col min="11533" max="11533" width="57.33203125" style="83" customWidth="1"/>
    <col min="11534" max="11534" width="38.109375" style="83" customWidth="1"/>
    <col min="11535" max="11535" width="40.6640625" style="83" customWidth="1"/>
    <col min="11536" max="11536" width="46" style="83" customWidth="1"/>
    <col min="11537" max="11537" width="41.33203125" style="83" customWidth="1"/>
    <col min="11538" max="11538" width="41.6640625" style="83" customWidth="1"/>
    <col min="11539" max="11539" width="43.44140625" style="83" customWidth="1"/>
    <col min="11540" max="11540" width="56.44140625" style="83" customWidth="1"/>
    <col min="11541" max="11542" width="51.109375" style="83" customWidth="1"/>
    <col min="11543" max="11776" width="36" style="83"/>
    <col min="11777" max="11777" width="43.6640625" style="83" customWidth="1"/>
    <col min="11778" max="11778" width="55.109375" style="83" customWidth="1"/>
    <col min="11779" max="11779" width="112.33203125" style="83" customWidth="1"/>
    <col min="11780" max="11781" width="61.77734375" style="83" customWidth="1"/>
    <col min="11782" max="11782" width="184.109375" style="83" customWidth="1"/>
    <col min="11783" max="11783" width="48.44140625" style="83" customWidth="1"/>
    <col min="11784" max="11784" width="75.109375" style="83" customWidth="1"/>
    <col min="11785" max="11785" width="38.44140625" style="83" customWidth="1"/>
    <col min="11786" max="11786" width="36.6640625" style="83" customWidth="1"/>
    <col min="11787" max="11787" width="45.109375" style="83" bestFit="1" customWidth="1"/>
    <col min="11788" max="11788" width="34.6640625" style="83" customWidth="1"/>
    <col min="11789" max="11789" width="57.33203125" style="83" customWidth="1"/>
    <col min="11790" max="11790" width="38.109375" style="83" customWidth="1"/>
    <col min="11791" max="11791" width="40.6640625" style="83" customWidth="1"/>
    <col min="11792" max="11792" width="46" style="83" customWidth="1"/>
    <col min="11793" max="11793" width="41.33203125" style="83" customWidth="1"/>
    <col min="11794" max="11794" width="41.6640625" style="83" customWidth="1"/>
    <col min="11795" max="11795" width="43.44140625" style="83" customWidth="1"/>
    <col min="11796" max="11796" width="56.44140625" style="83" customWidth="1"/>
    <col min="11797" max="11798" width="51.109375" style="83" customWidth="1"/>
    <col min="11799" max="12032" width="36" style="83"/>
    <col min="12033" max="12033" width="43.6640625" style="83" customWidth="1"/>
    <col min="12034" max="12034" width="55.109375" style="83" customWidth="1"/>
    <col min="12035" max="12035" width="112.33203125" style="83" customWidth="1"/>
    <col min="12036" max="12037" width="61.77734375" style="83" customWidth="1"/>
    <col min="12038" max="12038" width="184.109375" style="83" customWidth="1"/>
    <col min="12039" max="12039" width="48.44140625" style="83" customWidth="1"/>
    <col min="12040" max="12040" width="75.109375" style="83" customWidth="1"/>
    <col min="12041" max="12041" width="38.44140625" style="83" customWidth="1"/>
    <col min="12042" max="12042" width="36.6640625" style="83" customWidth="1"/>
    <col min="12043" max="12043" width="45.109375" style="83" bestFit="1" customWidth="1"/>
    <col min="12044" max="12044" width="34.6640625" style="83" customWidth="1"/>
    <col min="12045" max="12045" width="57.33203125" style="83" customWidth="1"/>
    <col min="12046" max="12046" width="38.109375" style="83" customWidth="1"/>
    <col min="12047" max="12047" width="40.6640625" style="83" customWidth="1"/>
    <col min="12048" max="12048" width="46" style="83" customWidth="1"/>
    <col min="12049" max="12049" width="41.33203125" style="83" customWidth="1"/>
    <col min="12050" max="12050" width="41.6640625" style="83" customWidth="1"/>
    <col min="12051" max="12051" width="43.44140625" style="83" customWidth="1"/>
    <col min="12052" max="12052" width="56.44140625" style="83" customWidth="1"/>
    <col min="12053" max="12054" width="51.109375" style="83" customWidth="1"/>
    <col min="12055" max="12288" width="36" style="83"/>
    <col min="12289" max="12289" width="43.6640625" style="83" customWidth="1"/>
    <col min="12290" max="12290" width="55.109375" style="83" customWidth="1"/>
    <col min="12291" max="12291" width="112.33203125" style="83" customWidth="1"/>
    <col min="12292" max="12293" width="61.77734375" style="83" customWidth="1"/>
    <col min="12294" max="12294" width="184.109375" style="83" customWidth="1"/>
    <col min="12295" max="12295" width="48.44140625" style="83" customWidth="1"/>
    <col min="12296" max="12296" width="75.109375" style="83" customWidth="1"/>
    <col min="12297" max="12297" width="38.44140625" style="83" customWidth="1"/>
    <col min="12298" max="12298" width="36.6640625" style="83" customWidth="1"/>
    <col min="12299" max="12299" width="45.109375" style="83" bestFit="1" customWidth="1"/>
    <col min="12300" max="12300" width="34.6640625" style="83" customWidth="1"/>
    <col min="12301" max="12301" width="57.33203125" style="83" customWidth="1"/>
    <col min="12302" max="12302" width="38.109375" style="83" customWidth="1"/>
    <col min="12303" max="12303" width="40.6640625" style="83" customWidth="1"/>
    <col min="12304" max="12304" width="46" style="83" customWidth="1"/>
    <col min="12305" max="12305" width="41.33203125" style="83" customWidth="1"/>
    <col min="12306" max="12306" width="41.6640625" style="83" customWidth="1"/>
    <col min="12307" max="12307" width="43.44140625" style="83" customWidth="1"/>
    <col min="12308" max="12308" width="56.44140625" style="83" customWidth="1"/>
    <col min="12309" max="12310" width="51.109375" style="83" customWidth="1"/>
    <col min="12311" max="12544" width="36" style="83"/>
    <col min="12545" max="12545" width="43.6640625" style="83" customWidth="1"/>
    <col min="12546" max="12546" width="55.109375" style="83" customWidth="1"/>
    <col min="12547" max="12547" width="112.33203125" style="83" customWidth="1"/>
    <col min="12548" max="12549" width="61.77734375" style="83" customWidth="1"/>
    <col min="12550" max="12550" width="184.109375" style="83" customWidth="1"/>
    <col min="12551" max="12551" width="48.44140625" style="83" customWidth="1"/>
    <col min="12552" max="12552" width="75.109375" style="83" customWidth="1"/>
    <col min="12553" max="12553" width="38.44140625" style="83" customWidth="1"/>
    <col min="12554" max="12554" width="36.6640625" style="83" customWidth="1"/>
    <col min="12555" max="12555" width="45.109375" style="83" bestFit="1" customWidth="1"/>
    <col min="12556" max="12556" width="34.6640625" style="83" customWidth="1"/>
    <col min="12557" max="12557" width="57.33203125" style="83" customWidth="1"/>
    <col min="12558" max="12558" width="38.109375" style="83" customWidth="1"/>
    <col min="12559" max="12559" width="40.6640625" style="83" customWidth="1"/>
    <col min="12560" max="12560" width="46" style="83" customWidth="1"/>
    <col min="12561" max="12561" width="41.33203125" style="83" customWidth="1"/>
    <col min="12562" max="12562" width="41.6640625" style="83" customWidth="1"/>
    <col min="12563" max="12563" width="43.44140625" style="83" customWidth="1"/>
    <col min="12564" max="12564" width="56.44140625" style="83" customWidth="1"/>
    <col min="12565" max="12566" width="51.109375" style="83" customWidth="1"/>
    <col min="12567" max="12800" width="36" style="83"/>
    <col min="12801" max="12801" width="43.6640625" style="83" customWidth="1"/>
    <col min="12802" max="12802" width="55.109375" style="83" customWidth="1"/>
    <col min="12803" max="12803" width="112.33203125" style="83" customWidth="1"/>
    <col min="12804" max="12805" width="61.77734375" style="83" customWidth="1"/>
    <col min="12806" max="12806" width="184.109375" style="83" customWidth="1"/>
    <col min="12807" max="12807" width="48.44140625" style="83" customWidth="1"/>
    <col min="12808" max="12808" width="75.109375" style="83" customWidth="1"/>
    <col min="12809" max="12809" width="38.44140625" style="83" customWidth="1"/>
    <col min="12810" max="12810" width="36.6640625" style="83" customWidth="1"/>
    <col min="12811" max="12811" width="45.109375" style="83" bestFit="1" customWidth="1"/>
    <col min="12812" max="12812" width="34.6640625" style="83" customWidth="1"/>
    <col min="12813" max="12813" width="57.33203125" style="83" customWidth="1"/>
    <col min="12814" max="12814" width="38.109375" style="83" customWidth="1"/>
    <col min="12815" max="12815" width="40.6640625" style="83" customWidth="1"/>
    <col min="12816" max="12816" width="46" style="83" customWidth="1"/>
    <col min="12817" max="12817" width="41.33203125" style="83" customWidth="1"/>
    <col min="12818" max="12818" width="41.6640625" style="83" customWidth="1"/>
    <col min="12819" max="12819" width="43.44140625" style="83" customWidth="1"/>
    <col min="12820" max="12820" width="56.44140625" style="83" customWidth="1"/>
    <col min="12821" max="12822" width="51.109375" style="83" customWidth="1"/>
    <col min="12823" max="13056" width="36" style="83"/>
    <col min="13057" max="13057" width="43.6640625" style="83" customWidth="1"/>
    <col min="13058" max="13058" width="55.109375" style="83" customWidth="1"/>
    <col min="13059" max="13059" width="112.33203125" style="83" customWidth="1"/>
    <col min="13060" max="13061" width="61.77734375" style="83" customWidth="1"/>
    <col min="13062" max="13062" width="184.109375" style="83" customWidth="1"/>
    <col min="13063" max="13063" width="48.44140625" style="83" customWidth="1"/>
    <col min="13064" max="13064" width="75.109375" style="83" customWidth="1"/>
    <col min="13065" max="13065" width="38.44140625" style="83" customWidth="1"/>
    <col min="13066" max="13066" width="36.6640625" style="83" customWidth="1"/>
    <col min="13067" max="13067" width="45.109375" style="83" bestFit="1" customWidth="1"/>
    <col min="13068" max="13068" width="34.6640625" style="83" customWidth="1"/>
    <col min="13069" max="13069" width="57.33203125" style="83" customWidth="1"/>
    <col min="13070" max="13070" width="38.109375" style="83" customWidth="1"/>
    <col min="13071" max="13071" width="40.6640625" style="83" customWidth="1"/>
    <col min="13072" max="13072" width="46" style="83" customWidth="1"/>
    <col min="13073" max="13073" width="41.33203125" style="83" customWidth="1"/>
    <col min="13074" max="13074" width="41.6640625" style="83" customWidth="1"/>
    <col min="13075" max="13075" width="43.44140625" style="83" customWidth="1"/>
    <col min="13076" max="13076" width="56.44140625" style="83" customWidth="1"/>
    <col min="13077" max="13078" width="51.109375" style="83" customWidth="1"/>
    <col min="13079" max="13312" width="36" style="83"/>
    <col min="13313" max="13313" width="43.6640625" style="83" customWidth="1"/>
    <col min="13314" max="13314" width="55.109375" style="83" customWidth="1"/>
    <col min="13315" max="13315" width="112.33203125" style="83" customWidth="1"/>
    <col min="13316" max="13317" width="61.77734375" style="83" customWidth="1"/>
    <col min="13318" max="13318" width="184.109375" style="83" customWidth="1"/>
    <col min="13319" max="13319" width="48.44140625" style="83" customWidth="1"/>
    <col min="13320" max="13320" width="75.109375" style="83" customWidth="1"/>
    <col min="13321" max="13321" width="38.44140625" style="83" customWidth="1"/>
    <col min="13322" max="13322" width="36.6640625" style="83" customWidth="1"/>
    <col min="13323" max="13323" width="45.109375" style="83" bestFit="1" customWidth="1"/>
    <col min="13324" max="13324" width="34.6640625" style="83" customWidth="1"/>
    <col min="13325" max="13325" width="57.33203125" style="83" customWidth="1"/>
    <col min="13326" max="13326" width="38.109375" style="83" customWidth="1"/>
    <col min="13327" max="13327" width="40.6640625" style="83" customWidth="1"/>
    <col min="13328" max="13328" width="46" style="83" customWidth="1"/>
    <col min="13329" max="13329" width="41.33203125" style="83" customWidth="1"/>
    <col min="13330" max="13330" width="41.6640625" style="83" customWidth="1"/>
    <col min="13331" max="13331" width="43.44140625" style="83" customWidth="1"/>
    <col min="13332" max="13332" width="56.44140625" style="83" customWidth="1"/>
    <col min="13333" max="13334" width="51.109375" style="83" customWidth="1"/>
    <col min="13335" max="13568" width="36" style="83"/>
    <col min="13569" max="13569" width="43.6640625" style="83" customWidth="1"/>
    <col min="13570" max="13570" width="55.109375" style="83" customWidth="1"/>
    <col min="13571" max="13571" width="112.33203125" style="83" customWidth="1"/>
    <col min="13572" max="13573" width="61.77734375" style="83" customWidth="1"/>
    <col min="13574" max="13574" width="184.109375" style="83" customWidth="1"/>
    <col min="13575" max="13575" width="48.44140625" style="83" customWidth="1"/>
    <col min="13576" max="13576" width="75.109375" style="83" customWidth="1"/>
    <col min="13577" max="13577" width="38.44140625" style="83" customWidth="1"/>
    <col min="13578" max="13578" width="36.6640625" style="83" customWidth="1"/>
    <col min="13579" max="13579" width="45.109375" style="83" bestFit="1" customWidth="1"/>
    <col min="13580" max="13580" width="34.6640625" style="83" customWidth="1"/>
    <col min="13581" max="13581" width="57.33203125" style="83" customWidth="1"/>
    <col min="13582" max="13582" width="38.109375" style="83" customWidth="1"/>
    <col min="13583" max="13583" width="40.6640625" style="83" customWidth="1"/>
    <col min="13584" max="13584" width="46" style="83" customWidth="1"/>
    <col min="13585" max="13585" width="41.33203125" style="83" customWidth="1"/>
    <col min="13586" max="13586" width="41.6640625" style="83" customWidth="1"/>
    <col min="13587" max="13587" width="43.44140625" style="83" customWidth="1"/>
    <col min="13588" max="13588" width="56.44140625" style="83" customWidth="1"/>
    <col min="13589" max="13590" width="51.109375" style="83" customWidth="1"/>
    <col min="13591" max="13824" width="36" style="83"/>
    <col min="13825" max="13825" width="43.6640625" style="83" customWidth="1"/>
    <col min="13826" max="13826" width="55.109375" style="83" customWidth="1"/>
    <col min="13827" max="13827" width="112.33203125" style="83" customWidth="1"/>
    <col min="13828" max="13829" width="61.77734375" style="83" customWidth="1"/>
    <col min="13830" max="13830" width="184.109375" style="83" customWidth="1"/>
    <col min="13831" max="13831" width="48.44140625" style="83" customWidth="1"/>
    <col min="13832" max="13832" width="75.109375" style="83" customWidth="1"/>
    <col min="13833" max="13833" width="38.44140625" style="83" customWidth="1"/>
    <col min="13834" max="13834" width="36.6640625" style="83" customWidth="1"/>
    <col min="13835" max="13835" width="45.109375" style="83" bestFit="1" customWidth="1"/>
    <col min="13836" max="13836" width="34.6640625" style="83" customWidth="1"/>
    <col min="13837" max="13837" width="57.33203125" style="83" customWidth="1"/>
    <col min="13838" max="13838" width="38.109375" style="83" customWidth="1"/>
    <col min="13839" max="13839" width="40.6640625" style="83" customWidth="1"/>
    <col min="13840" max="13840" width="46" style="83" customWidth="1"/>
    <col min="13841" max="13841" width="41.33203125" style="83" customWidth="1"/>
    <col min="13842" max="13842" width="41.6640625" style="83" customWidth="1"/>
    <col min="13843" max="13843" width="43.44140625" style="83" customWidth="1"/>
    <col min="13844" max="13844" width="56.44140625" style="83" customWidth="1"/>
    <col min="13845" max="13846" width="51.109375" style="83" customWidth="1"/>
    <col min="13847" max="14080" width="36" style="83"/>
    <col min="14081" max="14081" width="43.6640625" style="83" customWidth="1"/>
    <col min="14082" max="14082" width="55.109375" style="83" customWidth="1"/>
    <col min="14083" max="14083" width="112.33203125" style="83" customWidth="1"/>
    <col min="14084" max="14085" width="61.77734375" style="83" customWidth="1"/>
    <col min="14086" max="14086" width="184.109375" style="83" customWidth="1"/>
    <col min="14087" max="14087" width="48.44140625" style="83" customWidth="1"/>
    <col min="14088" max="14088" width="75.109375" style="83" customWidth="1"/>
    <col min="14089" max="14089" width="38.44140625" style="83" customWidth="1"/>
    <col min="14090" max="14090" width="36.6640625" style="83" customWidth="1"/>
    <col min="14091" max="14091" width="45.109375" style="83" bestFit="1" customWidth="1"/>
    <col min="14092" max="14092" width="34.6640625" style="83" customWidth="1"/>
    <col min="14093" max="14093" width="57.33203125" style="83" customWidth="1"/>
    <col min="14094" max="14094" width="38.109375" style="83" customWidth="1"/>
    <col min="14095" max="14095" width="40.6640625" style="83" customWidth="1"/>
    <col min="14096" max="14096" width="46" style="83" customWidth="1"/>
    <col min="14097" max="14097" width="41.33203125" style="83" customWidth="1"/>
    <col min="14098" max="14098" width="41.6640625" style="83" customWidth="1"/>
    <col min="14099" max="14099" width="43.44140625" style="83" customWidth="1"/>
    <col min="14100" max="14100" width="56.44140625" style="83" customWidth="1"/>
    <col min="14101" max="14102" width="51.109375" style="83" customWidth="1"/>
    <col min="14103" max="14336" width="36" style="83"/>
    <col min="14337" max="14337" width="43.6640625" style="83" customWidth="1"/>
    <col min="14338" max="14338" width="55.109375" style="83" customWidth="1"/>
    <col min="14339" max="14339" width="112.33203125" style="83" customWidth="1"/>
    <col min="14340" max="14341" width="61.77734375" style="83" customWidth="1"/>
    <col min="14342" max="14342" width="184.109375" style="83" customWidth="1"/>
    <col min="14343" max="14343" width="48.44140625" style="83" customWidth="1"/>
    <col min="14344" max="14344" width="75.109375" style="83" customWidth="1"/>
    <col min="14345" max="14345" width="38.44140625" style="83" customWidth="1"/>
    <col min="14346" max="14346" width="36.6640625" style="83" customWidth="1"/>
    <col min="14347" max="14347" width="45.109375" style="83" bestFit="1" customWidth="1"/>
    <col min="14348" max="14348" width="34.6640625" style="83" customWidth="1"/>
    <col min="14349" max="14349" width="57.33203125" style="83" customWidth="1"/>
    <col min="14350" max="14350" width="38.109375" style="83" customWidth="1"/>
    <col min="14351" max="14351" width="40.6640625" style="83" customWidth="1"/>
    <col min="14352" max="14352" width="46" style="83" customWidth="1"/>
    <col min="14353" max="14353" width="41.33203125" style="83" customWidth="1"/>
    <col min="14354" max="14354" width="41.6640625" style="83" customWidth="1"/>
    <col min="14355" max="14355" width="43.44140625" style="83" customWidth="1"/>
    <col min="14356" max="14356" width="56.44140625" style="83" customWidth="1"/>
    <col min="14357" max="14358" width="51.109375" style="83" customWidth="1"/>
    <col min="14359" max="14592" width="36" style="83"/>
    <col min="14593" max="14593" width="43.6640625" style="83" customWidth="1"/>
    <col min="14594" max="14594" width="55.109375" style="83" customWidth="1"/>
    <col min="14595" max="14595" width="112.33203125" style="83" customWidth="1"/>
    <col min="14596" max="14597" width="61.77734375" style="83" customWidth="1"/>
    <col min="14598" max="14598" width="184.109375" style="83" customWidth="1"/>
    <col min="14599" max="14599" width="48.44140625" style="83" customWidth="1"/>
    <col min="14600" max="14600" width="75.109375" style="83" customWidth="1"/>
    <col min="14601" max="14601" width="38.44140625" style="83" customWidth="1"/>
    <col min="14602" max="14602" width="36.6640625" style="83" customWidth="1"/>
    <col min="14603" max="14603" width="45.109375" style="83" bestFit="1" customWidth="1"/>
    <col min="14604" max="14604" width="34.6640625" style="83" customWidth="1"/>
    <col min="14605" max="14605" width="57.33203125" style="83" customWidth="1"/>
    <col min="14606" max="14606" width="38.109375" style="83" customWidth="1"/>
    <col min="14607" max="14607" width="40.6640625" style="83" customWidth="1"/>
    <col min="14608" max="14608" width="46" style="83" customWidth="1"/>
    <col min="14609" max="14609" width="41.33203125" style="83" customWidth="1"/>
    <col min="14610" max="14610" width="41.6640625" style="83" customWidth="1"/>
    <col min="14611" max="14611" width="43.44140625" style="83" customWidth="1"/>
    <col min="14612" max="14612" width="56.44140625" style="83" customWidth="1"/>
    <col min="14613" max="14614" width="51.109375" style="83" customWidth="1"/>
    <col min="14615" max="14848" width="36" style="83"/>
    <col min="14849" max="14849" width="43.6640625" style="83" customWidth="1"/>
    <col min="14850" max="14850" width="55.109375" style="83" customWidth="1"/>
    <col min="14851" max="14851" width="112.33203125" style="83" customWidth="1"/>
    <col min="14852" max="14853" width="61.77734375" style="83" customWidth="1"/>
    <col min="14854" max="14854" width="184.109375" style="83" customWidth="1"/>
    <col min="14855" max="14855" width="48.44140625" style="83" customWidth="1"/>
    <col min="14856" max="14856" width="75.109375" style="83" customWidth="1"/>
    <col min="14857" max="14857" width="38.44140625" style="83" customWidth="1"/>
    <col min="14858" max="14858" width="36.6640625" style="83" customWidth="1"/>
    <col min="14859" max="14859" width="45.109375" style="83" bestFit="1" customWidth="1"/>
    <col min="14860" max="14860" width="34.6640625" style="83" customWidth="1"/>
    <col min="14861" max="14861" width="57.33203125" style="83" customWidth="1"/>
    <col min="14862" max="14862" width="38.109375" style="83" customWidth="1"/>
    <col min="14863" max="14863" width="40.6640625" style="83" customWidth="1"/>
    <col min="14864" max="14864" width="46" style="83" customWidth="1"/>
    <col min="14865" max="14865" width="41.33203125" style="83" customWidth="1"/>
    <col min="14866" max="14866" width="41.6640625" style="83" customWidth="1"/>
    <col min="14867" max="14867" width="43.44140625" style="83" customWidth="1"/>
    <col min="14868" max="14868" width="56.44140625" style="83" customWidth="1"/>
    <col min="14869" max="14870" width="51.109375" style="83" customWidth="1"/>
    <col min="14871" max="15104" width="36" style="83"/>
    <col min="15105" max="15105" width="43.6640625" style="83" customWidth="1"/>
    <col min="15106" max="15106" width="55.109375" style="83" customWidth="1"/>
    <col min="15107" max="15107" width="112.33203125" style="83" customWidth="1"/>
    <col min="15108" max="15109" width="61.77734375" style="83" customWidth="1"/>
    <col min="15110" max="15110" width="184.109375" style="83" customWidth="1"/>
    <col min="15111" max="15111" width="48.44140625" style="83" customWidth="1"/>
    <col min="15112" max="15112" width="75.109375" style="83" customWidth="1"/>
    <col min="15113" max="15113" width="38.44140625" style="83" customWidth="1"/>
    <col min="15114" max="15114" width="36.6640625" style="83" customWidth="1"/>
    <col min="15115" max="15115" width="45.109375" style="83" bestFit="1" customWidth="1"/>
    <col min="15116" max="15116" width="34.6640625" style="83" customWidth="1"/>
    <col min="15117" max="15117" width="57.33203125" style="83" customWidth="1"/>
    <col min="15118" max="15118" width="38.109375" style="83" customWidth="1"/>
    <col min="15119" max="15119" width="40.6640625" style="83" customWidth="1"/>
    <col min="15120" max="15120" width="46" style="83" customWidth="1"/>
    <col min="15121" max="15121" width="41.33203125" style="83" customWidth="1"/>
    <col min="15122" max="15122" width="41.6640625" style="83" customWidth="1"/>
    <col min="15123" max="15123" width="43.44140625" style="83" customWidth="1"/>
    <col min="15124" max="15124" width="56.44140625" style="83" customWidth="1"/>
    <col min="15125" max="15126" width="51.109375" style="83" customWidth="1"/>
    <col min="15127" max="15360" width="36" style="83"/>
    <col min="15361" max="15361" width="43.6640625" style="83" customWidth="1"/>
    <col min="15362" max="15362" width="55.109375" style="83" customWidth="1"/>
    <col min="15363" max="15363" width="112.33203125" style="83" customWidth="1"/>
    <col min="15364" max="15365" width="61.77734375" style="83" customWidth="1"/>
    <col min="15366" max="15366" width="184.109375" style="83" customWidth="1"/>
    <col min="15367" max="15367" width="48.44140625" style="83" customWidth="1"/>
    <col min="15368" max="15368" width="75.109375" style="83" customWidth="1"/>
    <col min="15369" max="15369" width="38.44140625" style="83" customWidth="1"/>
    <col min="15370" max="15370" width="36.6640625" style="83" customWidth="1"/>
    <col min="15371" max="15371" width="45.109375" style="83" bestFit="1" customWidth="1"/>
    <col min="15372" max="15372" width="34.6640625" style="83" customWidth="1"/>
    <col min="15373" max="15373" width="57.33203125" style="83" customWidth="1"/>
    <col min="15374" max="15374" width="38.109375" style="83" customWidth="1"/>
    <col min="15375" max="15375" width="40.6640625" style="83" customWidth="1"/>
    <col min="15376" max="15376" width="46" style="83" customWidth="1"/>
    <col min="15377" max="15377" width="41.33203125" style="83" customWidth="1"/>
    <col min="15378" max="15378" width="41.6640625" style="83" customWidth="1"/>
    <col min="15379" max="15379" width="43.44140625" style="83" customWidth="1"/>
    <col min="15380" max="15380" width="56.44140625" style="83" customWidth="1"/>
    <col min="15381" max="15382" width="51.109375" style="83" customWidth="1"/>
    <col min="15383" max="15616" width="36" style="83"/>
    <col min="15617" max="15617" width="43.6640625" style="83" customWidth="1"/>
    <col min="15618" max="15618" width="55.109375" style="83" customWidth="1"/>
    <col min="15619" max="15619" width="112.33203125" style="83" customWidth="1"/>
    <col min="15620" max="15621" width="61.77734375" style="83" customWidth="1"/>
    <col min="15622" max="15622" width="184.109375" style="83" customWidth="1"/>
    <col min="15623" max="15623" width="48.44140625" style="83" customWidth="1"/>
    <col min="15624" max="15624" width="75.109375" style="83" customWidth="1"/>
    <col min="15625" max="15625" width="38.44140625" style="83" customWidth="1"/>
    <col min="15626" max="15626" width="36.6640625" style="83" customWidth="1"/>
    <col min="15627" max="15627" width="45.109375" style="83" bestFit="1" customWidth="1"/>
    <col min="15628" max="15628" width="34.6640625" style="83" customWidth="1"/>
    <col min="15629" max="15629" width="57.33203125" style="83" customWidth="1"/>
    <col min="15630" max="15630" width="38.109375" style="83" customWidth="1"/>
    <col min="15631" max="15631" width="40.6640625" style="83" customWidth="1"/>
    <col min="15632" max="15632" width="46" style="83" customWidth="1"/>
    <col min="15633" max="15633" width="41.33203125" style="83" customWidth="1"/>
    <col min="15634" max="15634" width="41.6640625" style="83" customWidth="1"/>
    <col min="15635" max="15635" width="43.44140625" style="83" customWidth="1"/>
    <col min="15636" max="15636" width="56.44140625" style="83" customWidth="1"/>
    <col min="15637" max="15638" width="51.109375" style="83" customWidth="1"/>
    <col min="15639" max="15872" width="36" style="83"/>
    <col min="15873" max="15873" width="43.6640625" style="83" customWidth="1"/>
    <col min="15874" max="15874" width="55.109375" style="83" customWidth="1"/>
    <col min="15875" max="15875" width="112.33203125" style="83" customWidth="1"/>
    <col min="15876" max="15877" width="61.77734375" style="83" customWidth="1"/>
    <col min="15878" max="15878" width="184.109375" style="83" customWidth="1"/>
    <col min="15879" max="15879" width="48.44140625" style="83" customWidth="1"/>
    <col min="15880" max="15880" width="75.109375" style="83" customWidth="1"/>
    <col min="15881" max="15881" width="38.44140625" style="83" customWidth="1"/>
    <col min="15882" max="15882" width="36.6640625" style="83" customWidth="1"/>
    <col min="15883" max="15883" width="45.109375" style="83" bestFit="1" customWidth="1"/>
    <col min="15884" max="15884" width="34.6640625" style="83" customWidth="1"/>
    <col min="15885" max="15885" width="57.33203125" style="83" customWidth="1"/>
    <col min="15886" max="15886" width="38.109375" style="83" customWidth="1"/>
    <col min="15887" max="15887" width="40.6640625" style="83" customWidth="1"/>
    <col min="15888" max="15888" width="46" style="83" customWidth="1"/>
    <col min="15889" max="15889" width="41.33203125" style="83" customWidth="1"/>
    <col min="15890" max="15890" width="41.6640625" style="83" customWidth="1"/>
    <col min="15891" max="15891" width="43.44140625" style="83" customWidth="1"/>
    <col min="15892" max="15892" width="56.44140625" style="83" customWidth="1"/>
    <col min="15893" max="15894" width="51.109375" style="83" customWidth="1"/>
    <col min="15895" max="16128" width="36" style="83"/>
    <col min="16129" max="16129" width="43.6640625" style="83" customWidth="1"/>
    <col min="16130" max="16130" width="55.109375" style="83" customWidth="1"/>
    <col min="16131" max="16131" width="112.33203125" style="83" customWidth="1"/>
    <col min="16132" max="16133" width="61.77734375" style="83" customWidth="1"/>
    <col min="16134" max="16134" width="184.109375" style="83" customWidth="1"/>
    <col min="16135" max="16135" width="48.44140625" style="83" customWidth="1"/>
    <col min="16136" max="16136" width="75.109375" style="83" customWidth="1"/>
    <col min="16137" max="16137" width="38.44140625" style="83" customWidth="1"/>
    <col min="16138" max="16138" width="36.6640625" style="83" customWidth="1"/>
    <col min="16139" max="16139" width="45.109375" style="83" bestFit="1" customWidth="1"/>
    <col min="16140" max="16140" width="34.6640625" style="83" customWidth="1"/>
    <col min="16141" max="16141" width="57.33203125" style="83" customWidth="1"/>
    <col min="16142" max="16142" width="38.109375" style="83" customWidth="1"/>
    <col min="16143" max="16143" width="40.6640625" style="83" customWidth="1"/>
    <col min="16144" max="16144" width="46" style="83" customWidth="1"/>
    <col min="16145" max="16145" width="41.33203125" style="83" customWidth="1"/>
    <col min="16146" max="16146" width="41.6640625" style="83" customWidth="1"/>
    <col min="16147" max="16147" width="43.44140625" style="83" customWidth="1"/>
    <col min="16148" max="16148" width="56.44140625" style="83" customWidth="1"/>
    <col min="16149" max="16150" width="51.109375" style="83" customWidth="1"/>
    <col min="16151" max="16384" width="36" style="83"/>
  </cols>
  <sheetData>
    <row r="1" spans="1:29" s="15" customFormat="1" ht="25.5" customHeight="1">
      <c r="A1" s="435"/>
      <c r="B1" s="436"/>
      <c r="C1" s="441" t="s">
        <v>0</v>
      </c>
      <c r="D1" s="442"/>
      <c r="E1" s="442"/>
      <c r="F1" s="442"/>
      <c r="G1" s="442"/>
      <c r="H1" s="443"/>
      <c r="I1" s="58"/>
    </row>
    <row r="2" spans="1:29" s="15" customFormat="1" ht="21" customHeight="1">
      <c r="A2" s="437"/>
      <c r="B2" s="438"/>
      <c r="C2" s="444" t="s">
        <v>22</v>
      </c>
      <c r="D2" s="445"/>
      <c r="E2" s="445"/>
      <c r="F2" s="445"/>
      <c r="G2" s="445"/>
      <c r="H2" s="446"/>
      <c r="I2" s="58"/>
    </row>
    <row r="3" spans="1:29" s="15" customFormat="1" ht="21" customHeight="1" thickBot="1">
      <c r="A3" s="439"/>
      <c r="B3" s="440"/>
      <c r="C3" s="300" t="s">
        <v>26</v>
      </c>
      <c r="D3" s="301"/>
      <c r="E3" s="302"/>
      <c r="F3" s="300" t="s">
        <v>27</v>
      </c>
      <c r="G3" s="301"/>
      <c r="H3" s="447"/>
      <c r="I3" s="18"/>
    </row>
    <row r="4" spans="1:29" s="28" customFormat="1" ht="27" customHeight="1" thickBot="1">
      <c r="A4" s="317" t="s">
        <v>24</v>
      </c>
      <c r="B4" s="318"/>
      <c r="C4" s="318"/>
      <c r="D4" s="318"/>
      <c r="E4" s="318"/>
      <c r="F4" s="318"/>
      <c r="G4" s="318"/>
      <c r="H4" s="371"/>
      <c r="I4" s="15"/>
      <c r="J4" s="15"/>
      <c r="K4" s="15"/>
      <c r="L4" s="15"/>
      <c r="M4" s="15"/>
      <c r="N4" s="15"/>
      <c r="O4" s="15"/>
      <c r="P4" s="15"/>
      <c r="Q4" s="15"/>
      <c r="R4" s="15"/>
      <c r="S4" s="15"/>
      <c r="T4" s="15"/>
      <c r="U4" s="15"/>
      <c r="V4" s="15"/>
      <c r="W4" s="15"/>
      <c r="X4" s="15"/>
      <c r="Y4" s="15"/>
      <c r="Z4" s="15"/>
      <c r="AA4" s="15"/>
      <c r="AB4" s="15"/>
      <c r="AC4" s="15"/>
    </row>
    <row r="5" spans="1:29" s="15" customFormat="1" ht="13.2">
      <c r="B5" s="17"/>
      <c r="F5" s="16"/>
      <c r="G5" s="16"/>
      <c r="H5" s="59"/>
    </row>
    <row r="6" spans="1:29" s="64" customFormat="1" ht="24" customHeight="1">
      <c r="A6" s="60"/>
      <c r="B6" s="60"/>
      <c r="C6" s="61" t="s">
        <v>250</v>
      </c>
      <c r="D6" s="60"/>
      <c r="E6" s="62">
        <v>43119</v>
      </c>
      <c r="F6" s="60"/>
      <c r="G6" s="63" t="s">
        <v>251</v>
      </c>
      <c r="H6" s="62">
        <v>43119</v>
      </c>
      <c r="I6" s="60"/>
      <c r="J6" s="60"/>
      <c r="K6" s="60"/>
      <c r="L6" s="60"/>
      <c r="M6" s="60"/>
      <c r="N6" s="60"/>
      <c r="O6" s="60"/>
      <c r="P6" s="60"/>
      <c r="Q6" s="60"/>
      <c r="R6" s="60"/>
      <c r="S6" s="60"/>
      <c r="T6" s="60"/>
      <c r="U6" s="60"/>
      <c r="V6" s="15"/>
      <c r="W6" s="15"/>
      <c r="X6" s="15"/>
      <c r="Y6" s="15"/>
      <c r="Z6" s="15"/>
      <c r="AA6" s="15"/>
      <c r="AB6" s="15"/>
      <c r="AC6" s="15"/>
    </row>
    <row r="7" spans="1:29" s="64" customFormat="1" ht="13.8" thickBot="1">
      <c r="A7" s="65"/>
      <c r="B7" s="60"/>
      <c r="C7" s="65"/>
      <c r="D7" s="65"/>
      <c r="E7" s="65"/>
      <c r="F7" s="65"/>
      <c r="G7" s="65"/>
      <c r="H7" s="66"/>
      <c r="I7" s="60"/>
      <c r="J7" s="60"/>
      <c r="K7" s="60"/>
      <c r="L7" s="60"/>
      <c r="M7" s="60"/>
      <c r="N7" s="60"/>
      <c r="O7" s="60"/>
      <c r="P7" s="60"/>
      <c r="Q7" s="60"/>
      <c r="R7" s="60"/>
      <c r="S7" s="60"/>
      <c r="T7" s="60"/>
      <c r="U7" s="60"/>
      <c r="V7" s="60"/>
      <c r="W7" s="15"/>
      <c r="X7" s="15"/>
      <c r="Y7" s="15"/>
      <c r="Z7" s="15"/>
      <c r="AA7" s="15"/>
      <c r="AB7" s="15"/>
      <c r="AC7" s="15"/>
    </row>
    <row r="8" spans="1:29" s="67" customFormat="1" ht="39.75" customHeight="1" thickTop="1" thickBot="1">
      <c r="A8" s="412" t="s">
        <v>252</v>
      </c>
      <c r="B8" s="413"/>
      <c r="C8" s="413"/>
      <c r="D8" s="413"/>
      <c r="E8" s="413"/>
      <c r="F8" s="413"/>
      <c r="G8" s="413"/>
      <c r="H8" s="414"/>
      <c r="I8" s="415" t="s">
        <v>253</v>
      </c>
      <c r="J8" s="416"/>
      <c r="K8" s="416"/>
      <c r="L8" s="417"/>
      <c r="M8" s="417"/>
      <c r="N8" s="417"/>
      <c r="O8" s="417"/>
      <c r="P8" s="417"/>
      <c r="Q8" s="417"/>
      <c r="R8" s="417"/>
      <c r="S8" s="417"/>
      <c r="T8" s="417"/>
      <c r="U8" s="417"/>
      <c r="V8" s="418"/>
      <c r="W8" s="409" t="s">
        <v>576</v>
      </c>
      <c r="X8" s="409" t="s">
        <v>575</v>
      </c>
      <c r="Y8" s="432" t="s">
        <v>728</v>
      </c>
      <c r="Z8" s="432" t="s">
        <v>575</v>
      </c>
      <c r="AA8" s="15"/>
      <c r="AB8" s="15"/>
      <c r="AC8" s="15"/>
    </row>
    <row r="9" spans="1:29" s="69" customFormat="1" ht="12.75" customHeight="1">
      <c r="A9" s="419" t="s">
        <v>254</v>
      </c>
      <c r="B9" s="422" t="s">
        <v>255</v>
      </c>
      <c r="C9" s="422" t="s">
        <v>256</v>
      </c>
      <c r="D9" s="422" t="s">
        <v>257</v>
      </c>
      <c r="E9" s="422" t="s">
        <v>258</v>
      </c>
      <c r="F9" s="422" t="s">
        <v>259</v>
      </c>
      <c r="G9" s="422" t="s">
        <v>260</v>
      </c>
      <c r="H9" s="422" t="s">
        <v>261</v>
      </c>
      <c r="I9" s="426" t="s">
        <v>262</v>
      </c>
      <c r="J9" s="427"/>
      <c r="K9" s="428"/>
      <c r="L9" s="426" t="s">
        <v>263</v>
      </c>
      <c r="M9" s="427"/>
      <c r="N9" s="427"/>
      <c r="O9" s="427"/>
      <c r="P9" s="428"/>
      <c r="Q9" s="426" t="s">
        <v>264</v>
      </c>
      <c r="R9" s="427"/>
      <c r="S9" s="428"/>
      <c r="T9" s="426" t="s">
        <v>265</v>
      </c>
      <c r="U9" s="427"/>
      <c r="V9" s="427"/>
      <c r="W9" s="410"/>
      <c r="X9" s="410"/>
      <c r="Y9" s="433"/>
      <c r="Z9" s="433"/>
      <c r="AA9" s="68"/>
      <c r="AB9" s="68"/>
      <c r="AC9" s="68"/>
    </row>
    <row r="10" spans="1:29" s="69" customFormat="1" ht="31.5" customHeight="1" thickBot="1">
      <c r="A10" s="420"/>
      <c r="B10" s="423"/>
      <c r="C10" s="423"/>
      <c r="D10" s="423"/>
      <c r="E10" s="423"/>
      <c r="F10" s="423"/>
      <c r="G10" s="423"/>
      <c r="H10" s="423"/>
      <c r="I10" s="429"/>
      <c r="J10" s="430"/>
      <c r="K10" s="431"/>
      <c r="L10" s="429"/>
      <c r="M10" s="430"/>
      <c r="N10" s="430"/>
      <c r="O10" s="430"/>
      <c r="P10" s="431"/>
      <c r="Q10" s="429"/>
      <c r="R10" s="430"/>
      <c r="S10" s="431"/>
      <c r="T10" s="429"/>
      <c r="U10" s="430"/>
      <c r="V10" s="430"/>
      <c r="W10" s="410"/>
      <c r="X10" s="410"/>
      <c r="Y10" s="433"/>
      <c r="Z10" s="433"/>
      <c r="AA10" s="68"/>
      <c r="AB10" s="68"/>
      <c r="AC10" s="68"/>
    </row>
    <row r="11" spans="1:29" s="69" customFormat="1" ht="51.75" customHeight="1" thickBot="1">
      <c r="A11" s="421"/>
      <c r="B11" s="424"/>
      <c r="C11" s="424"/>
      <c r="D11" s="424"/>
      <c r="E11" s="424"/>
      <c r="F11" s="424"/>
      <c r="G11" s="424"/>
      <c r="H11" s="425"/>
      <c r="I11" s="70" t="s">
        <v>266</v>
      </c>
      <c r="J11" s="70" t="s">
        <v>267</v>
      </c>
      <c r="K11" s="70" t="s">
        <v>268</v>
      </c>
      <c r="L11" s="71" t="s">
        <v>269</v>
      </c>
      <c r="M11" s="72" t="s">
        <v>270</v>
      </c>
      <c r="N11" s="73" t="s">
        <v>271</v>
      </c>
      <c r="O11" s="72" t="s">
        <v>272</v>
      </c>
      <c r="P11" s="72" t="s">
        <v>273</v>
      </c>
      <c r="Q11" s="74" t="s">
        <v>274</v>
      </c>
      <c r="R11" s="74" t="s">
        <v>275</v>
      </c>
      <c r="S11" s="74" t="s">
        <v>276</v>
      </c>
      <c r="T11" s="74" t="s">
        <v>277</v>
      </c>
      <c r="U11" s="74" t="s">
        <v>278</v>
      </c>
      <c r="V11" s="102" t="s">
        <v>279</v>
      </c>
      <c r="W11" s="411"/>
      <c r="X11" s="411"/>
      <c r="Y11" s="434"/>
      <c r="Z11" s="434"/>
      <c r="AA11" s="68"/>
      <c r="AB11" s="68"/>
      <c r="AC11" s="68"/>
    </row>
    <row r="12" spans="1:29" ht="159" customHeight="1" thickBot="1">
      <c r="A12" s="75" t="s">
        <v>280</v>
      </c>
      <c r="B12" s="76" t="s">
        <v>281</v>
      </c>
      <c r="C12" s="76" t="s">
        <v>282</v>
      </c>
      <c r="D12" s="267" t="s">
        <v>283</v>
      </c>
      <c r="E12" s="77" t="s">
        <v>284</v>
      </c>
      <c r="F12" s="78" t="s">
        <v>285</v>
      </c>
      <c r="G12" s="79" t="s">
        <v>286</v>
      </c>
      <c r="H12" s="77" t="s">
        <v>287</v>
      </c>
      <c r="I12" s="80" t="s">
        <v>288</v>
      </c>
      <c r="J12" s="76" t="s">
        <v>289</v>
      </c>
      <c r="K12" s="81" t="s">
        <v>290</v>
      </c>
      <c r="L12" s="76" t="s">
        <v>291</v>
      </c>
      <c r="M12" s="82" t="s">
        <v>292</v>
      </c>
      <c r="N12" s="76" t="s">
        <v>293</v>
      </c>
      <c r="O12" s="76" t="s">
        <v>110</v>
      </c>
      <c r="P12" s="76" t="s">
        <v>294</v>
      </c>
      <c r="Q12" s="76" t="s">
        <v>295</v>
      </c>
      <c r="R12" s="76" t="s">
        <v>289</v>
      </c>
      <c r="S12" s="81" t="s">
        <v>296</v>
      </c>
      <c r="T12" s="76" t="s">
        <v>297</v>
      </c>
      <c r="U12" s="76" t="s">
        <v>298</v>
      </c>
      <c r="V12" s="103" t="s">
        <v>299</v>
      </c>
      <c r="W12" s="155" t="s">
        <v>603</v>
      </c>
      <c r="X12" s="151" t="s">
        <v>604</v>
      </c>
      <c r="Y12" s="190" t="s">
        <v>945</v>
      </c>
      <c r="Z12" s="195" t="s">
        <v>958</v>
      </c>
      <c r="AA12" s="15"/>
      <c r="AB12" s="15"/>
      <c r="AC12" s="15"/>
    </row>
    <row r="13" spans="1:29" ht="153" customHeight="1" thickBot="1">
      <c r="A13" s="84" t="s">
        <v>300</v>
      </c>
      <c r="B13" s="76" t="s">
        <v>281</v>
      </c>
      <c r="C13" s="76" t="s">
        <v>282</v>
      </c>
      <c r="D13" s="128" t="s">
        <v>301</v>
      </c>
      <c r="E13" s="77" t="s">
        <v>302</v>
      </c>
      <c r="F13" s="77" t="s">
        <v>303</v>
      </c>
      <c r="G13" s="79" t="s">
        <v>286</v>
      </c>
      <c r="H13" s="77" t="s">
        <v>304</v>
      </c>
      <c r="I13" s="76" t="s">
        <v>288</v>
      </c>
      <c r="J13" s="76" t="s">
        <v>289</v>
      </c>
      <c r="K13" s="81" t="s">
        <v>290</v>
      </c>
      <c r="L13" s="76" t="s">
        <v>291</v>
      </c>
      <c r="M13" s="85" t="s">
        <v>305</v>
      </c>
      <c r="N13" s="76" t="s">
        <v>306</v>
      </c>
      <c r="O13" s="76" t="s">
        <v>307</v>
      </c>
      <c r="P13" s="76" t="s">
        <v>308</v>
      </c>
      <c r="Q13" s="76" t="s">
        <v>295</v>
      </c>
      <c r="R13" s="76" t="s">
        <v>289</v>
      </c>
      <c r="S13" s="81" t="s">
        <v>296</v>
      </c>
      <c r="T13" s="76" t="s">
        <v>297</v>
      </c>
      <c r="U13" s="76" t="s">
        <v>298</v>
      </c>
      <c r="V13" s="103" t="s">
        <v>299</v>
      </c>
      <c r="W13" s="156" t="s">
        <v>673</v>
      </c>
      <c r="X13" s="150" t="s">
        <v>605</v>
      </c>
      <c r="Y13" s="196" t="s">
        <v>946</v>
      </c>
      <c r="Z13" s="181" t="s">
        <v>959</v>
      </c>
      <c r="AA13" s="15"/>
      <c r="AB13" s="15"/>
      <c r="AC13" s="15"/>
    </row>
    <row r="14" spans="1:29" ht="192.75" customHeight="1" thickBot="1">
      <c r="A14" s="84" t="s">
        <v>309</v>
      </c>
      <c r="B14" s="76" t="s">
        <v>310</v>
      </c>
      <c r="C14" s="76" t="s">
        <v>311</v>
      </c>
      <c r="D14" s="267" t="s">
        <v>312</v>
      </c>
      <c r="E14" s="77" t="s">
        <v>313</v>
      </c>
      <c r="F14" s="77" t="s">
        <v>314</v>
      </c>
      <c r="G14" s="79" t="s">
        <v>286</v>
      </c>
      <c r="H14" s="77" t="s">
        <v>315</v>
      </c>
      <c r="I14" s="76" t="s">
        <v>288</v>
      </c>
      <c r="J14" s="76" t="s">
        <v>316</v>
      </c>
      <c r="K14" s="81" t="s">
        <v>317</v>
      </c>
      <c r="L14" s="76" t="s">
        <v>291</v>
      </c>
      <c r="M14" s="85" t="s">
        <v>318</v>
      </c>
      <c r="N14" s="76" t="s">
        <v>319</v>
      </c>
      <c r="O14" s="76" t="s">
        <v>320</v>
      </c>
      <c r="P14" s="76" t="s">
        <v>321</v>
      </c>
      <c r="Q14" s="76" t="s">
        <v>295</v>
      </c>
      <c r="R14" s="76" t="s">
        <v>316</v>
      </c>
      <c r="S14" s="81" t="s">
        <v>290</v>
      </c>
      <c r="T14" s="76" t="s">
        <v>322</v>
      </c>
      <c r="U14" s="76" t="s">
        <v>298</v>
      </c>
      <c r="V14" s="103" t="s">
        <v>323</v>
      </c>
      <c r="W14" s="157" t="s">
        <v>608</v>
      </c>
      <c r="X14" s="152" t="s">
        <v>606</v>
      </c>
      <c r="Y14" s="197" t="s">
        <v>836</v>
      </c>
      <c r="Z14" s="177" t="s">
        <v>835</v>
      </c>
      <c r="AA14" s="15"/>
      <c r="AB14" s="15"/>
      <c r="AC14" s="15"/>
    </row>
    <row r="15" spans="1:29" ht="254.25" customHeight="1" thickBot="1">
      <c r="A15" s="84" t="s">
        <v>324</v>
      </c>
      <c r="B15" s="76" t="s">
        <v>325</v>
      </c>
      <c r="C15" s="76" t="s">
        <v>326</v>
      </c>
      <c r="D15" s="267" t="s">
        <v>327</v>
      </c>
      <c r="E15" s="77" t="s">
        <v>328</v>
      </c>
      <c r="F15" s="77" t="s">
        <v>329</v>
      </c>
      <c r="G15" s="79" t="s">
        <v>286</v>
      </c>
      <c r="H15" s="77" t="s">
        <v>330</v>
      </c>
      <c r="I15" s="76" t="s">
        <v>288</v>
      </c>
      <c r="J15" s="76" t="s">
        <v>289</v>
      </c>
      <c r="K15" s="81" t="s">
        <v>290</v>
      </c>
      <c r="L15" s="76" t="s">
        <v>291</v>
      </c>
      <c r="M15" s="85" t="s">
        <v>331</v>
      </c>
      <c r="N15" s="76" t="s">
        <v>332</v>
      </c>
      <c r="O15" s="76" t="s">
        <v>333</v>
      </c>
      <c r="P15" s="76" t="s">
        <v>334</v>
      </c>
      <c r="Q15" s="76" t="s">
        <v>295</v>
      </c>
      <c r="R15" s="76" t="s">
        <v>289</v>
      </c>
      <c r="S15" s="81" t="s">
        <v>296</v>
      </c>
      <c r="T15" s="76" t="s">
        <v>297</v>
      </c>
      <c r="U15" s="76" t="s">
        <v>298</v>
      </c>
      <c r="V15" s="103" t="s">
        <v>298</v>
      </c>
      <c r="W15" s="156" t="s">
        <v>668</v>
      </c>
      <c r="X15" s="150" t="s">
        <v>607</v>
      </c>
      <c r="Y15" s="196" t="s">
        <v>947</v>
      </c>
      <c r="Z15" s="181" t="s">
        <v>960</v>
      </c>
      <c r="AA15" s="15"/>
      <c r="AB15" s="15"/>
      <c r="AC15" s="15"/>
    </row>
    <row r="16" spans="1:29" ht="187.5" customHeight="1" thickBot="1">
      <c r="A16" s="84" t="s">
        <v>335</v>
      </c>
      <c r="B16" s="76" t="s">
        <v>325</v>
      </c>
      <c r="C16" s="76" t="s">
        <v>326</v>
      </c>
      <c r="D16" s="267" t="s">
        <v>336</v>
      </c>
      <c r="E16" s="77" t="s">
        <v>337</v>
      </c>
      <c r="F16" s="77" t="s">
        <v>338</v>
      </c>
      <c r="G16" s="86" t="s">
        <v>286</v>
      </c>
      <c r="H16" s="77" t="s">
        <v>339</v>
      </c>
      <c r="I16" s="76" t="s">
        <v>340</v>
      </c>
      <c r="J16" s="76" t="s">
        <v>289</v>
      </c>
      <c r="K16" s="81" t="s">
        <v>317</v>
      </c>
      <c r="L16" s="76" t="s">
        <v>291</v>
      </c>
      <c r="M16" s="85" t="s">
        <v>341</v>
      </c>
      <c r="N16" s="76" t="s">
        <v>342</v>
      </c>
      <c r="O16" s="76" t="s">
        <v>343</v>
      </c>
      <c r="P16" s="76" t="s">
        <v>344</v>
      </c>
      <c r="Q16" s="76" t="s">
        <v>295</v>
      </c>
      <c r="R16" s="76" t="s">
        <v>289</v>
      </c>
      <c r="S16" s="81" t="s">
        <v>296</v>
      </c>
      <c r="T16" s="76" t="s">
        <v>297</v>
      </c>
      <c r="U16" s="76" t="s">
        <v>298</v>
      </c>
      <c r="V16" s="103" t="s">
        <v>298</v>
      </c>
      <c r="W16" s="156" t="s">
        <v>609</v>
      </c>
      <c r="X16" s="150" t="s">
        <v>607</v>
      </c>
      <c r="Y16" s="196" t="s">
        <v>948</v>
      </c>
      <c r="Z16" s="181" t="s">
        <v>742</v>
      </c>
      <c r="AA16" s="15"/>
      <c r="AB16" s="15"/>
      <c r="AC16" s="15"/>
    </row>
    <row r="17" spans="1:29" ht="173.25" customHeight="1" thickBot="1">
      <c r="A17" s="84" t="s">
        <v>345</v>
      </c>
      <c r="B17" s="76" t="s">
        <v>325</v>
      </c>
      <c r="C17" s="76" t="s">
        <v>326</v>
      </c>
      <c r="D17" s="267" t="s">
        <v>346</v>
      </c>
      <c r="E17" s="77" t="s">
        <v>347</v>
      </c>
      <c r="F17" s="77" t="s">
        <v>348</v>
      </c>
      <c r="G17" s="79" t="s">
        <v>286</v>
      </c>
      <c r="H17" s="77" t="s">
        <v>349</v>
      </c>
      <c r="I17" s="76" t="s">
        <v>340</v>
      </c>
      <c r="J17" s="76" t="s">
        <v>289</v>
      </c>
      <c r="K17" s="81" t="s">
        <v>317</v>
      </c>
      <c r="L17" s="76" t="s">
        <v>291</v>
      </c>
      <c r="M17" s="85" t="s">
        <v>350</v>
      </c>
      <c r="N17" s="76" t="s">
        <v>351</v>
      </c>
      <c r="O17" s="76" t="s">
        <v>352</v>
      </c>
      <c r="P17" s="76" t="s">
        <v>353</v>
      </c>
      <c r="Q17" s="76" t="s">
        <v>295</v>
      </c>
      <c r="R17" s="76" t="s">
        <v>289</v>
      </c>
      <c r="S17" s="81" t="s">
        <v>296</v>
      </c>
      <c r="T17" s="76" t="s">
        <v>297</v>
      </c>
      <c r="U17" s="76" t="s">
        <v>298</v>
      </c>
      <c r="V17" s="103"/>
      <c r="W17" s="157" t="s">
        <v>610</v>
      </c>
      <c r="X17" s="152" t="s">
        <v>607</v>
      </c>
      <c r="Y17" s="197" t="s">
        <v>949</v>
      </c>
      <c r="Z17" s="177" t="s">
        <v>742</v>
      </c>
      <c r="AA17" s="15"/>
      <c r="AB17" s="15"/>
      <c r="AC17" s="15"/>
    </row>
    <row r="18" spans="1:29" ht="165" customHeight="1" thickBot="1">
      <c r="A18" s="84" t="s">
        <v>354</v>
      </c>
      <c r="B18" s="76" t="s">
        <v>355</v>
      </c>
      <c r="C18" s="76" t="s">
        <v>356</v>
      </c>
      <c r="D18" s="267" t="s">
        <v>357</v>
      </c>
      <c r="E18" s="77" t="s">
        <v>358</v>
      </c>
      <c r="F18" s="77" t="s">
        <v>359</v>
      </c>
      <c r="G18" s="79" t="s">
        <v>286</v>
      </c>
      <c r="H18" s="77" t="s">
        <v>360</v>
      </c>
      <c r="I18" s="76" t="s">
        <v>340</v>
      </c>
      <c r="J18" s="76" t="s">
        <v>289</v>
      </c>
      <c r="K18" s="81" t="s">
        <v>317</v>
      </c>
      <c r="L18" s="76" t="s">
        <v>291</v>
      </c>
      <c r="M18" s="85" t="s">
        <v>361</v>
      </c>
      <c r="N18" s="76" t="s">
        <v>362</v>
      </c>
      <c r="O18" s="76" t="s">
        <v>363</v>
      </c>
      <c r="P18" s="76" t="s">
        <v>364</v>
      </c>
      <c r="Q18" s="76" t="s">
        <v>295</v>
      </c>
      <c r="R18" s="76" t="s">
        <v>289</v>
      </c>
      <c r="S18" s="81" t="s">
        <v>296</v>
      </c>
      <c r="T18" s="76" t="s">
        <v>297</v>
      </c>
      <c r="U18" s="76" t="s">
        <v>298</v>
      </c>
      <c r="V18" s="103"/>
      <c r="W18" s="156" t="s">
        <v>611</v>
      </c>
      <c r="X18" s="150" t="s">
        <v>605</v>
      </c>
      <c r="Y18" s="196" t="s">
        <v>950</v>
      </c>
      <c r="Z18" s="181" t="s">
        <v>961</v>
      </c>
      <c r="AA18" s="15"/>
      <c r="AB18" s="15"/>
      <c r="AC18" s="15"/>
    </row>
    <row r="19" spans="1:29" ht="159" thickBot="1">
      <c r="A19" s="84" t="s">
        <v>365</v>
      </c>
      <c r="B19" s="76" t="s">
        <v>355</v>
      </c>
      <c r="C19" s="76" t="s">
        <v>356</v>
      </c>
      <c r="D19" s="267" t="s">
        <v>366</v>
      </c>
      <c r="E19" s="77" t="s">
        <v>367</v>
      </c>
      <c r="F19" s="77" t="s">
        <v>368</v>
      </c>
      <c r="G19" s="86" t="s">
        <v>286</v>
      </c>
      <c r="H19" s="77" t="s">
        <v>369</v>
      </c>
      <c r="I19" s="76" t="s">
        <v>288</v>
      </c>
      <c r="J19" s="76" t="s">
        <v>289</v>
      </c>
      <c r="K19" s="81" t="s">
        <v>290</v>
      </c>
      <c r="L19" s="76" t="s">
        <v>291</v>
      </c>
      <c r="M19" s="85" t="s">
        <v>370</v>
      </c>
      <c r="N19" s="76" t="s">
        <v>371</v>
      </c>
      <c r="O19" s="76" t="s">
        <v>363</v>
      </c>
      <c r="P19" s="76" t="s">
        <v>372</v>
      </c>
      <c r="Q19" s="76" t="s">
        <v>295</v>
      </c>
      <c r="R19" s="76" t="s">
        <v>289</v>
      </c>
      <c r="S19" s="81" t="s">
        <v>296</v>
      </c>
      <c r="T19" s="76" t="s">
        <v>297</v>
      </c>
      <c r="U19" s="76" t="s">
        <v>298</v>
      </c>
      <c r="V19" s="103"/>
      <c r="W19" s="156" t="s">
        <v>612</v>
      </c>
      <c r="X19" s="150" t="s">
        <v>607</v>
      </c>
      <c r="Y19" s="196" t="s">
        <v>951</v>
      </c>
      <c r="Z19" s="181" t="s">
        <v>962</v>
      </c>
      <c r="AA19" s="15"/>
      <c r="AB19" s="15"/>
      <c r="AC19" s="15"/>
    </row>
    <row r="20" spans="1:29" ht="226.5" customHeight="1" thickBot="1">
      <c r="A20" s="84" t="s">
        <v>373</v>
      </c>
      <c r="B20" s="76" t="s">
        <v>374</v>
      </c>
      <c r="C20" s="76" t="s">
        <v>375</v>
      </c>
      <c r="D20" s="128" t="s">
        <v>376</v>
      </c>
      <c r="E20" s="77" t="s">
        <v>377</v>
      </c>
      <c r="F20" s="77" t="s">
        <v>378</v>
      </c>
      <c r="G20" s="79" t="s">
        <v>286</v>
      </c>
      <c r="H20" s="77" t="s">
        <v>379</v>
      </c>
      <c r="I20" s="76" t="s">
        <v>340</v>
      </c>
      <c r="J20" s="76" t="s">
        <v>380</v>
      </c>
      <c r="K20" s="81" t="s">
        <v>381</v>
      </c>
      <c r="L20" s="76" t="s">
        <v>291</v>
      </c>
      <c r="M20" s="85" t="s">
        <v>382</v>
      </c>
      <c r="N20" s="76" t="s">
        <v>383</v>
      </c>
      <c r="O20" s="76" t="s">
        <v>384</v>
      </c>
      <c r="P20" s="76" t="s">
        <v>385</v>
      </c>
      <c r="Q20" s="76" t="s">
        <v>295</v>
      </c>
      <c r="R20" s="76" t="s">
        <v>380</v>
      </c>
      <c r="S20" s="81" t="s">
        <v>317</v>
      </c>
      <c r="T20" s="76" t="s">
        <v>297</v>
      </c>
      <c r="U20" s="76" t="s">
        <v>298</v>
      </c>
      <c r="V20" s="103" t="s">
        <v>386</v>
      </c>
      <c r="W20" s="157" t="s">
        <v>672</v>
      </c>
      <c r="X20" s="152" t="s">
        <v>671</v>
      </c>
      <c r="Y20" s="197" t="s">
        <v>838</v>
      </c>
      <c r="Z20" s="177" t="s">
        <v>963</v>
      </c>
      <c r="AA20" s="15"/>
      <c r="AB20" s="15"/>
      <c r="AC20" s="15"/>
    </row>
    <row r="21" spans="1:29" ht="159" thickBot="1">
      <c r="A21" s="84" t="s">
        <v>387</v>
      </c>
      <c r="B21" s="76" t="s">
        <v>374</v>
      </c>
      <c r="C21" s="76" t="s">
        <v>375</v>
      </c>
      <c r="D21" s="128" t="s">
        <v>388</v>
      </c>
      <c r="E21" s="77" t="s">
        <v>389</v>
      </c>
      <c r="F21" s="77" t="s">
        <v>390</v>
      </c>
      <c r="G21" s="79" t="s">
        <v>286</v>
      </c>
      <c r="H21" s="77" t="s">
        <v>391</v>
      </c>
      <c r="I21" s="76" t="s">
        <v>340</v>
      </c>
      <c r="J21" s="76" t="s">
        <v>380</v>
      </c>
      <c r="K21" s="81" t="s">
        <v>381</v>
      </c>
      <c r="L21" s="76" t="s">
        <v>291</v>
      </c>
      <c r="M21" s="85" t="s">
        <v>392</v>
      </c>
      <c r="N21" s="76" t="s">
        <v>393</v>
      </c>
      <c r="O21" s="76" t="s">
        <v>384</v>
      </c>
      <c r="P21" s="76" t="s">
        <v>394</v>
      </c>
      <c r="Q21" s="76" t="s">
        <v>295</v>
      </c>
      <c r="R21" s="76" t="s">
        <v>380</v>
      </c>
      <c r="S21" s="81" t="s">
        <v>317</v>
      </c>
      <c r="T21" s="76" t="s">
        <v>297</v>
      </c>
      <c r="U21" s="76" t="s">
        <v>298</v>
      </c>
      <c r="V21" s="408" t="s">
        <v>386</v>
      </c>
      <c r="W21" s="156" t="s">
        <v>613</v>
      </c>
      <c r="X21" s="150" t="s">
        <v>709</v>
      </c>
      <c r="Y21" s="196" t="s">
        <v>837</v>
      </c>
      <c r="Z21" s="181" t="s">
        <v>741</v>
      </c>
      <c r="AA21" s="15"/>
      <c r="AB21" s="15"/>
      <c r="AC21" s="15"/>
    </row>
    <row r="22" spans="1:29" ht="170.25" customHeight="1" thickBot="1">
      <c r="A22" s="84" t="s">
        <v>395</v>
      </c>
      <c r="B22" s="76" t="s">
        <v>374</v>
      </c>
      <c r="C22" s="76" t="s">
        <v>375</v>
      </c>
      <c r="D22" s="128" t="s">
        <v>396</v>
      </c>
      <c r="E22" s="77" t="s">
        <v>397</v>
      </c>
      <c r="F22" s="77" t="s">
        <v>398</v>
      </c>
      <c r="G22" s="79" t="s">
        <v>286</v>
      </c>
      <c r="H22" s="77" t="s">
        <v>391</v>
      </c>
      <c r="I22" s="76" t="s">
        <v>340</v>
      </c>
      <c r="J22" s="76" t="s">
        <v>380</v>
      </c>
      <c r="K22" s="81" t="s">
        <v>381</v>
      </c>
      <c r="L22" s="76" t="s">
        <v>291</v>
      </c>
      <c r="M22" s="85" t="s">
        <v>399</v>
      </c>
      <c r="N22" s="76" t="s">
        <v>400</v>
      </c>
      <c r="O22" s="76" t="s">
        <v>384</v>
      </c>
      <c r="P22" s="76" t="s">
        <v>401</v>
      </c>
      <c r="Q22" s="76" t="s">
        <v>295</v>
      </c>
      <c r="R22" s="76" t="s">
        <v>380</v>
      </c>
      <c r="S22" s="81" t="s">
        <v>317</v>
      </c>
      <c r="T22" s="76" t="s">
        <v>297</v>
      </c>
      <c r="U22" s="76" t="s">
        <v>298</v>
      </c>
      <c r="V22" s="408"/>
      <c r="W22" s="156" t="s">
        <v>614</v>
      </c>
      <c r="X22" s="150" t="s">
        <v>719</v>
      </c>
      <c r="Y22" s="196" t="s">
        <v>839</v>
      </c>
      <c r="Z22" s="181" t="s">
        <v>738</v>
      </c>
      <c r="AA22" s="15"/>
      <c r="AB22" s="15"/>
      <c r="AC22" s="15"/>
    </row>
    <row r="23" spans="1:29" ht="169.5" customHeight="1" thickBot="1">
      <c r="A23" s="84" t="s">
        <v>402</v>
      </c>
      <c r="B23" s="76" t="s">
        <v>403</v>
      </c>
      <c r="C23" s="76" t="s">
        <v>404</v>
      </c>
      <c r="D23" s="128" t="s">
        <v>405</v>
      </c>
      <c r="E23" s="77" t="s">
        <v>406</v>
      </c>
      <c r="F23" s="77" t="s">
        <v>407</v>
      </c>
      <c r="G23" s="79" t="s">
        <v>286</v>
      </c>
      <c r="H23" s="77" t="s">
        <v>408</v>
      </c>
      <c r="I23" s="76" t="s">
        <v>340</v>
      </c>
      <c r="J23" s="76" t="s">
        <v>316</v>
      </c>
      <c r="K23" s="81" t="s">
        <v>317</v>
      </c>
      <c r="L23" s="76" t="s">
        <v>291</v>
      </c>
      <c r="M23" s="85" t="s">
        <v>409</v>
      </c>
      <c r="N23" s="76" t="s">
        <v>410</v>
      </c>
      <c r="O23" s="76" t="s">
        <v>411</v>
      </c>
      <c r="P23" s="76" t="s">
        <v>412</v>
      </c>
      <c r="Q23" s="76" t="s">
        <v>288</v>
      </c>
      <c r="R23" s="76" t="s">
        <v>316</v>
      </c>
      <c r="S23" s="81" t="s">
        <v>317</v>
      </c>
      <c r="T23" s="76" t="s">
        <v>322</v>
      </c>
      <c r="U23" s="76" t="s">
        <v>298</v>
      </c>
      <c r="V23" s="103" t="s">
        <v>413</v>
      </c>
      <c r="W23" s="157" t="s">
        <v>615</v>
      </c>
      <c r="X23" s="152" t="s">
        <v>717</v>
      </c>
      <c r="Y23" s="197" t="s">
        <v>848</v>
      </c>
      <c r="Z23" s="177" t="s">
        <v>965</v>
      </c>
      <c r="AA23" s="15"/>
      <c r="AB23" s="15"/>
      <c r="AC23" s="15"/>
    </row>
    <row r="24" spans="1:29" ht="172.5" customHeight="1" thickBot="1">
      <c r="A24" s="84" t="s">
        <v>414</v>
      </c>
      <c r="B24" s="76" t="s">
        <v>403</v>
      </c>
      <c r="C24" s="76" t="s">
        <v>404</v>
      </c>
      <c r="D24" s="267" t="s">
        <v>415</v>
      </c>
      <c r="E24" s="77" t="s">
        <v>416</v>
      </c>
      <c r="F24" s="77" t="s">
        <v>417</v>
      </c>
      <c r="G24" s="79" t="s">
        <v>286</v>
      </c>
      <c r="H24" s="77" t="s">
        <v>418</v>
      </c>
      <c r="I24" s="76" t="s">
        <v>340</v>
      </c>
      <c r="J24" s="76" t="s">
        <v>316</v>
      </c>
      <c r="K24" s="81" t="s">
        <v>317</v>
      </c>
      <c r="L24" s="76" t="s">
        <v>291</v>
      </c>
      <c r="M24" s="85" t="s">
        <v>419</v>
      </c>
      <c r="N24" s="76" t="s">
        <v>420</v>
      </c>
      <c r="O24" s="76" t="s">
        <v>411</v>
      </c>
      <c r="P24" s="76" t="s">
        <v>421</v>
      </c>
      <c r="Q24" s="76" t="s">
        <v>422</v>
      </c>
      <c r="R24" s="76" t="s">
        <v>316</v>
      </c>
      <c r="S24" s="81" t="s">
        <v>290</v>
      </c>
      <c r="T24" s="76" t="s">
        <v>322</v>
      </c>
      <c r="U24" s="76" t="s">
        <v>298</v>
      </c>
      <c r="V24" s="103" t="s">
        <v>423</v>
      </c>
      <c r="W24" s="156" t="s">
        <v>616</v>
      </c>
      <c r="X24" s="150" t="s">
        <v>718</v>
      </c>
      <c r="Y24" s="196" t="s">
        <v>847</v>
      </c>
      <c r="Z24" s="181" t="s">
        <v>964</v>
      </c>
      <c r="AA24" s="15"/>
      <c r="AB24" s="15"/>
      <c r="AC24" s="15"/>
    </row>
    <row r="25" spans="1:29" ht="169.5" customHeight="1" thickBot="1">
      <c r="A25" s="84" t="s">
        <v>424</v>
      </c>
      <c r="B25" s="76" t="s">
        <v>425</v>
      </c>
      <c r="C25" s="76" t="s">
        <v>426</v>
      </c>
      <c r="D25" s="129" t="s">
        <v>427</v>
      </c>
      <c r="E25" s="77" t="s">
        <v>428</v>
      </c>
      <c r="F25" s="77" t="s">
        <v>429</v>
      </c>
      <c r="G25" s="79" t="s">
        <v>286</v>
      </c>
      <c r="H25" s="77" t="s">
        <v>430</v>
      </c>
      <c r="I25" s="76" t="s">
        <v>340</v>
      </c>
      <c r="J25" s="76" t="s">
        <v>316</v>
      </c>
      <c r="K25" s="81" t="s">
        <v>317</v>
      </c>
      <c r="L25" s="76" t="s">
        <v>291</v>
      </c>
      <c r="M25" s="85" t="s">
        <v>431</v>
      </c>
      <c r="N25" s="76" t="s">
        <v>432</v>
      </c>
      <c r="O25" s="76" t="s">
        <v>433</v>
      </c>
      <c r="P25" s="76" t="s">
        <v>434</v>
      </c>
      <c r="Q25" s="76" t="s">
        <v>435</v>
      </c>
      <c r="R25" s="76" t="s">
        <v>316</v>
      </c>
      <c r="S25" s="81" t="s">
        <v>290</v>
      </c>
      <c r="T25" s="76" t="s">
        <v>322</v>
      </c>
      <c r="U25" s="76" t="s">
        <v>298</v>
      </c>
      <c r="V25" s="103" t="s">
        <v>436</v>
      </c>
      <c r="W25" s="157" t="s">
        <v>617</v>
      </c>
      <c r="X25" s="152" t="s">
        <v>725</v>
      </c>
      <c r="Y25" s="197" t="s">
        <v>834</v>
      </c>
      <c r="Z25" s="177" t="s">
        <v>966</v>
      </c>
      <c r="AA25" s="15"/>
      <c r="AB25" s="15"/>
      <c r="AC25" s="15"/>
    </row>
    <row r="26" spans="1:29" ht="168.75" customHeight="1" thickBot="1">
      <c r="A26" s="84" t="s">
        <v>437</v>
      </c>
      <c r="B26" s="76" t="s">
        <v>438</v>
      </c>
      <c r="C26" s="76" t="s">
        <v>439</v>
      </c>
      <c r="D26" s="128" t="s">
        <v>440</v>
      </c>
      <c r="E26" s="77" t="s">
        <v>441</v>
      </c>
      <c r="F26" s="77" t="s">
        <v>442</v>
      </c>
      <c r="G26" s="79" t="s">
        <v>286</v>
      </c>
      <c r="H26" s="77" t="s">
        <v>443</v>
      </c>
      <c r="I26" s="76" t="s">
        <v>288</v>
      </c>
      <c r="J26" s="76" t="s">
        <v>316</v>
      </c>
      <c r="K26" s="81" t="s">
        <v>317</v>
      </c>
      <c r="L26" s="76" t="s">
        <v>291</v>
      </c>
      <c r="M26" s="85" t="s">
        <v>444</v>
      </c>
      <c r="N26" s="76" t="s">
        <v>445</v>
      </c>
      <c r="O26" s="76" t="s">
        <v>446</v>
      </c>
      <c r="P26" s="76" t="s">
        <v>447</v>
      </c>
      <c r="Q26" s="76" t="s">
        <v>435</v>
      </c>
      <c r="R26" s="76" t="s">
        <v>316</v>
      </c>
      <c r="S26" s="81" t="s">
        <v>290</v>
      </c>
      <c r="T26" s="76" t="s">
        <v>322</v>
      </c>
      <c r="U26" s="76" t="s">
        <v>298</v>
      </c>
      <c r="V26" s="103" t="s">
        <v>448</v>
      </c>
      <c r="W26" s="156" t="s">
        <v>618</v>
      </c>
      <c r="X26" s="150" t="s">
        <v>670</v>
      </c>
      <c r="Y26" s="196" t="s">
        <v>846</v>
      </c>
      <c r="Z26" s="181" t="s">
        <v>967</v>
      </c>
      <c r="AA26" s="15"/>
      <c r="AB26" s="15"/>
      <c r="AC26" s="15"/>
    </row>
    <row r="27" spans="1:29" ht="170.25" customHeight="1" thickBot="1">
      <c r="A27" s="84" t="s">
        <v>449</v>
      </c>
      <c r="B27" s="76" t="s">
        <v>438</v>
      </c>
      <c r="C27" s="76" t="s">
        <v>439</v>
      </c>
      <c r="D27" s="128" t="s">
        <v>450</v>
      </c>
      <c r="E27" s="77" t="s">
        <v>451</v>
      </c>
      <c r="F27" s="77" t="s">
        <v>452</v>
      </c>
      <c r="G27" s="79" t="s">
        <v>286</v>
      </c>
      <c r="H27" s="77" t="s">
        <v>453</v>
      </c>
      <c r="I27" s="76" t="s">
        <v>340</v>
      </c>
      <c r="J27" s="76" t="s">
        <v>289</v>
      </c>
      <c r="K27" s="81" t="s">
        <v>317</v>
      </c>
      <c r="L27" s="76" t="s">
        <v>291</v>
      </c>
      <c r="M27" s="85" t="s">
        <v>454</v>
      </c>
      <c r="N27" s="76" t="s">
        <v>455</v>
      </c>
      <c r="O27" s="76" t="s">
        <v>456</v>
      </c>
      <c r="P27" s="76" t="s">
        <v>457</v>
      </c>
      <c r="Q27" s="76" t="s">
        <v>435</v>
      </c>
      <c r="R27" s="76" t="s">
        <v>289</v>
      </c>
      <c r="S27" s="81" t="s">
        <v>296</v>
      </c>
      <c r="T27" s="76" t="s">
        <v>297</v>
      </c>
      <c r="U27" s="76" t="s">
        <v>298</v>
      </c>
      <c r="V27" s="103" t="s">
        <v>458</v>
      </c>
      <c r="W27" s="157" t="s">
        <v>619</v>
      </c>
      <c r="X27" s="152" t="s">
        <v>669</v>
      </c>
      <c r="Y27" s="197" t="s">
        <v>952</v>
      </c>
      <c r="Z27" s="177" t="s">
        <v>957</v>
      </c>
      <c r="AA27" s="15"/>
      <c r="AB27" s="15"/>
      <c r="AC27" s="15"/>
    </row>
    <row r="28" spans="1:29" ht="152.25" customHeight="1" thickBot="1">
      <c r="A28" s="84" t="s">
        <v>459</v>
      </c>
      <c r="B28" s="76" t="s">
        <v>460</v>
      </c>
      <c r="C28" s="76" t="s">
        <v>461</v>
      </c>
      <c r="D28" s="128" t="s">
        <v>462</v>
      </c>
      <c r="E28" s="77" t="s">
        <v>463</v>
      </c>
      <c r="F28" s="77" t="s">
        <v>464</v>
      </c>
      <c r="G28" s="79" t="s">
        <v>286</v>
      </c>
      <c r="H28" s="77" t="s">
        <v>465</v>
      </c>
      <c r="I28" s="76" t="s">
        <v>340</v>
      </c>
      <c r="J28" s="76" t="s">
        <v>289</v>
      </c>
      <c r="K28" s="81" t="s">
        <v>317</v>
      </c>
      <c r="L28" s="76" t="s">
        <v>291</v>
      </c>
      <c r="M28" s="85" t="s">
        <v>466</v>
      </c>
      <c r="N28" s="76" t="s">
        <v>467</v>
      </c>
      <c r="O28" s="76" t="s">
        <v>468</v>
      </c>
      <c r="P28" s="76" t="s">
        <v>421</v>
      </c>
      <c r="Q28" s="76" t="s">
        <v>435</v>
      </c>
      <c r="R28" s="76" t="s">
        <v>289</v>
      </c>
      <c r="S28" s="81" t="s">
        <v>296</v>
      </c>
      <c r="T28" s="76" t="s">
        <v>297</v>
      </c>
      <c r="U28" s="76" t="s">
        <v>298</v>
      </c>
      <c r="V28" s="103" t="s">
        <v>469</v>
      </c>
      <c r="W28" s="156" t="s">
        <v>620</v>
      </c>
      <c r="X28" s="150" t="s">
        <v>621</v>
      </c>
      <c r="Y28" s="196" t="s">
        <v>953</v>
      </c>
      <c r="Z28" s="181" t="s">
        <v>740</v>
      </c>
      <c r="AA28" s="15"/>
      <c r="AB28" s="15"/>
      <c r="AC28" s="15"/>
    </row>
    <row r="29" spans="1:29" ht="196.5" customHeight="1" thickBot="1">
      <c r="A29" s="84" t="s">
        <v>470</v>
      </c>
      <c r="B29" s="76" t="s">
        <v>471</v>
      </c>
      <c r="C29" s="76" t="s">
        <v>472</v>
      </c>
      <c r="D29" s="128" t="s">
        <v>473</v>
      </c>
      <c r="E29" s="77" t="s">
        <v>474</v>
      </c>
      <c r="F29" s="77" t="s">
        <v>475</v>
      </c>
      <c r="G29" s="79" t="s">
        <v>286</v>
      </c>
      <c r="H29" s="77" t="s">
        <v>476</v>
      </c>
      <c r="I29" s="76" t="s">
        <v>435</v>
      </c>
      <c r="J29" s="76" t="s">
        <v>380</v>
      </c>
      <c r="K29" s="81" t="s">
        <v>317</v>
      </c>
      <c r="L29" s="76" t="s">
        <v>291</v>
      </c>
      <c r="M29" s="85" t="s">
        <v>477</v>
      </c>
      <c r="N29" s="76" t="s">
        <v>478</v>
      </c>
      <c r="O29" s="76" t="s">
        <v>479</v>
      </c>
      <c r="P29" s="76" t="s">
        <v>480</v>
      </c>
      <c r="Q29" s="76" t="s">
        <v>295</v>
      </c>
      <c r="R29" s="76" t="s">
        <v>380</v>
      </c>
      <c r="S29" s="81" t="s">
        <v>317</v>
      </c>
      <c r="T29" s="76" t="s">
        <v>322</v>
      </c>
      <c r="U29" s="76" t="s">
        <v>298</v>
      </c>
      <c r="V29" s="103" t="s">
        <v>481</v>
      </c>
      <c r="W29" s="156" t="s">
        <v>739</v>
      </c>
      <c r="X29" s="150" t="s">
        <v>720</v>
      </c>
      <c r="Y29" s="196" t="s">
        <v>845</v>
      </c>
      <c r="Z29" s="181" t="s">
        <v>968</v>
      </c>
      <c r="AA29" s="15"/>
      <c r="AB29" s="15"/>
      <c r="AC29" s="15"/>
    </row>
    <row r="30" spans="1:29" ht="185.25" customHeight="1" thickBot="1">
      <c r="A30" s="87" t="s">
        <v>482</v>
      </c>
      <c r="B30" s="76" t="s">
        <v>483</v>
      </c>
      <c r="C30" s="76" t="s">
        <v>484</v>
      </c>
      <c r="D30" s="128" t="s">
        <v>485</v>
      </c>
      <c r="E30" s="77" t="s">
        <v>486</v>
      </c>
      <c r="F30" s="77" t="s">
        <v>487</v>
      </c>
      <c r="G30" s="79" t="s">
        <v>286</v>
      </c>
      <c r="H30" s="77" t="s">
        <v>488</v>
      </c>
      <c r="I30" s="76" t="s">
        <v>435</v>
      </c>
      <c r="J30" s="76" t="s">
        <v>380</v>
      </c>
      <c r="K30" s="81" t="s">
        <v>317</v>
      </c>
      <c r="L30" s="76" t="s">
        <v>291</v>
      </c>
      <c r="M30" s="85" t="s">
        <v>489</v>
      </c>
      <c r="N30" s="76" t="s">
        <v>490</v>
      </c>
      <c r="O30" s="76" t="s">
        <v>491</v>
      </c>
      <c r="P30" s="76" t="s">
        <v>492</v>
      </c>
      <c r="Q30" s="76" t="s">
        <v>295</v>
      </c>
      <c r="R30" s="76" t="s">
        <v>380</v>
      </c>
      <c r="S30" s="81" t="s">
        <v>317</v>
      </c>
      <c r="T30" s="76" t="s">
        <v>322</v>
      </c>
      <c r="U30" s="76" t="s">
        <v>298</v>
      </c>
      <c r="V30" s="103" t="s">
        <v>493</v>
      </c>
      <c r="W30" s="156" t="s">
        <v>623</v>
      </c>
      <c r="X30" s="150" t="s">
        <v>710</v>
      </c>
      <c r="Y30" s="196" t="s">
        <v>844</v>
      </c>
      <c r="Z30" s="181" t="s">
        <v>969</v>
      </c>
      <c r="AA30" s="15"/>
      <c r="AB30" s="15"/>
      <c r="AC30" s="15"/>
    </row>
    <row r="31" spans="1:29" ht="168" customHeight="1" thickBot="1">
      <c r="A31" s="84" t="s">
        <v>494</v>
      </c>
      <c r="B31" s="76" t="s">
        <v>495</v>
      </c>
      <c r="C31" s="76" t="s">
        <v>496</v>
      </c>
      <c r="D31" s="128" t="s">
        <v>497</v>
      </c>
      <c r="E31" s="77" t="s">
        <v>498</v>
      </c>
      <c r="F31" s="77" t="s">
        <v>499</v>
      </c>
      <c r="G31" s="79" t="s">
        <v>286</v>
      </c>
      <c r="H31" s="77" t="s">
        <v>500</v>
      </c>
      <c r="I31" s="76" t="s">
        <v>435</v>
      </c>
      <c r="J31" s="76" t="s">
        <v>380</v>
      </c>
      <c r="K31" s="81" t="s">
        <v>317</v>
      </c>
      <c r="L31" s="88" t="s">
        <v>291</v>
      </c>
      <c r="M31" s="85" t="s">
        <v>501</v>
      </c>
      <c r="N31" s="76" t="s">
        <v>502</v>
      </c>
      <c r="O31" s="76" t="s">
        <v>503</v>
      </c>
      <c r="P31" s="76" t="s">
        <v>504</v>
      </c>
      <c r="Q31" s="76" t="s">
        <v>295</v>
      </c>
      <c r="R31" s="76" t="s">
        <v>380</v>
      </c>
      <c r="S31" s="81" t="s">
        <v>317</v>
      </c>
      <c r="T31" s="76" t="s">
        <v>297</v>
      </c>
      <c r="U31" s="76" t="s">
        <v>298</v>
      </c>
      <c r="V31" s="103" t="s">
        <v>505</v>
      </c>
      <c r="W31" s="156" t="s">
        <v>708</v>
      </c>
      <c r="X31" s="166" t="s">
        <v>722</v>
      </c>
      <c r="Y31" s="196" t="s">
        <v>843</v>
      </c>
      <c r="Z31" s="198" t="s">
        <v>970</v>
      </c>
      <c r="AA31" s="15"/>
      <c r="AB31" s="15"/>
      <c r="AC31" s="15"/>
    </row>
    <row r="32" spans="1:29" ht="280.5" customHeight="1" thickBot="1">
      <c r="A32" s="84" t="s">
        <v>506</v>
      </c>
      <c r="B32" s="76" t="s">
        <v>507</v>
      </c>
      <c r="C32" s="76" t="s">
        <v>508</v>
      </c>
      <c r="D32" s="128" t="s">
        <v>509</v>
      </c>
      <c r="E32" s="77" t="s">
        <v>510</v>
      </c>
      <c r="F32" s="77" t="s">
        <v>511</v>
      </c>
      <c r="G32" s="79" t="s">
        <v>286</v>
      </c>
      <c r="H32" s="77" t="s">
        <v>512</v>
      </c>
      <c r="I32" s="76" t="s">
        <v>340</v>
      </c>
      <c r="J32" s="76" t="s">
        <v>316</v>
      </c>
      <c r="K32" s="81" t="s">
        <v>317</v>
      </c>
      <c r="L32" s="76" t="s">
        <v>291</v>
      </c>
      <c r="M32" s="85" t="s">
        <v>513</v>
      </c>
      <c r="N32" s="76" t="s">
        <v>514</v>
      </c>
      <c r="O32" s="76" t="s">
        <v>363</v>
      </c>
      <c r="P32" s="76" t="s">
        <v>515</v>
      </c>
      <c r="Q32" s="76" t="s">
        <v>295</v>
      </c>
      <c r="R32" s="76" t="s">
        <v>316</v>
      </c>
      <c r="S32" s="81" t="s">
        <v>290</v>
      </c>
      <c r="T32" s="76" t="s">
        <v>297</v>
      </c>
      <c r="U32" s="76" t="s">
        <v>298</v>
      </c>
      <c r="V32" s="103" t="s">
        <v>516</v>
      </c>
      <c r="W32" s="157" t="s">
        <v>625</v>
      </c>
      <c r="X32" s="152" t="s">
        <v>721</v>
      </c>
      <c r="Y32" s="197" t="s">
        <v>842</v>
      </c>
      <c r="Z32" s="177" t="s">
        <v>971</v>
      </c>
      <c r="AA32" s="15"/>
      <c r="AB32" s="15"/>
      <c r="AC32" s="15"/>
    </row>
    <row r="33" spans="1:29" ht="178.5" customHeight="1" thickBot="1">
      <c r="A33" s="84" t="s">
        <v>517</v>
      </c>
      <c r="B33" s="76" t="s">
        <v>518</v>
      </c>
      <c r="C33" s="76" t="s">
        <v>519</v>
      </c>
      <c r="D33" s="128" t="s">
        <v>520</v>
      </c>
      <c r="E33" s="77" t="s">
        <v>521</v>
      </c>
      <c r="F33" s="77" t="s">
        <v>522</v>
      </c>
      <c r="G33" s="79" t="s">
        <v>286</v>
      </c>
      <c r="H33" s="77" t="s">
        <v>523</v>
      </c>
      <c r="I33" s="76" t="s">
        <v>435</v>
      </c>
      <c r="J33" s="76" t="s">
        <v>380</v>
      </c>
      <c r="K33" s="81" t="s">
        <v>317</v>
      </c>
      <c r="L33" s="76" t="s">
        <v>291</v>
      </c>
      <c r="M33" s="85" t="s">
        <v>524</v>
      </c>
      <c r="N33" s="76" t="s">
        <v>525</v>
      </c>
      <c r="O33" s="76" t="s">
        <v>526</v>
      </c>
      <c r="P33" s="76" t="s">
        <v>527</v>
      </c>
      <c r="Q33" s="76" t="s">
        <v>295</v>
      </c>
      <c r="R33" s="76" t="s">
        <v>380</v>
      </c>
      <c r="S33" s="81" t="s">
        <v>317</v>
      </c>
      <c r="T33" s="76" t="s">
        <v>297</v>
      </c>
      <c r="U33" s="76" t="s">
        <v>298</v>
      </c>
      <c r="V33" s="103" t="s">
        <v>528</v>
      </c>
      <c r="W33" s="156" t="s">
        <v>624</v>
      </c>
      <c r="X33" s="150" t="s">
        <v>723</v>
      </c>
      <c r="Y33" s="196" t="s">
        <v>841</v>
      </c>
      <c r="Z33" s="181" t="s">
        <v>972</v>
      </c>
      <c r="AA33" s="15"/>
      <c r="AB33" s="15"/>
      <c r="AC33" s="15"/>
    </row>
    <row r="34" spans="1:29" ht="200.25" customHeight="1" thickBot="1">
      <c r="A34" s="84" t="s">
        <v>529</v>
      </c>
      <c r="B34" s="76" t="s">
        <v>530</v>
      </c>
      <c r="C34" s="89" t="s">
        <v>531</v>
      </c>
      <c r="D34" s="128" t="s">
        <v>532</v>
      </c>
      <c r="E34" s="77" t="s">
        <v>533</v>
      </c>
      <c r="F34" s="77" t="s">
        <v>534</v>
      </c>
      <c r="G34" s="79" t="s">
        <v>286</v>
      </c>
      <c r="H34" s="77" t="s">
        <v>535</v>
      </c>
      <c r="I34" s="76" t="s">
        <v>435</v>
      </c>
      <c r="J34" s="76" t="s">
        <v>380</v>
      </c>
      <c r="K34" s="81" t="s">
        <v>317</v>
      </c>
      <c r="L34" s="76" t="s">
        <v>291</v>
      </c>
      <c r="M34" s="85" t="s">
        <v>536</v>
      </c>
      <c r="N34" s="76" t="s">
        <v>537</v>
      </c>
      <c r="O34" s="76" t="s">
        <v>526</v>
      </c>
      <c r="P34" s="76" t="s">
        <v>538</v>
      </c>
      <c r="Q34" s="76" t="s">
        <v>295</v>
      </c>
      <c r="R34" s="76" t="s">
        <v>380</v>
      </c>
      <c r="S34" s="81" t="s">
        <v>317</v>
      </c>
      <c r="T34" s="76" t="s">
        <v>539</v>
      </c>
      <c r="U34" s="76" t="s">
        <v>298</v>
      </c>
      <c r="V34" s="103" t="s">
        <v>540</v>
      </c>
      <c r="W34" s="156" t="s">
        <v>626</v>
      </c>
      <c r="X34" s="150" t="s">
        <v>622</v>
      </c>
      <c r="Y34" s="196" t="s">
        <v>840</v>
      </c>
      <c r="Z34" s="181" t="s">
        <v>973</v>
      </c>
      <c r="AA34" s="15"/>
      <c r="AB34" s="15"/>
      <c r="AC34" s="15"/>
    </row>
    <row r="35" spans="1:29" ht="162.75" customHeight="1" thickBot="1">
      <c r="A35" s="84" t="s">
        <v>541</v>
      </c>
      <c r="B35" s="76" t="s">
        <v>542</v>
      </c>
      <c r="C35" s="76" t="s">
        <v>543</v>
      </c>
      <c r="D35" s="128" t="s">
        <v>544</v>
      </c>
      <c r="E35" s="77" t="s">
        <v>545</v>
      </c>
      <c r="F35" s="78" t="s">
        <v>546</v>
      </c>
      <c r="G35" s="79" t="s">
        <v>286</v>
      </c>
      <c r="H35" s="78" t="s">
        <v>547</v>
      </c>
      <c r="I35" s="76" t="s">
        <v>340</v>
      </c>
      <c r="J35" s="76" t="s">
        <v>289</v>
      </c>
      <c r="K35" s="81" t="s">
        <v>317</v>
      </c>
      <c r="L35" s="76" t="s">
        <v>291</v>
      </c>
      <c r="M35" s="85" t="s">
        <v>548</v>
      </c>
      <c r="N35" s="76" t="s">
        <v>549</v>
      </c>
      <c r="O35" s="76" t="s">
        <v>85</v>
      </c>
      <c r="P35" s="76" t="s">
        <v>550</v>
      </c>
      <c r="Q35" s="76" t="s">
        <v>295</v>
      </c>
      <c r="R35" s="76" t="s">
        <v>289</v>
      </c>
      <c r="S35" s="81" t="s">
        <v>296</v>
      </c>
      <c r="T35" s="76" t="s">
        <v>297</v>
      </c>
      <c r="U35" s="76" t="s">
        <v>298</v>
      </c>
      <c r="V35" s="104" t="s">
        <v>551</v>
      </c>
      <c r="W35" s="157" t="s">
        <v>627</v>
      </c>
      <c r="X35" s="153" t="s">
        <v>592</v>
      </c>
      <c r="Y35" s="197" t="s">
        <v>954</v>
      </c>
      <c r="Z35" s="177" t="s">
        <v>738</v>
      </c>
      <c r="AA35" s="15"/>
      <c r="AB35" s="15"/>
      <c r="AC35" s="15"/>
    </row>
    <row r="36" spans="1:29" ht="185.4" thickBot="1">
      <c r="A36" s="84" t="s">
        <v>552</v>
      </c>
      <c r="B36" s="76" t="s">
        <v>553</v>
      </c>
      <c r="C36" s="76" t="s">
        <v>554</v>
      </c>
      <c r="D36" s="268" t="s">
        <v>555</v>
      </c>
      <c r="E36" s="78" t="s">
        <v>556</v>
      </c>
      <c r="F36" s="77" t="s">
        <v>557</v>
      </c>
      <c r="G36" s="79" t="s">
        <v>286</v>
      </c>
      <c r="H36" s="78" t="s">
        <v>558</v>
      </c>
      <c r="I36" s="76" t="s">
        <v>340</v>
      </c>
      <c r="J36" s="76" t="s">
        <v>289</v>
      </c>
      <c r="K36" s="81" t="s">
        <v>317</v>
      </c>
      <c r="L36" s="76" t="s">
        <v>291</v>
      </c>
      <c r="M36" s="90" t="s">
        <v>559</v>
      </c>
      <c r="N36" s="76" t="s">
        <v>560</v>
      </c>
      <c r="O36" s="76" t="s">
        <v>561</v>
      </c>
      <c r="P36" s="76" t="s">
        <v>562</v>
      </c>
      <c r="Q36" s="76" t="s">
        <v>435</v>
      </c>
      <c r="R36" s="76" t="s">
        <v>289</v>
      </c>
      <c r="S36" s="81" t="s">
        <v>296</v>
      </c>
      <c r="T36" s="76" t="s">
        <v>297</v>
      </c>
      <c r="U36" s="76" t="s">
        <v>298</v>
      </c>
      <c r="V36" s="104" t="s">
        <v>563</v>
      </c>
      <c r="W36" s="156" t="s">
        <v>628</v>
      </c>
      <c r="X36" s="150" t="s">
        <v>630</v>
      </c>
      <c r="Y36" s="196" t="s">
        <v>955</v>
      </c>
      <c r="Z36" s="181" t="s">
        <v>974</v>
      </c>
      <c r="AA36" s="15"/>
      <c r="AB36" s="15"/>
      <c r="AC36" s="15"/>
    </row>
    <row r="37" spans="1:29" ht="198.6" thickBot="1">
      <c r="A37" s="269" t="s">
        <v>564</v>
      </c>
      <c r="B37" s="270" t="s">
        <v>565</v>
      </c>
      <c r="C37" s="270" t="s">
        <v>566</v>
      </c>
      <c r="D37" s="271" t="s">
        <v>567</v>
      </c>
      <c r="E37" s="92" t="s">
        <v>568</v>
      </c>
      <c r="F37" s="93" t="s">
        <v>569</v>
      </c>
      <c r="G37" s="94" t="s">
        <v>286</v>
      </c>
      <c r="H37" s="93" t="s">
        <v>570</v>
      </c>
      <c r="I37" s="91" t="s">
        <v>340</v>
      </c>
      <c r="J37" s="91" t="s">
        <v>289</v>
      </c>
      <c r="K37" s="95" t="s">
        <v>317</v>
      </c>
      <c r="L37" s="91" t="s">
        <v>291</v>
      </c>
      <c r="M37" s="96" t="s">
        <v>571</v>
      </c>
      <c r="N37" s="91" t="s">
        <v>572</v>
      </c>
      <c r="O37" s="91" t="s">
        <v>384</v>
      </c>
      <c r="P37" s="97" t="s">
        <v>573</v>
      </c>
      <c r="Q37" s="91" t="s">
        <v>295</v>
      </c>
      <c r="R37" s="91" t="s">
        <v>289</v>
      </c>
      <c r="S37" s="95" t="s">
        <v>296</v>
      </c>
      <c r="T37" s="91" t="s">
        <v>297</v>
      </c>
      <c r="U37" s="91" t="s">
        <v>298</v>
      </c>
      <c r="V37" s="105" t="s">
        <v>574</v>
      </c>
      <c r="W37" s="158" t="s">
        <v>629</v>
      </c>
      <c r="X37" s="154" t="s">
        <v>592</v>
      </c>
      <c r="Y37" s="199" t="s">
        <v>956</v>
      </c>
      <c r="Z37" s="262" t="s">
        <v>923</v>
      </c>
      <c r="AA37" s="15"/>
      <c r="AB37" s="15"/>
      <c r="AC37" s="15"/>
    </row>
    <row r="38" spans="1:29" ht="258" customHeight="1" thickTop="1" thickBot="1">
      <c r="A38" s="405" t="s">
        <v>980</v>
      </c>
      <c r="B38" s="406"/>
      <c r="C38" s="406"/>
      <c r="D38" s="407"/>
      <c r="E38" s="15"/>
      <c r="F38" s="15"/>
      <c r="G38" s="15"/>
      <c r="H38" s="15"/>
      <c r="I38" s="15"/>
      <c r="J38" s="15"/>
      <c r="K38" s="15"/>
      <c r="L38" s="15"/>
      <c r="M38" s="15"/>
      <c r="N38" s="15"/>
      <c r="O38" s="15"/>
      <c r="P38" s="15"/>
      <c r="Q38" s="15"/>
      <c r="R38" s="15"/>
      <c r="S38" s="15"/>
      <c r="T38" s="15"/>
      <c r="U38" s="15"/>
      <c r="V38" s="15"/>
      <c r="W38" s="15"/>
      <c r="X38" s="15"/>
      <c r="Y38" s="15"/>
      <c r="Z38" s="15"/>
      <c r="AA38" s="15"/>
      <c r="AB38" s="15"/>
      <c r="AC38" s="15"/>
    </row>
    <row r="39" spans="1:29" ht="351"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row>
    <row r="40" spans="1:29" ht="351"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row>
    <row r="41" spans="1:29" ht="351"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row>
    <row r="42" spans="1:29" ht="351"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row>
    <row r="43" spans="1:29" ht="351"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row>
    <row r="44" spans="1:29" ht="351"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row>
    <row r="45" spans="1:29" ht="351"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row>
    <row r="46" spans="1:29" ht="351"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row>
    <row r="47" spans="1:29" ht="351"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row>
    <row r="48" spans="1:29" ht="351"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row>
    <row r="49" spans="1:29" ht="351"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row>
    <row r="50" spans="1:29" ht="351"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row>
    <row r="51" spans="1:29" ht="351"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row>
    <row r="52" spans="1:29" ht="351"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row>
    <row r="53" spans="1:29" ht="351"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row>
    <row r="54" spans="1:29" ht="351"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row>
    <row r="55" spans="1:29" ht="351"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row>
    <row r="56" spans="1:29" ht="351"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row>
    <row r="57" spans="1:29" ht="351"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row>
    <row r="58" spans="1:29" ht="351"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row>
    <row r="59" spans="1:29" ht="351"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row>
    <row r="60" spans="1:29" ht="351"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row>
    <row r="61" spans="1:29" ht="351"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row>
    <row r="62" spans="1:29" ht="351"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row>
    <row r="63" spans="1:29" ht="351"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row>
    <row r="64" spans="1:29" ht="351"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row>
    <row r="65" spans="1:29" ht="351"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row>
    <row r="66" spans="1:29" ht="351"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row>
    <row r="67" spans="1:29" ht="351"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row>
    <row r="68" spans="1:29" ht="351"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row>
    <row r="69" spans="1:29" ht="351"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row>
    <row r="70" spans="1:29" ht="351"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row>
    <row r="71" spans="1:29" ht="351"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row>
    <row r="72" spans="1:29" ht="351"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row>
    <row r="73" spans="1:29" ht="351"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row>
    <row r="74" spans="1:29" ht="351"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row>
    <row r="75" spans="1:29" ht="351"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row>
    <row r="76" spans="1:29" ht="351"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row>
    <row r="77" spans="1:29" ht="351"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row>
    <row r="78" spans="1:29" ht="351" customHeight="1">
      <c r="A78" s="98"/>
      <c r="B78" s="98"/>
      <c r="C78" s="98"/>
      <c r="D78" s="98"/>
      <c r="E78" s="98"/>
      <c r="F78" s="98"/>
      <c r="G78" s="98"/>
      <c r="H78" s="99"/>
      <c r="I78" s="98"/>
      <c r="J78" s="98"/>
      <c r="K78" s="98"/>
      <c r="L78" s="98"/>
      <c r="M78" s="98"/>
      <c r="N78" s="98"/>
      <c r="O78" s="98"/>
      <c r="P78" s="98"/>
      <c r="Q78" s="98"/>
      <c r="R78" s="98"/>
      <c r="S78" s="98"/>
      <c r="T78" s="98"/>
      <c r="U78" s="98"/>
      <c r="V78" s="98"/>
      <c r="W78" s="15"/>
      <c r="X78" s="15"/>
      <c r="Y78" s="15"/>
      <c r="Z78" s="15"/>
      <c r="AA78" s="15"/>
      <c r="AB78" s="15"/>
      <c r="AC78" s="15"/>
    </row>
    <row r="79" spans="1:29" ht="351" customHeight="1">
      <c r="A79" s="98"/>
      <c r="B79" s="98"/>
      <c r="C79" s="98"/>
      <c r="D79" s="98"/>
      <c r="E79" s="98"/>
      <c r="F79" s="98"/>
      <c r="G79" s="98"/>
      <c r="H79" s="99"/>
      <c r="I79" s="98"/>
      <c r="J79" s="98"/>
      <c r="K79" s="98"/>
      <c r="L79" s="98"/>
      <c r="M79" s="98"/>
      <c r="N79" s="98"/>
      <c r="O79" s="98"/>
      <c r="P79" s="98"/>
      <c r="Q79" s="98"/>
      <c r="R79" s="98"/>
      <c r="S79" s="98"/>
      <c r="T79" s="98"/>
      <c r="U79" s="98"/>
      <c r="V79" s="98"/>
      <c r="W79" s="15"/>
      <c r="X79" s="15"/>
      <c r="Y79" s="15"/>
      <c r="Z79" s="15"/>
      <c r="AA79" s="15"/>
      <c r="AB79" s="15"/>
      <c r="AC79" s="15"/>
    </row>
    <row r="80" spans="1:29" ht="351" customHeight="1">
      <c r="A80" s="98"/>
      <c r="B80" s="98"/>
      <c r="C80" s="98"/>
      <c r="D80" s="98"/>
      <c r="E80" s="98"/>
      <c r="F80" s="98"/>
      <c r="G80" s="98"/>
      <c r="H80" s="99"/>
      <c r="I80" s="98"/>
      <c r="J80" s="98"/>
      <c r="K80" s="98"/>
      <c r="L80" s="98"/>
      <c r="M80" s="98"/>
      <c r="N80" s="98"/>
      <c r="O80" s="98"/>
      <c r="P80" s="98"/>
      <c r="Q80" s="98"/>
      <c r="R80" s="98"/>
      <c r="S80" s="98"/>
      <c r="T80" s="98"/>
      <c r="U80" s="98"/>
      <c r="V80" s="98"/>
      <c r="W80" s="15"/>
      <c r="X80" s="15"/>
      <c r="Y80" s="15"/>
      <c r="Z80" s="15"/>
      <c r="AA80" s="15"/>
      <c r="AB80" s="15"/>
      <c r="AC80" s="15"/>
    </row>
    <row r="81" spans="1:29" ht="351" customHeight="1">
      <c r="A81" s="98"/>
      <c r="B81" s="98"/>
      <c r="C81" s="98"/>
      <c r="D81" s="98"/>
      <c r="E81" s="98"/>
      <c r="F81" s="98"/>
      <c r="G81" s="98"/>
      <c r="H81" s="99"/>
      <c r="I81" s="98"/>
      <c r="J81" s="98"/>
      <c r="K81" s="98"/>
      <c r="L81" s="98"/>
      <c r="M81" s="98"/>
      <c r="N81" s="98"/>
      <c r="O81" s="98"/>
      <c r="P81" s="98"/>
      <c r="Q81" s="98"/>
      <c r="R81" s="98"/>
      <c r="S81" s="98"/>
      <c r="T81" s="98"/>
      <c r="U81" s="98"/>
      <c r="V81" s="98"/>
      <c r="W81" s="15"/>
      <c r="X81" s="15"/>
      <c r="Y81" s="15"/>
      <c r="Z81" s="15"/>
      <c r="AA81" s="15"/>
      <c r="AB81" s="15"/>
      <c r="AC81" s="15"/>
    </row>
    <row r="82" spans="1:29" ht="351" customHeight="1">
      <c r="A82" s="98"/>
      <c r="B82" s="98"/>
      <c r="C82" s="98"/>
      <c r="D82" s="98"/>
      <c r="E82" s="98"/>
      <c r="F82" s="98"/>
      <c r="G82" s="98"/>
      <c r="H82" s="99"/>
      <c r="I82" s="98"/>
      <c r="J82" s="98"/>
      <c r="K82" s="98"/>
      <c r="L82" s="98"/>
      <c r="M82" s="98"/>
      <c r="N82" s="98"/>
      <c r="O82" s="98"/>
      <c r="P82" s="98"/>
      <c r="Q82" s="98"/>
      <c r="R82" s="98"/>
      <c r="S82" s="98"/>
      <c r="T82" s="98"/>
      <c r="U82" s="98"/>
      <c r="V82" s="98"/>
      <c r="W82" s="15"/>
      <c r="X82" s="15"/>
      <c r="Y82" s="15"/>
      <c r="Z82" s="15"/>
      <c r="AA82" s="15"/>
      <c r="AB82" s="15"/>
      <c r="AC82" s="15"/>
    </row>
    <row r="83" spans="1:29" ht="351" customHeight="1">
      <c r="A83" s="98"/>
      <c r="B83" s="98"/>
      <c r="C83" s="98"/>
      <c r="D83" s="98"/>
      <c r="E83" s="98"/>
      <c r="F83" s="98"/>
      <c r="G83" s="98"/>
      <c r="H83" s="99"/>
      <c r="I83" s="98"/>
      <c r="J83" s="98"/>
      <c r="K83" s="98"/>
      <c r="L83" s="98"/>
      <c r="M83" s="98"/>
      <c r="N83" s="98"/>
      <c r="O83" s="98"/>
      <c r="P83" s="98"/>
      <c r="Q83" s="98"/>
      <c r="R83" s="98"/>
      <c r="S83" s="98"/>
      <c r="T83" s="98"/>
      <c r="U83" s="98"/>
      <c r="V83" s="98"/>
      <c r="W83" s="15"/>
      <c r="X83" s="15"/>
      <c r="Y83" s="15"/>
      <c r="Z83" s="15"/>
      <c r="AA83" s="15"/>
      <c r="AB83" s="15"/>
      <c r="AC83" s="15"/>
    </row>
    <row r="84" spans="1:29" ht="351" customHeight="1">
      <c r="A84" s="98"/>
      <c r="B84" s="98"/>
      <c r="C84" s="98"/>
      <c r="D84" s="98"/>
      <c r="E84" s="98"/>
      <c r="F84" s="98"/>
      <c r="G84" s="98"/>
      <c r="H84" s="99"/>
      <c r="I84" s="98"/>
      <c r="J84" s="98"/>
      <c r="K84" s="98"/>
      <c r="L84" s="98"/>
      <c r="M84" s="98"/>
      <c r="N84" s="98"/>
      <c r="O84" s="98"/>
      <c r="P84" s="98"/>
      <c r="Q84" s="98"/>
      <c r="R84" s="98"/>
      <c r="S84" s="98"/>
      <c r="T84" s="98"/>
      <c r="U84" s="98"/>
      <c r="V84" s="98"/>
      <c r="W84" s="15"/>
      <c r="X84" s="15"/>
      <c r="Y84" s="15"/>
      <c r="Z84" s="15"/>
      <c r="AA84" s="15"/>
      <c r="AB84" s="15"/>
      <c r="AC84" s="15"/>
    </row>
    <row r="85" spans="1:29" ht="351" customHeight="1">
      <c r="A85" s="98"/>
      <c r="B85" s="98"/>
      <c r="C85" s="98"/>
      <c r="D85" s="98"/>
      <c r="E85" s="98"/>
      <c r="F85" s="98"/>
      <c r="G85" s="98"/>
      <c r="H85" s="99"/>
      <c r="I85" s="98"/>
      <c r="J85" s="98"/>
      <c r="K85" s="98"/>
      <c r="L85" s="98"/>
      <c r="M85" s="98"/>
      <c r="N85" s="98"/>
      <c r="O85" s="98"/>
      <c r="P85" s="98"/>
      <c r="Q85" s="98"/>
      <c r="R85" s="98"/>
      <c r="S85" s="98"/>
      <c r="T85" s="98"/>
      <c r="U85" s="98"/>
      <c r="V85" s="98"/>
      <c r="W85" s="15"/>
      <c r="X85" s="15"/>
      <c r="Y85" s="15"/>
      <c r="Z85" s="15"/>
      <c r="AA85" s="15"/>
      <c r="AB85" s="15"/>
      <c r="AC85" s="15"/>
    </row>
    <row r="86" spans="1:29" ht="351" customHeight="1">
      <c r="A86" s="98"/>
      <c r="B86" s="98"/>
      <c r="C86" s="98"/>
      <c r="D86" s="98"/>
      <c r="E86" s="98"/>
      <c r="F86" s="98"/>
      <c r="G86" s="98"/>
      <c r="H86" s="99"/>
      <c r="I86" s="98"/>
      <c r="J86" s="98"/>
      <c r="K86" s="98"/>
      <c r="L86" s="98"/>
      <c r="M86" s="98"/>
      <c r="N86" s="98"/>
      <c r="O86" s="98"/>
      <c r="P86" s="98"/>
      <c r="Q86" s="98"/>
      <c r="R86" s="98"/>
      <c r="S86" s="98"/>
      <c r="T86" s="98"/>
      <c r="U86" s="98"/>
      <c r="V86" s="98"/>
      <c r="W86" s="15"/>
      <c r="X86" s="15"/>
      <c r="Y86" s="15"/>
      <c r="Z86" s="15"/>
      <c r="AA86" s="15"/>
      <c r="AB86" s="15"/>
      <c r="AC86" s="15"/>
    </row>
    <row r="87" spans="1:29" ht="351" customHeight="1">
      <c r="A87" s="98"/>
      <c r="B87" s="98"/>
      <c r="C87" s="98"/>
      <c r="D87" s="98"/>
      <c r="E87" s="98"/>
      <c r="F87" s="98"/>
      <c r="G87" s="98"/>
      <c r="H87" s="99"/>
      <c r="I87" s="98"/>
      <c r="J87" s="98"/>
      <c r="K87" s="98"/>
      <c r="L87" s="98"/>
      <c r="M87" s="98"/>
      <c r="N87" s="98"/>
      <c r="O87" s="98"/>
      <c r="P87" s="98"/>
      <c r="Q87" s="98"/>
      <c r="R87" s="98"/>
      <c r="S87" s="98"/>
      <c r="T87" s="98"/>
      <c r="U87" s="98"/>
      <c r="V87" s="98"/>
      <c r="W87" s="15"/>
      <c r="X87" s="15"/>
      <c r="Y87" s="15"/>
      <c r="Z87" s="15"/>
      <c r="AA87" s="15"/>
      <c r="AB87" s="15"/>
      <c r="AC87" s="15"/>
    </row>
    <row r="88" spans="1:29" ht="351" customHeight="1">
      <c r="A88" s="98"/>
      <c r="B88" s="98"/>
      <c r="C88" s="98"/>
      <c r="D88" s="98"/>
      <c r="E88" s="98"/>
      <c r="F88" s="98"/>
      <c r="G88" s="98"/>
      <c r="H88" s="99"/>
      <c r="I88" s="98"/>
      <c r="J88" s="98"/>
      <c r="K88" s="98"/>
      <c r="L88" s="98"/>
      <c r="M88" s="98"/>
      <c r="N88" s="98"/>
      <c r="O88" s="98"/>
      <c r="P88" s="98"/>
      <c r="Q88" s="98"/>
      <c r="R88" s="98"/>
      <c r="S88" s="98"/>
      <c r="T88" s="98"/>
      <c r="U88" s="98"/>
      <c r="V88" s="98"/>
      <c r="W88" s="15"/>
      <c r="X88" s="15"/>
      <c r="Y88" s="15"/>
      <c r="Z88" s="15"/>
      <c r="AA88" s="15"/>
      <c r="AB88" s="15"/>
      <c r="AC88" s="15"/>
    </row>
    <row r="89" spans="1:29" ht="351" customHeight="1">
      <c r="A89" s="98"/>
      <c r="B89" s="98"/>
      <c r="C89" s="98"/>
      <c r="D89" s="98"/>
      <c r="E89" s="98"/>
      <c r="F89" s="98"/>
      <c r="G89" s="98"/>
      <c r="H89" s="99"/>
      <c r="I89" s="98"/>
      <c r="J89" s="98"/>
      <c r="K89" s="98"/>
      <c r="L89" s="98"/>
      <c r="M89" s="98"/>
      <c r="N89" s="98"/>
      <c r="O89" s="98"/>
      <c r="P89" s="98"/>
      <c r="Q89" s="98"/>
      <c r="R89" s="98"/>
      <c r="S89" s="98"/>
      <c r="T89" s="98"/>
      <c r="U89" s="98"/>
      <c r="V89" s="98"/>
      <c r="W89" s="15"/>
      <c r="X89" s="15"/>
      <c r="Y89" s="15"/>
      <c r="Z89" s="15"/>
      <c r="AA89" s="15"/>
      <c r="AB89" s="15"/>
      <c r="AC89" s="15"/>
    </row>
    <row r="90" spans="1:29" ht="351" customHeight="1">
      <c r="A90" s="98"/>
      <c r="B90" s="98"/>
      <c r="C90" s="98"/>
      <c r="D90" s="98"/>
      <c r="E90" s="98"/>
      <c r="F90" s="98"/>
      <c r="G90" s="98"/>
      <c r="H90" s="99"/>
      <c r="I90" s="98"/>
      <c r="J90" s="98"/>
      <c r="K90" s="98"/>
      <c r="L90" s="98"/>
      <c r="M90" s="98"/>
      <c r="N90" s="98"/>
      <c r="O90" s="98"/>
      <c r="P90" s="98"/>
      <c r="Q90" s="98"/>
      <c r="R90" s="98"/>
      <c r="S90" s="98"/>
      <c r="T90" s="98"/>
      <c r="U90" s="98"/>
      <c r="V90" s="98"/>
      <c r="W90" s="15"/>
      <c r="X90" s="15"/>
      <c r="Y90" s="15"/>
      <c r="Z90" s="15"/>
      <c r="AA90" s="15"/>
      <c r="AB90" s="15"/>
      <c r="AC90" s="15"/>
    </row>
    <row r="91" spans="1:29" ht="351" customHeight="1">
      <c r="A91" s="98"/>
      <c r="B91" s="98"/>
      <c r="C91" s="98"/>
      <c r="D91" s="98"/>
      <c r="E91" s="98"/>
      <c r="F91" s="98"/>
      <c r="G91" s="98"/>
      <c r="H91" s="99"/>
      <c r="I91" s="98"/>
      <c r="J91" s="98"/>
      <c r="K91" s="98"/>
      <c r="L91" s="98"/>
      <c r="M91" s="98"/>
      <c r="N91" s="98"/>
      <c r="O91" s="98"/>
      <c r="P91" s="98"/>
      <c r="Q91" s="98"/>
      <c r="R91" s="98"/>
      <c r="S91" s="98"/>
      <c r="T91" s="98"/>
      <c r="U91" s="98"/>
      <c r="V91" s="98"/>
    </row>
    <row r="92" spans="1:29" ht="351" customHeight="1">
      <c r="A92" s="98"/>
      <c r="B92" s="98"/>
      <c r="C92" s="98"/>
      <c r="D92" s="98"/>
      <c r="E92" s="98"/>
      <c r="F92" s="98"/>
      <c r="G92" s="98"/>
      <c r="H92" s="99"/>
      <c r="I92" s="98"/>
      <c r="J92" s="98"/>
      <c r="K92" s="98"/>
      <c r="L92" s="98"/>
      <c r="M92" s="98"/>
      <c r="N92" s="98"/>
      <c r="O92" s="98"/>
      <c r="P92" s="98"/>
      <c r="Q92" s="98"/>
      <c r="R92" s="98"/>
      <c r="S92" s="98"/>
      <c r="T92" s="98"/>
      <c r="U92" s="98"/>
      <c r="V92" s="98"/>
    </row>
    <row r="93" spans="1:29" ht="351" customHeight="1">
      <c r="A93" s="98"/>
      <c r="B93" s="98"/>
      <c r="C93" s="98"/>
      <c r="D93" s="98"/>
      <c r="E93" s="98"/>
      <c r="F93" s="98"/>
      <c r="G93" s="98"/>
      <c r="H93" s="99"/>
      <c r="I93" s="98"/>
      <c r="J93" s="98"/>
      <c r="K93" s="98"/>
      <c r="L93" s="98"/>
      <c r="M93" s="98"/>
      <c r="N93" s="98"/>
      <c r="O93" s="98"/>
      <c r="P93" s="98"/>
      <c r="Q93" s="98"/>
      <c r="R93" s="98"/>
      <c r="S93" s="98"/>
      <c r="T93" s="98"/>
      <c r="U93" s="98"/>
      <c r="V93" s="98"/>
    </row>
    <row r="94" spans="1:29" ht="351" customHeight="1">
      <c r="A94" s="98"/>
      <c r="B94" s="98"/>
      <c r="C94" s="98"/>
      <c r="D94" s="98"/>
      <c r="E94" s="98"/>
      <c r="F94" s="98"/>
      <c r="G94" s="98"/>
      <c r="H94" s="99"/>
      <c r="I94" s="98"/>
      <c r="J94" s="98"/>
      <c r="K94" s="98"/>
      <c r="L94" s="98"/>
      <c r="M94" s="98"/>
      <c r="N94" s="98"/>
      <c r="O94" s="98"/>
      <c r="P94" s="98"/>
      <c r="Q94" s="98"/>
      <c r="R94" s="98"/>
      <c r="S94" s="98"/>
      <c r="T94" s="98"/>
      <c r="U94" s="98"/>
      <c r="V94" s="98"/>
    </row>
    <row r="95" spans="1:29" ht="351" customHeight="1">
      <c r="A95" s="98"/>
      <c r="B95" s="98"/>
      <c r="C95" s="98"/>
      <c r="D95" s="98"/>
      <c r="E95" s="98"/>
      <c r="F95" s="98"/>
      <c r="G95" s="98"/>
      <c r="H95" s="99"/>
      <c r="I95" s="98"/>
      <c r="J95" s="98"/>
      <c r="K95" s="98"/>
      <c r="L95" s="98"/>
      <c r="M95" s="98"/>
      <c r="N95" s="98"/>
      <c r="O95" s="98"/>
      <c r="P95" s="98"/>
      <c r="Q95" s="98"/>
      <c r="R95" s="98"/>
      <c r="S95" s="98"/>
      <c r="T95" s="98"/>
      <c r="U95" s="98"/>
      <c r="V95" s="98"/>
    </row>
    <row r="96" spans="1:29" ht="351" customHeight="1">
      <c r="A96" s="98"/>
      <c r="B96" s="98"/>
      <c r="C96" s="98"/>
      <c r="D96" s="98"/>
      <c r="E96" s="98"/>
      <c r="F96" s="98"/>
      <c r="G96" s="98"/>
      <c r="H96" s="99"/>
      <c r="I96" s="98"/>
      <c r="J96" s="98"/>
      <c r="K96" s="98"/>
      <c r="L96" s="98"/>
      <c r="M96" s="98"/>
      <c r="N96" s="98"/>
      <c r="O96" s="98"/>
      <c r="P96" s="98"/>
      <c r="Q96" s="98"/>
      <c r="R96" s="98"/>
      <c r="S96" s="98"/>
      <c r="T96" s="98"/>
      <c r="U96" s="98"/>
      <c r="V96" s="98"/>
    </row>
    <row r="97" spans="1:22" ht="351" customHeight="1">
      <c r="A97" s="98"/>
      <c r="B97" s="98"/>
      <c r="C97" s="98"/>
      <c r="D97" s="98"/>
      <c r="E97" s="98"/>
      <c r="F97" s="98"/>
      <c r="G97" s="98"/>
      <c r="H97" s="99"/>
      <c r="I97" s="98"/>
      <c r="J97" s="98"/>
      <c r="K97" s="98"/>
      <c r="L97" s="98"/>
      <c r="M97" s="98"/>
      <c r="N97" s="98"/>
      <c r="O97" s="98"/>
      <c r="P97" s="98"/>
      <c r="Q97" s="98"/>
      <c r="R97" s="98"/>
      <c r="S97" s="98"/>
      <c r="T97" s="98"/>
      <c r="U97" s="98"/>
      <c r="V97" s="98"/>
    </row>
    <row r="98" spans="1:22" ht="351" customHeight="1">
      <c r="A98" s="98"/>
      <c r="B98" s="98"/>
      <c r="C98" s="98"/>
      <c r="D98" s="98"/>
      <c r="E98" s="98"/>
      <c r="F98" s="98"/>
      <c r="G98" s="98"/>
      <c r="H98" s="99"/>
      <c r="I98" s="98"/>
      <c r="J98" s="98"/>
      <c r="K98" s="98"/>
      <c r="L98" s="98"/>
      <c r="M98" s="98"/>
      <c r="N98" s="98"/>
      <c r="O98" s="98"/>
      <c r="P98" s="98"/>
      <c r="Q98" s="98"/>
      <c r="R98" s="98"/>
      <c r="S98" s="98"/>
      <c r="T98" s="98"/>
      <c r="U98" s="98"/>
      <c r="V98" s="98"/>
    </row>
    <row r="99" spans="1:22" ht="351" customHeight="1">
      <c r="A99" s="98"/>
      <c r="B99" s="98"/>
      <c r="C99" s="98"/>
      <c r="D99" s="98"/>
      <c r="E99" s="98"/>
      <c r="F99" s="98"/>
      <c r="G99" s="98"/>
      <c r="H99" s="99"/>
      <c r="I99" s="98"/>
      <c r="J99" s="98"/>
      <c r="K99" s="98"/>
      <c r="L99" s="98"/>
      <c r="M99" s="98"/>
      <c r="N99" s="98"/>
      <c r="O99" s="98"/>
      <c r="P99" s="98"/>
      <c r="Q99" s="98"/>
      <c r="R99" s="98"/>
      <c r="S99" s="98"/>
      <c r="T99" s="98"/>
      <c r="U99" s="98"/>
      <c r="V99" s="98"/>
    </row>
    <row r="100" spans="1:22" ht="351" customHeight="1">
      <c r="A100" s="98"/>
      <c r="B100" s="98"/>
      <c r="C100" s="98"/>
      <c r="D100" s="98"/>
      <c r="E100" s="98"/>
      <c r="F100" s="98"/>
      <c r="G100" s="98"/>
      <c r="H100" s="99"/>
      <c r="I100" s="98"/>
      <c r="J100" s="98"/>
      <c r="K100" s="98"/>
      <c r="L100" s="98"/>
      <c r="M100" s="98"/>
      <c r="N100" s="98"/>
      <c r="O100" s="98"/>
      <c r="P100" s="98"/>
      <c r="Q100" s="98"/>
      <c r="R100" s="98"/>
      <c r="S100" s="98"/>
      <c r="T100" s="98"/>
      <c r="U100" s="98"/>
      <c r="V100" s="98"/>
    </row>
    <row r="101" spans="1:22" ht="351" customHeight="1">
      <c r="A101" s="98"/>
      <c r="B101" s="98"/>
      <c r="C101" s="98"/>
      <c r="D101" s="98"/>
      <c r="E101" s="98"/>
      <c r="F101" s="98"/>
      <c r="G101" s="98"/>
      <c r="H101" s="99"/>
      <c r="I101" s="98"/>
      <c r="J101" s="98"/>
      <c r="K101" s="98"/>
      <c r="L101" s="98"/>
      <c r="M101" s="98"/>
      <c r="N101" s="98"/>
      <c r="O101" s="98"/>
      <c r="P101" s="98"/>
      <c r="Q101" s="98"/>
      <c r="R101" s="98"/>
      <c r="S101" s="98"/>
      <c r="T101" s="98"/>
      <c r="U101" s="98"/>
      <c r="V101" s="98"/>
    </row>
    <row r="102" spans="1:22" ht="351" customHeight="1">
      <c r="A102" s="98"/>
      <c r="B102" s="98"/>
      <c r="C102" s="98"/>
      <c r="D102" s="98"/>
      <c r="E102" s="98"/>
      <c r="F102" s="98"/>
      <c r="G102" s="98"/>
      <c r="H102" s="99"/>
      <c r="I102" s="98"/>
      <c r="J102" s="98"/>
      <c r="K102" s="98"/>
      <c r="L102" s="98"/>
      <c r="M102" s="98"/>
      <c r="N102" s="98"/>
      <c r="O102" s="98"/>
      <c r="P102" s="98"/>
      <c r="Q102" s="98"/>
      <c r="R102" s="98"/>
      <c r="S102" s="98"/>
      <c r="T102" s="98"/>
      <c r="U102" s="98"/>
      <c r="V102" s="98"/>
    </row>
    <row r="103" spans="1:22" ht="351" customHeight="1">
      <c r="A103" s="98"/>
      <c r="B103" s="98"/>
      <c r="C103" s="98"/>
      <c r="D103" s="98"/>
      <c r="E103" s="98"/>
      <c r="F103" s="98"/>
      <c r="G103" s="98"/>
      <c r="H103" s="99"/>
      <c r="I103" s="98"/>
      <c r="J103" s="98"/>
      <c r="K103" s="98"/>
      <c r="L103" s="98"/>
      <c r="M103" s="98"/>
      <c r="N103" s="98"/>
      <c r="O103" s="98"/>
      <c r="P103" s="98"/>
      <c r="Q103" s="98"/>
      <c r="R103" s="98"/>
      <c r="S103" s="98"/>
      <c r="T103" s="98"/>
      <c r="U103" s="98"/>
      <c r="V103" s="98"/>
    </row>
    <row r="104" spans="1:22" ht="351" customHeight="1">
      <c r="A104" s="98"/>
      <c r="B104" s="98"/>
      <c r="C104" s="98"/>
      <c r="D104" s="98"/>
      <c r="E104" s="98"/>
      <c r="F104" s="98"/>
      <c r="G104" s="98"/>
      <c r="H104" s="99"/>
      <c r="I104" s="98"/>
      <c r="J104" s="98"/>
      <c r="K104" s="98"/>
      <c r="L104" s="98"/>
      <c r="M104" s="98"/>
      <c r="N104" s="98"/>
      <c r="O104" s="98"/>
      <c r="P104" s="98"/>
      <c r="Q104" s="98"/>
      <c r="R104" s="98"/>
      <c r="S104" s="98"/>
      <c r="T104" s="98"/>
      <c r="U104" s="98"/>
      <c r="V104" s="98"/>
    </row>
    <row r="105" spans="1:22" ht="351" customHeight="1">
      <c r="A105" s="98"/>
      <c r="B105" s="98"/>
      <c r="C105" s="98"/>
      <c r="D105" s="98"/>
      <c r="E105" s="98"/>
      <c r="F105" s="98"/>
      <c r="G105" s="98"/>
      <c r="H105" s="99"/>
      <c r="I105" s="98"/>
      <c r="J105" s="98"/>
      <c r="K105" s="98"/>
      <c r="L105" s="98"/>
      <c r="M105" s="98"/>
      <c r="N105" s="98"/>
      <c r="O105" s="98"/>
      <c r="P105" s="98"/>
      <c r="Q105" s="98"/>
      <c r="R105" s="98"/>
      <c r="S105" s="98"/>
      <c r="T105" s="98"/>
      <c r="U105" s="98"/>
      <c r="V105" s="98"/>
    </row>
    <row r="106" spans="1:22" ht="351" customHeight="1">
      <c r="A106" s="98"/>
      <c r="B106" s="98"/>
      <c r="C106" s="98"/>
      <c r="D106" s="98"/>
      <c r="E106" s="98"/>
      <c r="F106" s="98"/>
      <c r="G106" s="98"/>
      <c r="H106" s="99"/>
      <c r="I106" s="98"/>
      <c r="J106" s="98"/>
      <c r="K106" s="98"/>
      <c r="L106" s="98"/>
      <c r="M106" s="98"/>
      <c r="N106" s="98"/>
      <c r="O106" s="98"/>
      <c r="P106" s="98"/>
      <c r="Q106" s="98"/>
      <c r="R106" s="98"/>
      <c r="S106" s="98"/>
      <c r="T106" s="98"/>
      <c r="U106" s="98"/>
      <c r="V106" s="98"/>
    </row>
    <row r="107" spans="1:22" ht="351" customHeight="1">
      <c r="A107" s="98"/>
      <c r="B107" s="98"/>
      <c r="C107" s="98"/>
      <c r="D107" s="98"/>
      <c r="E107" s="98"/>
      <c r="F107" s="98"/>
      <c r="G107" s="98"/>
      <c r="H107" s="99"/>
      <c r="I107" s="98"/>
      <c r="J107" s="98"/>
      <c r="K107" s="98"/>
      <c r="L107" s="98"/>
      <c r="M107" s="98"/>
      <c r="N107" s="98"/>
      <c r="O107" s="98"/>
      <c r="P107" s="98"/>
      <c r="Q107" s="98"/>
      <c r="R107" s="98"/>
      <c r="S107" s="98"/>
      <c r="T107" s="98"/>
      <c r="U107" s="98"/>
      <c r="V107" s="98"/>
    </row>
    <row r="108" spans="1:22" ht="351" customHeight="1">
      <c r="A108" s="98"/>
      <c r="B108" s="98"/>
      <c r="C108" s="98"/>
      <c r="D108" s="98"/>
      <c r="E108" s="98"/>
      <c r="F108" s="98"/>
      <c r="G108" s="98"/>
      <c r="H108" s="99"/>
      <c r="I108" s="98"/>
      <c r="J108" s="98"/>
      <c r="K108" s="98"/>
      <c r="L108" s="98"/>
      <c r="M108" s="98"/>
      <c r="N108" s="98"/>
      <c r="O108" s="98"/>
      <c r="P108" s="98"/>
      <c r="Q108" s="98"/>
      <c r="R108" s="98"/>
      <c r="S108" s="98"/>
      <c r="T108" s="98"/>
      <c r="U108" s="98"/>
      <c r="V108" s="98"/>
    </row>
    <row r="109" spans="1:22" ht="351" customHeight="1">
      <c r="A109" s="98"/>
      <c r="B109" s="98"/>
      <c r="C109" s="98"/>
      <c r="D109" s="98"/>
      <c r="E109" s="98"/>
      <c r="F109" s="98"/>
      <c r="G109" s="98"/>
      <c r="H109" s="99"/>
      <c r="I109" s="98"/>
      <c r="J109" s="98"/>
      <c r="K109" s="98"/>
      <c r="L109" s="98"/>
      <c r="M109" s="98"/>
      <c r="N109" s="98"/>
      <c r="O109" s="98"/>
      <c r="P109" s="98"/>
      <c r="Q109" s="98"/>
      <c r="R109" s="98"/>
      <c r="S109" s="98"/>
      <c r="T109" s="98"/>
      <c r="U109" s="98"/>
      <c r="V109" s="98"/>
    </row>
    <row r="110" spans="1:22" ht="351" customHeight="1">
      <c r="A110" s="98"/>
      <c r="B110" s="98"/>
      <c r="C110" s="98"/>
      <c r="D110" s="98"/>
      <c r="E110" s="98"/>
      <c r="F110" s="98"/>
      <c r="G110" s="98"/>
      <c r="H110" s="99"/>
      <c r="I110" s="98"/>
      <c r="J110" s="98"/>
      <c r="K110" s="98"/>
      <c r="L110" s="98"/>
      <c r="M110" s="98"/>
      <c r="N110" s="98"/>
      <c r="O110" s="98"/>
      <c r="P110" s="98"/>
      <c r="Q110" s="98"/>
      <c r="R110" s="98"/>
      <c r="S110" s="98"/>
      <c r="T110" s="98"/>
      <c r="U110" s="98"/>
      <c r="V110" s="98"/>
    </row>
    <row r="111" spans="1:22" ht="351" customHeight="1">
      <c r="A111" s="98"/>
      <c r="B111" s="98"/>
      <c r="C111" s="98"/>
      <c r="D111" s="98"/>
      <c r="E111" s="98"/>
      <c r="F111" s="98"/>
      <c r="G111" s="98"/>
      <c r="H111" s="99"/>
      <c r="I111" s="98"/>
      <c r="J111" s="98"/>
      <c r="K111" s="98"/>
      <c r="L111" s="98"/>
      <c r="M111" s="98"/>
      <c r="N111" s="98"/>
      <c r="O111" s="98"/>
      <c r="P111" s="98"/>
      <c r="Q111" s="98"/>
      <c r="R111" s="98"/>
      <c r="S111" s="98"/>
      <c r="T111" s="98"/>
      <c r="U111" s="98"/>
      <c r="V111" s="98"/>
    </row>
    <row r="112" spans="1:22" ht="351" customHeight="1">
      <c r="A112" s="98"/>
      <c r="B112" s="98"/>
      <c r="C112" s="98"/>
      <c r="D112" s="98"/>
      <c r="E112" s="98"/>
      <c r="F112" s="98"/>
      <c r="G112" s="98"/>
      <c r="H112" s="99"/>
      <c r="I112" s="98"/>
      <c r="J112" s="98"/>
      <c r="K112" s="98"/>
      <c r="L112" s="98"/>
      <c r="M112" s="98"/>
      <c r="N112" s="98"/>
      <c r="O112" s="98"/>
      <c r="P112" s="98"/>
      <c r="Q112" s="98"/>
      <c r="R112" s="98"/>
      <c r="S112" s="98"/>
      <c r="T112" s="98"/>
      <c r="U112" s="98"/>
      <c r="V112" s="98"/>
    </row>
    <row r="113" spans="1:22" ht="351" customHeight="1">
      <c r="A113" s="98"/>
      <c r="B113" s="98"/>
      <c r="C113" s="98"/>
      <c r="D113" s="98"/>
      <c r="E113" s="98"/>
      <c r="F113" s="98"/>
      <c r="G113" s="98"/>
      <c r="H113" s="99"/>
      <c r="I113" s="98"/>
      <c r="J113" s="98"/>
      <c r="K113" s="98"/>
      <c r="L113" s="98"/>
      <c r="M113" s="98"/>
      <c r="N113" s="98"/>
      <c r="O113" s="98"/>
      <c r="P113" s="98"/>
      <c r="Q113" s="98"/>
      <c r="R113" s="98"/>
      <c r="S113" s="98"/>
      <c r="T113" s="98"/>
      <c r="U113" s="98"/>
      <c r="V113" s="98"/>
    </row>
    <row r="114" spans="1:22" ht="351" customHeight="1">
      <c r="A114" s="98"/>
      <c r="B114" s="98"/>
      <c r="C114" s="98"/>
      <c r="D114" s="98"/>
      <c r="E114" s="98"/>
      <c r="F114" s="98"/>
      <c r="G114" s="98"/>
      <c r="H114" s="99"/>
      <c r="I114" s="98"/>
      <c r="J114" s="98"/>
      <c r="K114" s="98"/>
      <c r="L114" s="98"/>
      <c r="M114" s="98"/>
      <c r="N114" s="98"/>
      <c r="O114" s="98"/>
      <c r="P114" s="98"/>
      <c r="Q114" s="98"/>
      <c r="R114" s="98"/>
      <c r="S114" s="98"/>
      <c r="T114" s="98"/>
      <c r="U114" s="98"/>
      <c r="V114" s="98"/>
    </row>
    <row r="115" spans="1:22" ht="351" customHeight="1">
      <c r="A115" s="98"/>
      <c r="B115" s="98"/>
      <c r="C115" s="98"/>
      <c r="D115" s="98"/>
      <c r="E115" s="98"/>
      <c r="F115" s="98"/>
      <c r="G115" s="98"/>
      <c r="H115" s="99"/>
      <c r="I115" s="98"/>
      <c r="J115" s="98"/>
      <c r="K115" s="98"/>
      <c r="L115" s="98"/>
      <c r="M115" s="98"/>
      <c r="N115" s="98"/>
      <c r="O115" s="98"/>
      <c r="P115" s="98"/>
      <c r="Q115" s="98"/>
      <c r="R115" s="98"/>
      <c r="S115" s="98"/>
      <c r="T115" s="98"/>
      <c r="U115" s="98"/>
      <c r="V115" s="98"/>
    </row>
    <row r="116" spans="1:22" ht="351" customHeight="1">
      <c r="A116" s="98"/>
      <c r="B116" s="98"/>
      <c r="C116" s="98"/>
      <c r="D116" s="98"/>
      <c r="E116" s="98"/>
      <c r="F116" s="98"/>
      <c r="G116" s="98"/>
      <c r="H116" s="99"/>
      <c r="I116" s="98"/>
      <c r="J116" s="98"/>
      <c r="K116" s="98"/>
      <c r="L116" s="98"/>
      <c r="M116" s="98"/>
      <c r="N116" s="98"/>
      <c r="O116" s="98"/>
      <c r="P116" s="98"/>
      <c r="Q116" s="98"/>
      <c r="R116" s="98"/>
      <c r="S116" s="98"/>
      <c r="T116" s="98"/>
      <c r="U116" s="98"/>
      <c r="V116" s="98"/>
    </row>
    <row r="117" spans="1:22" ht="351" customHeight="1">
      <c r="A117" s="98"/>
      <c r="B117" s="98"/>
      <c r="C117" s="98"/>
      <c r="D117" s="98"/>
      <c r="E117" s="98"/>
      <c r="F117" s="98"/>
      <c r="G117" s="98"/>
      <c r="H117" s="99"/>
      <c r="I117" s="98"/>
      <c r="J117" s="98"/>
      <c r="K117" s="98"/>
      <c r="L117" s="98"/>
      <c r="M117" s="98"/>
      <c r="N117" s="98"/>
      <c r="O117" s="98"/>
      <c r="P117" s="98"/>
      <c r="Q117" s="98"/>
      <c r="R117" s="98"/>
      <c r="S117" s="98"/>
      <c r="T117" s="98"/>
      <c r="U117" s="98"/>
      <c r="V117" s="98"/>
    </row>
    <row r="118" spans="1:22" ht="351" customHeight="1">
      <c r="A118" s="98"/>
      <c r="B118" s="98"/>
      <c r="C118" s="98"/>
      <c r="D118" s="98"/>
      <c r="E118" s="98"/>
      <c r="F118" s="98"/>
      <c r="G118" s="98"/>
      <c r="H118" s="99"/>
      <c r="I118" s="98"/>
      <c r="J118" s="98"/>
      <c r="K118" s="98"/>
      <c r="L118" s="98"/>
      <c r="M118" s="98"/>
      <c r="N118" s="98"/>
      <c r="O118" s="98"/>
      <c r="P118" s="98"/>
      <c r="Q118" s="98"/>
      <c r="R118" s="98"/>
      <c r="S118" s="98"/>
      <c r="T118" s="98"/>
      <c r="U118" s="98"/>
      <c r="V118" s="98"/>
    </row>
    <row r="119" spans="1:22" ht="351" customHeight="1">
      <c r="A119" s="98"/>
      <c r="B119" s="98"/>
      <c r="C119" s="98"/>
      <c r="D119" s="98"/>
      <c r="E119" s="98"/>
      <c r="F119" s="98"/>
      <c r="G119" s="98"/>
      <c r="H119" s="99"/>
      <c r="I119" s="98"/>
      <c r="J119" s="98"/>
      <c r="K119" s="98"/>
      <c r="L119" s="98"/>
      <c r="M119" s="98"/>
      <c r="N119" s="98"/>
      <c r="O119" s="98"/>
      <c r="P119" s="98"/>
      <c r="Q119" s="98"/>
      <c r="R119" s="98"/>
      <c r="S119" s="98"/>
      <c r="T119" s="98"/>
      <c r="U119" s="98"/>
      <c r="V119" s="98"/>
    </row>
    <row r="120" spans="1:22" ht="351" customHeight="1">
      <c r="A120" s="98"/>
      <c r="B120" s="98"/>
      <c r="C120" s="98"/>
      <c r="D120" s="98"/>
      <c r="E120" s="98"/>
      <c r="F120" s="98"/>
      <c r="G120" s="98"/>
      <c r="H120" s="99"/>
      <c r="I120" s="98"/>
      <c r="J120" s="98"/>
      <c r="K120" s="98"/>
      <c r="L120" s="98"/>
      <c r="M120" s="98"/>
      <c r="N120" s="98"/>
      <c r="O120" s="98"/>
      <c r="P120" s="98"/>
      <c r="Q120" s="98"/>
      <c r="R120" s="98"/>
      <c r="S120" s="98"/>
      <c r="T120" s="98"/>
      <c r="U120" s="98"/>
      <c r="V120" s="98"/>
    </row>
    <row r="121" spans="1:22" ht="351" customHeight="1">
      <c r="A121" s="98"/>
      <c r="B121" s="98"/>
      <c r="C121" s="98"/>
      <c r="D121" s="98"/>
      <c r="E121" s="98"/>
      <c r="F121" s="98"/>
      <c r="G121" s="98"/>
      <c r="H121" s="99"/>
      <c r="I121" s="98"/>
      <c r="J121" s="98"/>
      <c r="K121" s="98"/>
      <c r="L121" s="98"/>
      <c r="M121" s="98"/>
      <c r="N121" s="98"/>
      <c r="O121" s="98"/>
      <c r="P121" s="98"/>
      <c r="Q121" s="98"/>
      <c r="R121" s="98"/>
      <c r="S121" s="98"/>
      <c r="T121" s="98"/>
      <c r="U121" s="98"/>
      <c r="V121" s="98"/>
    </row>
    <row r="122" spans="1:22" ht="351" customHeight="1">
      <c r="A122" s="98"/>
      <c r="B122" s="98"/>
      <c r="C122" s="98"/>
      <c r="D122" s="98"/>
      <c r="E122" s="98"/>
      <c r="F122" s="98"/>
      <c r="G122" s="98"/>
      <c r="H122" s="99"/>
      <c r="I122" s="98"/>
      <c r="J122" s="98"/>
      <c r="K122" s="98"/>
      <c r="L122" s="98"/>
      <c r="M122" s="98"/>
      <c r="N122" s="98"/>
      <c r="O122" s="98"/>
      <c r="P122" s="98"/>
      <c r="Q122" s="98"/>
      <c r="R122" s="98"/>
      <c r="S122" s="98"/>
      <c r="T122" s="98"/>
      <c r="U122" s="98"/>
      <c r="V122" s="98"/>
    </row>
    <row r="123" spans="1:22" ht="351" customHeight="1">
      <c r="A123" s="98"/>
      <c r="B123" s="98"/>
      <c r="C123" s="98"/>
      <c r="D123" s="98"/>
      <c r="E123" s="98"/>
      <c r="F123" s="98"/>
      <c r="G123" s="98"/>
      <c r="H123" s="99"/>
      <c r="I123" s="98"/>
      <c r="J123" s="98"/>
      <c r="K123" s="98"/>
      <c r="L123" s="98"/>
      <c r="M123" s="98"/>
      <c r="N123" s="98"/>
      <c r="O123" s="98"/>
      <c r="P123" s="98"/>
      <c r="Q123" s="98"/>
      <c r="R123" s="98"/>
      <c r="S123" s="98"/>
      <c r="T123" s="98"/>
      <c r="U123" s="98"/>
      <c r="V123" s="98"/>
    </row>
    <row r="124" spans="1:22" ht="351" customHeight="1">
      <c r="A124" s="98"/>
      <c r="B124" s="98"/>
      <c r="C124" s="98"/>
      <c r="D124" s="98"/>
      <c r="E124" s="98"/>
      <c r="F124" s="98"/>
      <c r="G124" s="98"/>
      <c r="H124" s="99"/>
      <c r="I124" s="98"/>
      <c r="J124" s="98"/>
      <c r="K124" s="98"/>
      <c r="L124" s="98"/>
      <c r="M124" s="98"/>
      <c r="N124" s="98"/>
      <c r="O124" s="98"/>
      <c r="P124" s="98"/>
      <c r="Q124" s="98"/>
      <c r="R124" s="98"/>
      <c r="S124" s="98"/>
      <c r="T124" s="98"/>
      <c r="U124" s="98"/>
      <c r="V124" s="98"/>
    </row>
    <row r="125" spans="1:22" ht="351" customHeight="1">
      <c r="A125" s="98"/>
      <c r="B125" s="98"/>
      <c r="C125" s="98"/>
      <c r="D125" s="98"/>
      <c r="E125" s="98"/>
      <c r="F125" s="98"/>
      <c r="G125" s="98"/>
      <c r="H125" s="99"/>
      <c r="I125" s="98"/>
      <c r="J125" s="98"/>
      <c r="K125" s="98"/>
      <c r="L125" s="98"/>
      <c r="M125" s="98"/>
      <c r="N125" s="98"/>
      <c r="O125" s="98"/>
      <c r="P125" s="98"/>
      <c r="Q125" s="98"/>
      <c r="R125" s="98"/>
      <c r="S125" s="98"/>
      <c r="T125" s="98"/>
      <c r="U125" s="98"/>
      <c r="V125" s="98"/>
    </row>
    <row r="126" spans="1:22" ht="351" customHeight="1">
      <c r="A126" s="98"/>
      <c r="B126" s="98"/>
      <c r="C126" s="98"/>
      <c r="D126" s="98"/>
      <c r="E126" s="98"/>
      <c r="F126" s="98"/>
      <c r="G126" s="98"/>
      <c r="H126" s="99"/>
      <c r="I126" s="98"/>
      <c r="J126" s="98"/>
      <c r="K126" s="98"/>
      <c r="L126" s="98"/>
      <c r="M126" s="98"/>
      <c r="N126" s="98"/>
      <c r="O126" s="98"/>
      <c r="P126" s="98"/>
      <c r="Q126" s="98"/>
      <c r="R126" s="98"/>
      <c r="S126" s="98"/>
      <c r="T126" s="98"/>
      <c r="U126" s="98"/>
      <c r="V126" s="98"/>
    </row>
    <row r="127" spans="1:22" ht="351" customHeight="1">
      <c r="A127" s="98"/>
      <c r="B127" s="98"/>
      <c r="C127" s="98"/>
      <c r="D127" s="98"/>
      <c r="E127" s="98"/>
      <c r="F127" s="98"/>
      <c r="G127" s="98"/>
      <c r="H127" s="99"/>
      <c r="I127" s="98"/>
      <c r="J127" s="98"/>
      <c r="K127" s="98"/>
      <c r="L127" s="98"/>
      <c r="M127" s="98"/>
      <c r="N127" s="98"/>
      <c r="O127" s="98"/>
      <c r="P127" s="98"/>
      <c r="Q127" s="98"/>
      <c r="R127" s="98"/>
      <c r="S127" s="98"/>
      <c r="T127" s="98"/>
      <c r="U127" s="98"/>
      <c r="V127" s="98"/>
    </row>
    <row r="128" spans="1:22" ht="351" customHeight="1">
      <c r="A128" s="98"/>
      <c r="B128" s="98"/>
      <c r="C128" s="98"/>
      <c r="D128" s="98"/>
      <c r="E128" s="98"/>
      <c r="F128" s="98"/>
      <c r="G128" s="98"/>
      <c r="H128" s="99"/>
      <c r="I128" s="98"/>
      <c r="J128" s="98"/>
      <c r="K128" s="98"/>
      <c r="L128" s="98"/>
      <c r="M128" s="98"/>
      <c r="N128" s="98"/>
      <c r="O128" s="98"/>
      <c r="P128" s="98"/>
      <c r="Q128" s="98"/>
      <c r="R128" s="98"/>
      <c r="S128" s="98"/>
      <c r="T128" s="98"/>
      <c r="U128" s="98"/>
      <c r="V128" s="98"/>
    </row>
    <row r="129" spans="1:22" ht="351" customHeight="1">
      <c r="A129" s="98"/>
      <c r="B129" s="98"/>
      <c r="C129" s="98"/>
      <c r="D129" s="98"/>
      <c r="E129" s="98"/>
      <c r="F129" s="98"/>
      <c r="G129" s="98"/>
      <c r="H129" s="99"/>
      <c r="I129" s="98"/>
      <c r="J129" s="98"/>
      <c r="K129" s="98"/>
      <c r="L129" s="98"/>
      <c r="M129" s="98"/>
      <c r="N129" s="98"/>
      <c r="O129" s="98"/>
      <c r="P129" s="98"/>
      <c r="Q129" s="98"/>
      <c r="R129" s="98"/>
      <c r="S129" s="98"/>
      <c r="T129" s="98"/>
      <c r="U129" s="98"/>
      <c r="V129" s="98"/>
    </row>
    <row r="130" spans="1:22" ht="351" customHeight="1">
      <c r="A130" s="98"/>
      <c r="B130" s="98"/>
      <c r="C130" s="98"/>
      <c r="D130" s="98"/>
      <c r="E130" s="98"/>
      <c r="F130" s="98"/>
      <c r="G130" s="98"/>
      <c r="H130" s="99"/>
      <c r="I130" s="98"/>
      <c r="J130" s="98"/>
      <c r="K130" s="98"/>
      <c r="L130" s="98"/>
      <c r="M130" s="98"/>
      <c r="N130" s="98"/>
      <c r="O130" s="98"/>
      <c r="P130" s="98"/>
      <c r="Q130" s="98"/>
      <c r="R130" s="98"/>
      <c r="S130" s="98"/>
      <c r="T130" s="98"/>
      <c r="U130" s="98"/>
      <c r="V130" s="98"/>
    </row>
    <row r="131" spans="1:22" ht="351" customHeight="1">
      <c r="A131" s="98"/>
      <c r="B131" s="98"/>
      <c r="C131" s="98"/>
      <c r="D131" s="98"/>
      <c r="E131" s="98"/>
      <c r="F131" s="98"/>
      <c r="G131" s="98"/>
      <c r="H131" s="99"/>
      <c r="I131" s="98"/>
      <c r="J131" s="98"/>
      <c r="K131" s="98"/>
      <c r="L131" s="98"/>
      <c r="M131" s="98"/>
      <c r="N131" s="98"/>
      <c r="O131" s="98"/>
      <c r="P131" s="98"/>
      <c r="Q131" s="98"/>
      <c r="R131" s="98"/>
      <c r="S131" s="98"/>
      <c r="T131" s="98"/>
      <c r="U131" s="98"/>
      <c r="V131" s="98"/>
    </row>
    <row r="132" spans="1:22" ht="351" customHeight="1">
      <c r="A132" s="98"/>
      <c r="B132" s="98"/>
      <c r="C132" s="98"/>
      <c r="D132" s="98"/>
      <c r="E132" s="98"/>
      <c r="F132" s="98"/>
      <c r="G132" s="98"/>
      <c r="H132" s="99"/>
      <c r="I132" s="98"/>
      <c r="J132" s="98"/>
      <c r="K132" s="98"/>
      <c r="L132" s="98"/>
      <c r="M132" s="98"/>
      <c r="N132" s="98"/>
      <c r="O132" s="98"/>
      <c r="P132" s="98"/>
      <c r="Q132" s="98"/>
      <c r="R132" s="98"/>
      <c r="S132" s="98"/>
      <c r="T132" s="98"/>
      <c r="U132" s="98"/>
      <c r="V132" s="98"/>
    </row>
    <row r="133" spans="1:22" ht="351" customHeight="1">
      <c r="A133" s="98"/>
      <c r="B133" s="98"/>
      <c r="C133" s="98"/>
      <c r="D133" s="98"/>
      <c r="E133" s="98"/>
      <c r="F133" s="98"/>
      <c r="G133" s="98"/>
      <c r="H133" s="99"/>
      <c r="I133" s="98"/>
      <c r="J133" s="98"/>
      <c r="K133" s="98"/>
      <c r="L133" s="98"/>
      <c r="M133" s="98"/>
      <c r="N133" s="98"/>
      <c r="O133" s="98"/>
      <c r="P133" s="98"/>
      <c r="Q133" s="98"/>
      <c r="R133" s="98"/>
      <c r="S133" s="98"/>
      <c r="T133" s="98"/>
      <c r="U133" s="98"/>
      <c r="V133" s="98"/>
    </row>
    <row r="134" spans="1:22" ht="351" customHeight="1">
      <c r="A134" s="98"/>
      <c r="B134" s="98"/>
      <c r="C134" s="98"/>
      <c r="D134" s="98"/>
      <c r="E134" s="98"/>
      <c r="F134" s="98"/>
      <c r="G134" s="98"/>
      <c r="H134" s="99"/>
      <c r="I134" s="98"/>
      <c r="J134" s="98"/>
      <c r="K134" s="98"/>
      <c r="L134" s="98"/>
      <c r="M134" s="98"/>
      <c r="N134" s="98"/>
      <c r="O134" s="98"/>
      <c r="P134" s="98"/>
      <c r="Q134" s="98"/>
      <c r="R134" s="98"/>
      <c r="S134" s="98"/>
      <c r="T134" s="98"/>
      <c r="U134" s="98"/>
      <c r="V134" s="98"/>
    </row>
    <row r="135" spans="1:22" ht="351" customHeight="1">
      <c r="A135" s="98"/>
      <c r="B135" s="98"/>
      <c r="C135" s="98"/>
      <c r="D135" s="98"/>
      <c r="E135" s="98"/>
      <c r="F135" s="98"/>
      <c r="G135" s="98"/>
      <c r="H135" s="99"/>
      <c r="I135" s="98"/>
      <c r="J135" s="98"/>
      <c r="K135" s="98"/>
      <c r="L135" s="98"/>
      <c r="M135" s="98"/>
      <c r="N135" s="98"/>
      <c r="O135" s="98"/>
      <c r="P135" s="98"/>
      <c r="Q135" s="98"/>
      <c r="R135" s="98"/>
      <c r="S135" s="98"/>
      <c r="T135" s="98"/>
      <c r="U135" s="98"/>
      <c r="V135" s="98"/>
    </row>
    <row r="136" spans="1:22" ht="351" customHeight="1">
      <c r="A136" s="98"/>
      <c r="B136" s="98"/>
      <c r="C136" s="98"/>
      <c r="D136" s="98"/>
      <c r="E136" s="98"/>
      <c r="F136" s="98"/>
      <c r="G136" s="98"/>
      <c r="H136" s="99"/>
      <c r="I136" s="98"/>
      <c r="J136" s="98"/>
      <c r="K136" s="98"/>
      <c r="L136" s="98"/>
      <c r="M136" s="98"/>
      <c r="N136" s="98"/>
      <c r="O136" s="98"/>
      <c r="P136" s="98"/>
      <c r="Q136" s="98"/>
      <c r="R136" s="98"/>
      <c r="S136" s="98"/>
      <c r="T136" s="98"/>
      <c r="U136" s="98"/>
      <c r="V136" s="98"/>
    </row>
    <row r="137" spans="1:22" ht="351" customHeight="1">
      <c r="A137" s="98"/>
      <c r="B137" s="98"/>
      <c r="C137" s="98"/>
      <c r="D137" s="98"/>
      <c r="E137" s="98"/>
      <c r="F137" s="98"/>
      <c r="G137" s="98"/>
      <c r="H137" s="99"/>
      <c r="I137" s="98"/>
      <c r="J137" s="98"/>
      <c r="K137" s="98"/>
      <c r="L137" s="98"/>
      <c r="M137" s="98"/>
      <c r="N137" s="98"/>
      <c r="O137" s="98"/>
      <c r="P137" s="98"/>
      <c r="Q137" s="98"/>
      <c r="R137" s="98"/>
      <c r="S137" s="98"/>
      <c r="T137" s="98"/>
      <c r="U137" s="98"/>
      <c r="V137" s="98"/>
    </row>
    <row r="138" spans="1:22" ht="351" customHeight="1">
      <c r="A138" s="98"/>
      <c r="B138" s="98"/>
      <c r="C138" s="98"/>
      <c r="D138" s="98"/>
      <c r="E138" s="98"/>
      <c r="F138" s="98"/>
      <c r="G138" s="98"/>
      <c r="H138" s="99"/>
      <c r="I138" s="98"/>
      <c r="J138" s="98"/>
      <c r="K138" s="98"/>
      <c r="L138" s="98"/>
      <c r="M138" s="98"/>
      <c r="N138" s="98"/>
      <c r="O138" s="98"/>
      <c r="P138" s="98"/>
      <c r="Q138" s="98"/>
      <c r="R138" s="98"/>
      <c r="S138" s="98"/>
      <c r="T138" s="98"/>
      <c r="U138" s="98"/>
      <c r="V138" s="98"/>
    </row>
    <row r="139" spans="1:22" ht="351" customHeight="1">
      <c r="A139" s="98"/>
      <c r="B139" s="98"/>
      <c r="C139" s="98"/>
      <c r="D139" s="98"/>
      <c r="E139" s="98"/>
      <c r="F139" s="98"/>
      <c r="G139" s="98"/>
      <c r="H139" s="99"/>
      <c r="I139" s="98"/>
      <c r="J139" s="98"/>
      <c r="K139" s="98"/>
      <c r="L139" s="98"/>
      <c r="M139" s="98"/>
      <c r="N139" s="98"/>
      <c r="O139" s="98"/>
      <c r="P139" s="98"/>
      <c r="Q139" s="98"/>
      <c r="R139" s="98"/>
      <c r="S139" s="98"/>
      <c r="T139" s="98"/>
      <c r="U139" s="98"/>
      <c r="V139" s="98"/>
    </row>
    <row r="140" spans="1:22" ht="351" customHeight="1">
      <c r="A140" s="98"/>
      <c r="B140" s="98"/>
      <c r="C140" s="98"/>
      <c r="D140" s="98"/>
      <c r="E140" s="98"/>
      <c r="F140" s="98"/>
      <c r="G140" s="98"/>
      <c r="H140" s="99"/>
      <c r="I140" s="98"/>
      <c r="J140" s="98"/>
      <c r="K140" s="98"/>
      <c r="L140" s="98"/>
      <c r="M140" s="98"/>
      <c r="N140" s="98"/>
      <c r="O140" s="98"/>
      <c r="P140" s="98"/>
      <c r="Q140" s="98"/>
      <c r="R140" s="98"/>
      <c r="S140" s="98"/>
      <c r="T140" s="98"/>
      <c r="U140" s="98"/>
      <c r="V140" s="98"/>
    </row>
    <row r="141" spans="1:22" ht="351" customHeight="1">
      <c r="A141" s="98"/>
      <c r="B141" s="98"/>
      <c r="C141" s="98"/>
      <c r="D141" s="98"/>
      <c r="E141" s="98"/>
      <c r="F141" s="98"/>
      <c r="G141" s="98"/>
      <c r="H141" s="99"/>
      <c r="I141" s="98"/>
      <c r="J141" s="98"/>
      <c r="K141" s="98"/>
      <c r="L141" s="98"/>
      <c r="M141" s="98"/>
      <c r="N141" s="98"/>
      <c r="O141" s="98"/>
      <c r="P141" s="98"/>
      <c r="Q141" s="98"/>
      <c r="R141" s="98"/>
      <c r="S141" s="98"/>
      <c r="T141" s="98"/>
      <c r="U141" s="98"/>
      <c r="V141" s="98"/>
    </row>
    <row r="142" spans="1:22" ht="351" customHeight="1">
      <c r="A142" s="98"/>
      <c r="B142" s="98"/>
      <c r="C142" s="98"/>
      <c r="D142" s="98"/>
      <c r="E142" s="98"/>
      <c r="F142" s="98"/>
      <c r="G142" s="98"/>
      <c r="H142" s="99"/>
      <c r="I142" s="98"/>
      <c r="J142" s="98"/>
      <c r="K142" s="98"/>
      <c r="L142" s="98"/>
      <c r="M142" s="98"/>
      <c r="N142" s="98"/>
      <c r="O142" s="98"/>
      <c r="P142" s="98"/>
      <c r="Q142" s="98"/>
      <c r="R142" s="98"/>
      <c r="S142" s="98"/>
      <c r="T142" s="98"/>
      <c r="U142" s="98"/>
      <c r="V142" s="98"/>
    </row>
    <row r="143" spans="1:22" ht="351" customHeight="1">
      <c r="A143" s="98"/>
      <c r="B143" s="98"/>
      <c r="C143" s="98"/>
      <c r="D143" s="98"/>
      <c r="E143" s="98"/>
      <c r="F143" s="98"/>
      <c r="G143" s="98"/>
      <c r="H143" s="99"/>
      <c r="I143" s="98"/>
      <c r="J143" s="98"/>
      <c r="K143" s="98"/>
      <c r="L143" s="98"/>
      <c r="M143" s="98"/>
      <c r="N143" s="98"/>
      <c r="O143" s="98"/>
      <c r="P143" s="98"/>
      <c r="Q143" s="98"/>
      <c r="R143" s="98"/>
      <c r="S143" s="98"/>
      <c r="T143" s="98"/>
      <c r="U143" s="98"/>
      <c r="V143" s="98"/>
    </row>
    <row r="144" spans="1:22" ht="351" customHeight="1">
      <c r="A144" s="98"/>
      <c r="B144" s="98"/>
      <c r="C144" s="98"/>
      <c r="D144" s="98"/>
      <c r="E144" s="98"/>
      <c r="F144" s="98"/>
      <c r="G144" s="98"/>
      <c r="H144" s="99"/>
      <c r="I144" s="98"/>
      <c r="J144" s="98"/>
      <c r="K144" s="98"/>
      <c r="L144" s="98"/>
      <c r="M144" s="98"/>
      <c r="N144" s="98"/>
      <c r="O144" s="98"/>
      <c r="P144" s="98"/>
      <c r="Q144" s="98"/>
      <c r="R144" s="98"/>
      <c r="S144" s="98"/>
      <c r="T144" s="98"/>
      <c r="U144" s="98"/>
      <c r="V144" s="98"/>
    </row>
    <row r="145" spans="1:22" ht="351" customHeight="1">
      <c r="A145" s="98"/>
      <c r="B145" s="98"/>
      <c r="C145" s="98"/>
      <c r="D145" s="98"/>
      <c r="E145" s="98"/>
      <c r="F145" s="98"/>
      <c r="G145" s="98"/>
      <c r="H145" s="99"/>
      <c r="I145" s="98"/>
      <c r="J145" s="98"/>
      <c r="K145" s="98"/>
      <c r="L145" s="98"/>
      <c r="M145" s="98"/>
      <c r="N145" s="98"/>
      <c r="O145" s="98"/>
      <c r="P145" s="98"/>
      <c r="Q145" s="98"/>
      <c r="R145" s="98"/>
      <c r="S145" s="98"/>
      <c r="T145" s="98"/>
      <c r="U145" s="98"/>
      <c r="V145" s="98"/>
    </row>
    <row r="146" spans="1:22" ht="351" customHeight="1">
      <c r="A146" s="98"/>
      <c r="B146" s="98"/>
      <c r="C146" s="98"/>
      <c r="D146" s="98"/>
      <c r="E146" s="98"/>
      <c r="F146" s="98"/>
      <c r="G146" s="98"/>
      <c r="H146" s="99"/>
      <c r="I146" s="98"/>
      <c r="J146" s="98"/>
      <c r="K146" s="98"/>
      <c r="L146" s="98"/>
      <c r="M146" s="98"/>
      <c r="N146" s="98"/>
      <c r="O146" s="98"/>
      <c r="P146" s="98"/>
      <c r="Q146" s="98"/>
      <c r="R146" s="98"/>
      <c r="S146" s="98"/>
      <c r="T146" s="98"/>
      <c r="U146" s="98"/>
      <c r="V146" s="98"/>
    </row>
    <row r="147" spans="1:22" ht="351" customHeight="1">
      <c r="A147" s="98"/>
      <c r="B147" s="98"/>
      <c r="C147" s="98"/>
      <c r="D147" s="98"/>
      <c r="E147" s="98"/>
      <c r="F147" s="98"/>
      <c r="G147" s="98"/>
      <c r="H147" s="99"/>
      <c r="I147" s="98"/>
      <c r="J147" s="98"/>
      <c r="K147" s="98"/>
      <c r="L147" s="98"/>
      <c r="M147" s="98"/>
      <c r="N147" s="98"/>
      <c r="O147" s="98"/>
      <c r="P147" s="98"/>
      <c r="Q147" s="98"/>
      <c r="R147" s="98"/>
      <c r="S147" s="98"/>
      <c r="T147" s="98"/>
      <c r="U147" s="98"/>
      <c r="V147" s="98"/>
    </row>
    <row r="148" spans="1:22" ht="351" customHeight="1">
      <c r="A148" s="98"/>
      <c r="B148" s="98"/>
      <c r="C148" s="98"/>
      <c r="D148" s="98"/>
      <c r="E148" s="98"/>
      <c r="F148" s="98"/>
      <c r="G148" s="98"/>
      <c r="H148" s="99"/>
      <c r="I148" s="98"/>
      <c r="J148" s="98"/>
      <c r="K148" s="98"/>
      <c r="L148" s="98"/>
      <c r="M148" s="98"/>
      <c r="N148" s="98"/>
      <c r="O148" s="98"/>
      <c r="P148" s="98"/>
      <c r="Q148" s="98"/>
      <c r="R148" s="98"/>
      <c r="S148" s="98"/>
      <c r="T148" s="98"/>
      <c r="U148" s="98"/>
      <c r="V148" s="98"/>
    </row>
    <row r="149" spans="1:22" ht="351" customHeight="1">
      <c r="A149" s="98"/>
      <c r="B149" s="98"/>
      <c r="C149" s="98"/>
      <c r="D149" s="98"/>
      <c r="E149" s="98"/>
      <c r="F149" s="98"/>
      <c r="G149" s="98"/>
      <c r="H149" s="99"/>
      <c r="I149" s="98"/>
      <c r="J149" s="98"/>
      <c r="K149" s="98"/>
      <c r="L149" s="98"/>
      <c r="M149" s="98"/>
      <c r="N149" s="98"/>
      <c r="O149" s="98"/>
      <c r="P149" s="98"/>
      <c r="Q149" s="98"/>
      <c r="R149" s="98"/>
      <c r="S149" s="98"/>
      <c r="T149" s="98"/>
      <c r="U149" s="98"/>
      <c r="V149" s="98"/>
    </row>
    <row r="150" spans="1:22" ht="351" customHeight="1">
      <c r="A150" s="98"/>
      <c r="B150" s="98"/>
      <c r="C150" s="98"/>
      <c r="D150" s="98"/>
      <c r="E150" s="98"/>
      <c r="F150" s="98"/>
      <c r="G150" s="98"/>
      <c r="H150" s="99"/>
      <c r="I150" s="98"/>
      <c r="J150" s="98"/>
      <c r="K150" s="98"/>
      <c r="L150" s="98"/>
      <c r="M150" s="98"/>
      <c r="N150" s="98"/>
      <c r="O150" s="98"/>
      <c r="P150" s="98"/>
      <c r="Q150" s="98"/>
      <c r="R150" s="98"/>
      <c r="S150" s="98"/>
      <c r="T150" s="98"/>
      <c r="U150" s="98"/>
      <c r="V150" s="98"/>
    </row>
    <row r="151" spans="1:22" ht="351" customHeight="1">
      <c r="A151" s="98"/>
      <c r="B151" s="98"/>
      <c r="C151" s="98"/>
      <c r="D151" s="98"/>
      <c r="E151" s="98"/>
      <c r="F151" s="98"/>
      <c r="G151" s="98"/>
      <c r="H151" s="99"/>
      <c r="I151" s="98"/>
      <c r="J151" s="98"/>
      <c r="K151" s="98"/>
      <c r="L151" s="98"/>
      <c r="M151" s="98"/>
      <c r="N151" s="98"/>
      <c r="O151" s="98"/>
      <c r="P151" s="98"/>
      <c r="Q151" s="98"/>
      <c r="R151" s="98"/>
      <c r="S151" s="98"/>
      <c r="T151" s="98"/>
      <c r="U151" s="98"/>
      <c r="V151" s="98"/>
    </row>
    <row r="152" spans="1:22" ht="351" customHeight="1">
      <c r="A152" s="98"/>
      <c r="B152" s="98"/>
      <c r="C152" s="98"/>
      <c r="D152" s="98"/>
      <c r="E152" s="98"/>
      <c r="F152" s="98"/>
      <c r="G152" s="98"/>
      <c r="H152" s="99"/>
      <c r="I152" s="98"/>
      <c r="J152" s="98"/>
      <c r="K152" s="98"/>
      <c r="L152" s="98"/>
      <c r="M152" s="98"/>
      <c r="N152" s="98"/>
      <c r="O152" s="98"/>
      <c r="P152" s="98"/>
      <c r="Q152" s="98"/>
      <c r="R152" s="98"/>
      <c r="S152" s="98"/>
      <c r="T152" s="98"/>
      <c r="U152" s="98"/>
      <c r="V152" s="98"/>
    </row>
  </sheetData>
  <mergeCells count="26">
    <mergeCell ref="A1:B3"/>
    <mergeCell ref="C1:H1"/>
    <mergeCell ref="C2:H2"/>
    <mergeCell ref="C3:E3"/>
    <mergeCell ref="F3:H3"/>
    <mergeCell ref="Q9:S10"/>
    <mergeCell ref="Y8:Y11"/>
    <mergeCell ref="Z8:Z11"/>
    <mergeCell ref="T9:V10"/>
    <mergeCell ref="A4:H4"/>
    <mergeCell ref="A38:D38"/>
    <mergeCell ref="V21:V22"/>
    <mergeCell ref="W8:W11"/>
    <mergeCell ref="X8:X11"/>
    <mergeCell ref="A8:H8"/>
    <mergeCell ref="I8:V8"/>
    <mergeCell ref="A9:A11"/>
    <mergeCell ref="B9:B11"/>
    <mergeCell ref="C9:C11"/>
    <mergeCell ref="D9:D11"/>
    <mergeCell ref="E9:E11"/>
    <mergeCell ref="F9:F11"/>
    <mergeCell ref="G9:G11"/>
    <mergeCell ref="H9:H11"/>
    <mergeCell ref="I9:K10"/>
    <mergeCell ref="L9:P10"/>
  </mergeCells>
  <conditionalFormatting sqref="S37 V30 K29:K30 S29:S30">
    <cfRule type="cellIs" dxfId="131" priority="129" operator="equal">
      <formula>"Baja"</formula>
    </cfRule>
    <cfRule type="cellIs" dxfId="130" priority="130" operator="equal">
      <formula>"Media"</formula>
    </cfRule>
    <cfRule type="cellIs" dxfId="129" priority="131" operator="equal">
      <formula>"Alta"</formula>
    </cfRule>
    <cfRule type="cellIs" dxfId="128" priority="132" operator="equal">
      <formula>"Extrema"</formula>
    </cfRule>
  </conditionalFormatting>
  <conditionalFormatting sqref="S12 S13:T13 V12:V13">
    <cfRule type="cellIs" dxfId="127" priority="125" operator="equal">
      <formula>"Baja"</formula>
    </cfRule>
    <cfRule type="cellIs" dxfId="126" priority="126" operator="equal">
      <formula>"Media"</formula>
    </cfRule>
    <cfRule type="cellIs" dxfId="125" priority="127" operator="equal">
      <formula>"Alta"</formula>
    </cfRule>
    <cfRule type="cellIs" dxfId="124" priority="128" operator="equal">
      <formula>"Extrema"</formula>
    </cfRule>
  </conditionalFormatting>
  <conditionalFormatting sqref="K14 S14:T14 V14">
    <cfRule type="cellIs" dxfId="123" priority="121" operator="equal">
      <formula>"Baja"</formula>
    </cfRule>
    <cfRule type="cellIs" dxfId="122" priority="122" operator="equal">
      <formula>"Media"</formula>
    </cfRule>
    <cfRule type="cellIs" dxfId="121" priority="123" operator="equal">
      <formula>"Alta"</formula>
    </cfRule>
    <cfRule type="cellIs" dxfId="120" priority="124" operator="equal">
      <formula>"Extrema"</formula>
    </cfRule>
  </conditionalFormatting>
  <conditionalFormatting sqref="K15:K17 S15:T17">
    <cfRule type="cellIs" dxfId="119" priority="117" operator="equal">
      <formula>"Baja"</formula>
    </cfRule>
    <cfRule type="cellIs" dxfId="118" priority="118" operator="equal">
      <formula>"Media"</formula>
    </cfRule>
    <cfRule type="cellIs" dxfId="117" priority="119" operator="equal">
      <formula>"Alta"</formula>
    </cfRule>
    <cfRule type="cellIs" dxfId="116" priority="120" operator="equal">
      <formula>"Extrema"</formula>
    </cfRule>
  </conditionalFormatting>
  <conditionalFormatting sqref="K18:K19 S18:T19">
    <cfRule type="cellIs" dxfId="115" priority="113" operator="equal">
      <formula>"Baja"</formula>
    </cfRule>
    <cfRule type="cellIs" dxfId="114" priority="114" operator="equal">
      <formula>"Media"</formula>
    </cfRule>
    <cfRule type="cellIs" dxfId="113" priority="115" operator="equal">
      <formula>"Alta"</formula>
    </cfRule>
    <cfRule type="cellIs" dxfId="112" priority="116" operator="equal">
      <formula>"Extrema"</formula>
    </cfRule>
  </conditionalFormatting>
  <conditionalFormatting sqref="K20:K22 S20:T22">
    <cfRule type="cellIs" dxfId="111" priority="109" operator="equal">
      <formula>"Baja"</formula>
    </cfRule>
    <cfRule type="cellIs" dxfId="110" priority="110" operator="equal">
      <formula>"Media"</formula>
    </cfRule>
    <cfRule type="cellIs" dxfId="109" priority="111" operator="equal">
      <formula>"Alta"</formula>
    </cfRule>
    <cfRule type="cellIs" dxfId="108" priority="112" operator="equal">
      <formula>"Extrema"</formula>
    </cfRule>
  </conditionalFormatting>
  <conditionalFormatting sqref="V21">
    <cfRule type="cellIs" dxfId="107" priority="105" operator="equal">
      <formula>"Baja"</formula>
    </cfRule>
    <cfRule type="cellIs" dxfId="106" priority="106" operator="equal">
      <formula>"Media"</formula>
    </cfRule>
    <cfRule type="cellIs" dxfId="105" priority="107" operator="equal">
      <formula>"Alta"</formula>
    </cfRule>
    <cfRule type="cellIs" dxfId="104" priority="108" operator="equal">
      <formula>"Extrema"</formula>
    </cfRule>
  </conditionalFormatting>
  <conditionalFormatting sqref="V20">
    <cfRule type="cellIs" dxfId="103" priority="101" operator="equal">
      <formula>"Baja"</formula>
    </cfRule>
    <cfRule type="cellIs" dxfId="102" priority="102" operator="equal">
      <formula>"Media"</formula>
    </cfRule>
    <cfRule type="cellIs" dxfId="101" priority="103" operator="equal">
      <formula>"Alta"</formula>
    </cfRule>
    <cfRule type="cellIs" dxfId="100" priority="104" operator="equal">
      <formula>"Extrema"</formula>
    </cfRule>
  </conditionalFormatting>
  <conditionalFormatting sqref="S23">
    <cfRule type="cellIs" dxfId="99" priority="93" operator="equal">
      <formula>"Baja"</formula>
    </cfRule>
    <cfRule type="cellIs" dxfId="98" priority="94" operator="equal">
      <formula>"Media"</formula>
    </cfRule>
    <cfRule type="cellIs" dxfId="97" priority="95" operator="equal">
      <formula>"Alta"</formula>
    </cfRule>
    <cfRule type="cellIs" dxfId="96" priority="96" operator="equal">
      <formula>"Extrema"</formula>
    </cfRule>
  </conditionalFormatting>
  <conditionalFormatting sqref="K24 S24:T24 T23 V23:V24">
    <cfRule type="cellIs" dxfId="95" priority="97" operator="equal">
      <formula>"Baja"</formula>
    </cfRule>
    <cfRule type="cellIs" dxfId="94" priority="98" operator="equal">
      <formula>"Media"</formula>
    </cfRule>
    <cfRule type="cellIs" dxfId="93" priority="99" operator="equal">
      <formula>"Alta"</formula>
    </cfRule>
    <cfRule type="cellIs" dxfId="92" priority="100" operator="equal">
      <formula>"Extrema"</formula>
    </cfRule>
  </conditionalFormatting>
  <conditionalFormatting sqref="K25 S25">
    <cfRule type="cellIs" dxfId="91" priority="89" operator="equal">
      <formula>"Baja"</formula>
    </cfRule>
    <cfRule type="cellIs" dxfId="90" priority="90" operator="equal">
      <formula>"Media"</formula>
    </cfRule>
    <cfRule type="cellIs" dxfId="89" priority="91" operator="equal">
      <formula>"Alta"</formula>
    </cfRule>
    <cfRule type="cellIs" dxfId="88" priority="92" operator="equal">
      <formula>"Extrema"</formula>
    </cfRule>
  </conditionalFormatting>
  <conditionalFormatting sqref="S26 K26:K27 S27:T27 S28 V27">
    <cfRule type="cellIs" dxfId="87" priority="85" operator="equal">
      <formula>"Baja"</formula>
    </cfRule>
    <cfRule type="cellIs" dxfId="86" priority="86" operator="equal">
      <formula>"Media"</formula>
    </cfRule>
    <cfRule type="cellIs" dxfId="85" priority="87" operator="equal">
      <formula>"Alta"</formula>
    </cfRule>
    <cfRule type="cellIs" dxfId="84" priority="88" operator="equal">
      <formula>"Extrema"</formula>
    </cfRule>
  </conditionalFormatting>
  <conditionalFormatting sqref="T26 V26">
    <cfRule type="cellIs" dxfId="83" priority="81" operator="equal">
      <formula>"Baja"</formula>
    </cfRule>
    <cfRule type="cellIs" dxfId="82" priority="82" operator="equal">
      <formula>"Media"</formula>
    </cfRule>
    <cfRule type="cellIs" dxfId="81" priority="83" operator="equal">
      <formula>"Alta"</formula>
    </cfRule>
    <cfRule type="cellIs" dxfId="80" priority="84" operator="equal">
      <formula>"Extrema"</formula>
    </cfRule>
  </conditionalFormatting>
  <conditionalFormatting sqref="K28 T28 V28">
    <cfRule type="cellIs" dxfId="79" priority="77" operator="equal">
      <formula>"Baja"</formula>
    </cfRule>
    <cfRule type="cellIs" dxfId="78" priority="78" operator="equal">
      <formula>"Media"</formula>
    </cfRule>
    <cfRule type="cellIs" dxfId="77" priority="79" operator="equal">
      <formula>"Alta"</formula>
    </cfRule>
    <cfRule type="cellIs" dxfId="76" priority="80" operator="equal">
      <formula>"Extrema"</formula>
    </cfRule>
  </conditionalFormatting>
  <conditionalFormatting sqref="V29">
    <cfRule type="cellIs" dxfId="75" priority="73" operator="equal">
      <formula>"Baja"</formula>
    </cfRule>
    <cfRule type="cellIs" dxfId="74" priority="74" operator="equal">
      <formula>"Media"</formula>
    </cfRule>
    <cfRule type="cellIs" dxfId="73" priority="75" operator="equal">
      <formula>"Alta"</formula>
    </cfRule>
    <cfRule type="cellIs" dxfId="72" priority="76" operator="equal">
      <formula>"Extrema"</formula>
    </cfRule>
  </conditionalFormatting>
  <conditionalFormatting sqref="T29">
    <cfRule type="cellIs" dxfId="71" priority="69" operator="equal">
      <formula>"Baja"</formula>
    </cfRule>
    <cfRule type="cellIs" dxfId="70" priority="70" operator="equal">
      <formula>"Media"</formula>
    </cfRule>
    <cfRule type="cellIs" dxfId="69" priority="71" operator="equal">
      <formula>"Alta"</formula>
    </cfRule>
    <cfRule type="cellIs" dxfId="68" priority="72" operator="equal">
      <formula>"Extrema"</formula>
    </cfRule>
  </conditionalFormatting>
  <conditionalFormatting sqref="T30">
    <cfRule type="cellIs" dxfId="67" priority="65" operator="equal">
      <formula>"Baja"</formula>
    </cfRule>
    <cfRule type="cellIs" dxfId="66" priority="66" operator="equal">
      <formula>"Media"</formula>
    </cfRule>
    <cfRule type="cellIs" dxfId="65" priority="67" operator="equal">
      <formula>"Alta"</formula>
    </cfRule>
    <cfRule type="cellIs" dxfId="64" priority="68" operator="equal">
      <formula>"Extrema"</formula>
    </cfRule>
  </conditionalFormatting>
  <conditionalFormatting sqref="K31 S31:T31 V31">
    <cfRule type="cellIs" dxfId="63" priority="61" operator="equal">
      <formula>"Baja"</formula>
    </cfRule>
    <cfRule type="cellIs" dxfId="62" priority="62" operator="equal">
      <formula>"Media"</formula>
    </cfRule>
    <cfRule type="cellIs" dxfId="61" priority="63" operator="equal">
      <formula>"Alta"</formula>
    </cfRule>
    <cfRule type="cellIs" dxfId="60" priority="64" operator="equal">
      <formula>"Extrema"</formula>
    </cfRule>
  </conditionalFormatting>
  <conditionalFormatting sqref="K32 S32:T32 V32">
    <cfRule type="cellIs" dxfId="59" priority="57" operator="equal">
      <formula>"Baja"</formula>
    </cfRule>
    <cfRule type="cellIs" dxfId="58" priority="58" operator="equal">
      <formula>"Media"</formula>
    </cfRule>
    <cfRule type="cellIs" dxfId="57" priority="59" operator="equal">
      <formula>"Alta"</formula>
    </cfRule>
    <cfRule type="cellIs" dxfId="56" priority="60" operator="equal">
      <formula>"Extrema"</formula>
    </cfRule>
  </conditionalFormatting>
  <conditionalFormatting sqref="S33:T33 K33 V33">
    <cfRule type="cellIs" dxfId="55" priority="53" operator="equal">
      <formula>"Baja"</formula>
    </cfRule>
    <cfRule type="cellIs" dxfId="54" priority="54" operator="equal">
      <formula>"Media"</formula>
    </cfRule>
    <cfRule type="cellIs" dxfId="53" priority="55" operator="equal">
      <formula>"Alta"</formula>
    </cfRule>
    <cfRule type="cellIs" dxfId="52" priority="56" operator="equal">
      <formula>"Extrema"</formula>
    </cfRule>
  </conditionalFormatting>
  <conditionalFormatting sqref="S34:T34 K34">
    <cfRule type="cellIs" dxfId="51" priority="49" operator="equal">
      <formula>"Baja"</formula>
    </cfRule>
    <cfRule type="cellIs" dxfId="50" priority="50" operator="equal">
      <formula>"Media"</formula>
    </cfRule>
    <cfRule type="cellIs" dxfId="49" priority="51" operator="equal">
      <formula>"Alta"</formula>
    </cfRule>
    <cfRule type="cellIs" dxfId="48" priority="52" operator="equal">
      <formula>"Extrema"</formula>
    </cfRule>
  </conditionalFormatting>
  <conditionalFormatting sqref="V34">
    <cfRule type="cellIs" dxfId="47" priority="45" operator="equal">
      <formula>"Baja"</formula>
    </cfRule>
    <cfRule type="cellIs" dxfId="46" priority="46" operator="equal">
      <formula>"Media"</formula>
    </cfRule>
    <cfRule type="cellIs" dxfId="45" priority="47" operator="equal">
      <formula>"Alta"</formula>
    </cfRule>
    <cfRule type="cellIs" dxfId="44" priority="48" operator="equal">
      <formula>"Extrema"</formula>
    </cfRule>
  </conditionalFormatting>
  <conditionalFormatting sqref="K35 S35">
    <cfRule type="cellIs" dxfId="43" priority="41" operator="equal">
      <formula>"Baja"</formula>
    </cfRule>
    <cfRule type="cellIs" dxfId="42" priority="42" operator="equal">
      <formula>"Media"</formula>
    </cfRule>
    <cfRule type="cellIs" dxfId="41" priority="43" operator="equal">
      <formula>"Alta"</formula>
    </cfRule>
    <cfRule type="cellIs" dxfId="40" priority="44" operator="equal">
      <formula>"Extrema"</formula>
    </cfRule>
  </conditionalFormatting>
  <conditionalFormatting sqref="T35 V35">
    <cfRule type="cellIs" dxfId="39" priority="37" operator="equal">
      <formula>"Baja"</formula>
    </cfRule>
    <cfRule type="cellIs" dxfId="38" priority="38" operator="equal">
      <formula>"Media"</formula>
    </cfRule>
    <cfRule type="cellIs" dxfId="37" priority="39" operator="equal">
      <formula>"Alta"</formula>
    </cfRule>
    <cfRule type="cellIs" dxfId="36" priority="40" operator="equal">
      <formula>"Extrema"</formula>
    </cfRule>
  </conditionalFormatting>
  <conditionalFormatting sqref="K36">
    <cfRule type="cellIs" dxfId="35" priority="33" operator="equal">
      <formula>"Baja"</formula>
    </cfRule>
    <cfRule type="cellIs" dxfId="34" priority="34" operator="equal">
      <formula>"Media"</formula>
    </cfRule>
    <cfRule type="cellIs" dxfId="33" priority="35" operator="equal">
      <formula>"Alta"</formula>
    </cfRule>
    <cfRule type="cellIs" dxfId="32" priority="36" operator="equal">
      <formula>"Extrema"</formula>
    </cfRule>
  </conditionalFormatting>
  <conditionalFormatting sqref="S36:T36 V36">
    <cfRule type="cellIs" dxfId="31" priority="29" operator="equal">
      <formula>"Baja"</formula>
    </cfRule>
    <cfRule type="cellIs" dxfId="30" priority="30" operator="equal">
      <formula>"Media"</formula>
    </cfRule>
    <cfRule type="cellIs" dxfId="29" priority="31" operator="equal">
      <formula>"Alta"</formula>
    </cfRule>
    <cfRule type="cellIs" dxfId="28" priority="32" operator="equal">
      <formula>"Extrema"</formula>
    </cfRule>
  </conditionalFormatting>
  <conditionalFormatting sqref="K37">
    <cfRule type="cellIs" dxfId="27" priority="25" operator="equal">
      <formula>"Baja"</formula>
    </cfRule>
    <cfRule type="cellIs" dxfId="26" priority="26" operator="equal">
      <formula>"Media"</formula>
    </cfRule>
    <cfRule type="cellIs" dxfId="25" priority="27" operator="equal">
      <formula>"Alta"</formula>
    </cfRule>
    <cfRule type="cellIs" dxfId="24" priority="28" operator="equal">
      <formula>"Extrema"</formula>
    </cfRule>
  </conditionalFormatting>
  <conditionalFormatting sqref="T37 V37">
    <cfRule type="cellIs" dxfId="23" priority="21" operator="equal">
      <formula>"Baja"</formula>
    </cfRule>
    <cfRule type="cellIs" dxfId="22" priority="22" operator="equal">
      <formula>"Media"</formula>
    </cfRule>
    <cfRule type="cellIs" dxfId="21" priority="23" operator="equal">
      <formula>"Alta"</formula>
    </cfRule>
    <cfRule type="cellIs" dxfId="20" priority="24" operator="equal">
      <formula>"Extrema"</formula>
    </cfRule>
  </conditionalFormatting>
  <conditionalFormatting sqref="K23">
    <cfRule type="cellIs" dxfId="19" priority="17" operator="equal">
      <formula>"Baja"</formula>
    </cfRule>
    <cfRule type="cellIs" dxfId="18" priority="18" operator="equal">
      <formula>"Media"</formula>
    </cfRule>
    <cfRule type="cellIs" dxfId="17" priority="19" operator="equal">
      <formula>"Alta"</formula>
    </cfRule>
    <cfRule type="cellIs" dxfId="16" priority="20" operator="equal">
      <formula>"Extrema"</formula>
    </cfRule>
  </conditionalFormatting>
  <conditionalFormatting sqref="U12:U37">
    <cfRule type="cellIs" dxfId="15" priority="9" operator="equal">
      <formula>"Baja"</formula>
    </cfRule>
    <cfRule type="cellIs" dxfId="14" priority="10" operator="equal">
      <formula>"Media"</formula>
    </cfRule>
    <cfRule type="cellIs" dxfId="13" priority="11" operator="equal">
      <formula>"Alta"</formula>
    </cfRule>
    <cfRule type="cellIs" dxfId="12" priority="12" operator="equal">
      <formula>"Extrema"</formula>
    </cfRule>
  </conditionalFormatting>
  <conditionalFormatting sqref="T12">
    <cfRule type="cellIs" dxfId="11" priority="13" operator="equal">
      <formula>"Baja"</formula>
    </cfRule>
    <cfRule type="cellIs" dxfId="10" priority="14" operator="equal">
      <formula>"Media"</formula>
    </cfRule>
    <cfRule type="cellIs" dxfId="9" priority="15" operator="equal">
      <formula>"Alta"</formula>
    </cfRule>
    <cfRule type="cellIs" dxfId="8" priority="16" operator="equal">
      <formula>"Extrema"</formula>
    </cfRule>
  </conditionalFormatting>
  <conditionalFormatting sqref="K12">
    <cfRule type="cellIs" dxfId="7" priority="5" operator="equal">
      <formula>"Baja"</formula>
    </cfRule>
    <cfRule type="cellIs" dxfId="6" priority="6" operator="equal">
      <formula>"Media"</formula>
    </cfRule>
    <cfRule type="cellIs" dxfId="5" priority="7" operator="equal">
      <formula>"Alta"</formula>
    </cfRule>
    <cfRule type="cellIs" dxfId="4" priority="8" operator="equal">
      <formula>"Extrema"</formula>
    </cfRule>
  </conditionalFormatting>
  <conditionalFormatting sqref="K13">
    <cfRule type="cellIs" dxfId="3" priority="1" operator="equal">
      <formula>"Baja"</formula>
    </cfRule>
    <cfRule type="cellIs" dxfId="2" priority="2" operator="equal">
      <formula>"Media"</formula>
    </cfRule>
    <cfRule type="cellIs" dxfId="1" priority="3" operator="equal">
      <formula>"Alta"</formula>
    </cfRule>
    <cfRule type="cellIs" dxfId="0" priority="4" operator="equal">
      <formula>"Extrema"</formula>
    </cfRule>
  </conditionalFormatting>
  <pageMargins left="0.7" right="0.7" top="0.75" bottom="0.75" header="0.3" footer="0.3"/>
  <pageSetup paperSize="14" scale="1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28"/>
  <sheetViews>
    <sheetView workbookViewId="0">
      <selection activeCell="J4" sqref="J4"/>
    </sheetView>
  </sheetViews>
  <sheetFormatPr baseColWidth="10" defaultRowHeight="13.2"/>
  <cols>
    <col min="2" max="2" width="37" customWidth="1"/>
    <col min="3" max="3" width="23.44140625" customWidth="1"/>
    <col min="4" max="4" width="23.6640625" customWidth="1"/>
    <col min="5" max="5" width="26.33203125" customWidth="1"/>
    <col min="6" max="6" width="25.44140625" customWidth="1"/>
    <col min="7" max="7" width="23.77734375" customWidth="1"/>
    <col min="8" max="8" width="25.44140625" customWidth="1"/>
  </cols>
  <sheetData>
    <row r="6" spans="2:8" ht="13.8">
      <c r="B6" s="467" t="s">
        <v>577</v>
      </c>
      <c r="C6" s="467"/>
      <c r="D6" s="467"/>
      <c r="E6" s="467"/>
      <c r="F6" s="467"/>
      <c r="G6" s="467"/>
      <c r="H6" s="467"/>
    </row>
    <row r="7" spans="2:8">
      <c r="B7" s="468" t="s">
        <v>578</v>
      </c>
      <c r="C7" s="469"/>
      <c r="D7" s="31">
        <v>43220</v>
      </c>
      <c r="E7" s="31">
        <v>43343</v>
      </c>
      <c r="F7" s="32">
        <v>43465</v>
      </c>
      <c r="G7" s="470" t="s">
        <v>579</v>
      </c>
      <c r="H7" s="470" t="s">
        <v>580</v>
      </c>
    </row>
    <row r="8" spans="2:8" ht="88.5" customHeight="1">
      <c r="B8" s="29" t="s">
        <v>581</v>
      </c>
      <c r="C8" s="30" t="s">
        <v>582</v>
      </c>
      <c r="D8" s="30" t="s">
        <v>583</v>
      </c>
      <c r="E8" s="30" t="s">
        <v>584</v>
      </c>
      <c r="F8" s="30" t="s">
        <v>585</v>
      </c>
      <c r="G8" s="471"/>
      <c r="H8" s="471"/>
    </row>
    <row r="9" spans="2:8">
      <c r="B9" s="456" t="s">
        <v>586</v>
      </c>
      <c r="C9" s="448">
        <f>+COUNTA('Componente 1(Gestion_Riesgos_C)'!D8:D18)</f>
        <v>11</v>
      </c>
      <c r="D9" s="448">
        <f>+COUNTIF('Componente 1(Gestion_Riesgos_C)'!L8:L18,100%)</f>
        <v>2</v>
      </c>
      <c r="E9" s="448">
        <f>+COUNTIF('Componente 1(Gestion_Riesgos_C)'!P8:P18,100%)</f>
        <v>4</v>
      </c>
      <c r="F9" s="451">
        <v>0</v>
      </c>
      <c r="G9" s="448">
        <f>+D9+F9+E9</f>
        <v>6</v>
      </c>
      <c r="H9" s="454">
        <f>G9/C9</f>
        <v>0.54545454545454541</v>
      </c>
    </row>
    <row r="10" spans="2:8">
      <c r="B10" s="463"/>
      <c r="C10" s="449"/>
      <c r="D10" s="449"/>
      <c r="E10" s="449"/>
      <c r="F10" s="452"/>
      <c r="G10" s="449"/>
      <c r="H10" s="462"/>
    </row>
    <row r="11" spans="2:8">
      <c r="B11" s="463"/>
      <c r="C11" s="449"/>
      <c r="D11" s="449"/>
      <c r="E11" s="449"/>
      <c r="F11" s="452"/>
      <c r="G11" s="449"/>
      <c r="H11" s="462"/>
    </row>
    <row r="12" spans="2:8">
      <c r="B12" s="463"/>
      <c r="C12" s="450"/>
      <c r="D12" s="450"/>
      <c r="E12" s="450"/>
      <c r="F12" s="453"/>
      <c r="G12" s="450"/>
      <c r="H12" s="455"/>
    </row>
    <row r="13" spans="2:8">
      <c r="B13" s="456" t="s">
        <v>587</v>
      </c>
      <c r="C13" s="448">
        <f>+COUNTA('Componente 2 Racionalización Tr'!U16:U22)</f>
        <v>7</v>
      </c>
      <c r="D13" s="464">
        <f>+COUNTIF('Componente 2 Racionalización Tr'!U22,100%)</f>
        <v>1</v>
      </c>
      <c r="E13" s="464">
        <f>+COUNTIF('Componente 2 Racionalización Tr'!U16:U21,100%)</f>
        <v>3</v>
      </c>
      <c r="F13" s="451">
        <v>0</v>
      </c>
      <c r="G13" s="448">
        <f>+D13+F13+E13</f>
        <v>4</v>
      </c>
      <c r="H13" s="454">
        <f>+G13/C13</f>
        <v>0.5714285714285714</v>
      </c>
    </row>
    <row r="14" spans="2:8">
      <c r="B14" s="463"/>
      <c r="C14" s="449"/>
      <c r="D14" s="465"/>
      <c r="E14" s="465"/>
      <c r="F14" s="452"/>
      <c r="G14" s="449"/>
      <c r="H14" s="462"/>
    </row>
    <row r="15" spans="2:8">
      <c r="B15" s="463"/>
      <c r="C15" s="449"/>
      <c r="D15" s="465"/>
      <c r="E15" s="465"/>
      <c r="F15" s="452"/>
      <c r="G15" s="449"/>
      <c r="H15" s="462"/>
    </row>
    <row r="16" spans="2:8">
      <c r="B16" s="463"/>
      <c r="C16" s="450"/>
      <c r="D16" s="466"/>
      <c r="E16" s="466"/>
      <c r="F16" s="453"/>
      <c r="G16" s="450"/>
      <c r="H16" s="455"/>
    </row>
    <row r="17" spans="2:8">
      <c r="B17" s="456" t="s">
        <v>588</v>
      </c>
      <c r="C17" s="448">
        <f>+COUNTA('Componente 3 Rendición Cuentas '!F8:F25)</f>
        <v>18</v>
      </c>
      <c r="D17" s="448">
        <f>+COUNTIF('Componente 3 Rendición Cuentas '!L8:L25,100%)</f>
        <v>1</v>
      </c>
      <c r="E17" s="451">
        <f>+COUNTIF('Componente 3 Rendición Cuentas '!P8:P25,100%)</f>
        <v>3</v>
      </c>
      <c r="F17" s="451">
        <v>0</v>
      </c>
      <c r="G17" s="448">
        <f>+D17+E17+F17</f>
        <v>4</v>
      </c>
      <c r="H17" s="454">
        <f>+G17/C17</f>
        <v>0.22222222222222221</v>
      </c>
    </row>
    <row r="18" spans="2:8">
      <c r="B18" s="463"/>
      <c r="C18" s="450"/>
      <c r="D18" s="449"/>
      <c r="E18" s="452"/>
      <c r="F18" s="452"/>
      <c r="G18" s="449"/>
      <c r="H18" s="455"/>
    </row>
    <row r="19" spans="2:8">
      <c r="B19" s="456" t="s">
        <v>589</v>
      </c>
      <c r="C19" s="448">
        <f>+COUNTA('Componente 4 Atención al Ciudad'!F8:F25)</f>
        <v>18</v>
      </c>
      <c r="D19" s="448">
        <f>+COUNTIF('Componente 4 Atención al Ciudad'!L8:L25,100%)</f>
        <v>2</v>
      </c>
      <c r="E19" s="448">
        <f>+COUNTIF('Componente 4 Atención al Ciudad'!P8:P25,100%)</f>
        <v>4</v>
      </c>
      <c r="F19" s="451">
        <v>0</v>
      </c>
      <c r="G19" s="451">
        <f>+D19+E19+F19</f>
        <v>6</v>
      </c>
      <c r="H19" s="454">
        <f>+G19/C19</f>
        <v>0.33333333333333331</v>
      </c>
    </row>
    <row r="20" spans="2:8">
      <c r="B20" s="463"/>
      <c r="C20" s="449"/>
      <c r="D20" s="449"/>
      <c r="E20" s="449"/>
      <c r="F20" s="452"/>
      <c r="G20" s="452"/>
      <c r="H20" s="462"/>
    </row>
    <row r="21" spans="2:8">
      <c r="B21" s="463"/>
      <c r="C21" s="449"/>
      <c r="D21" s="449"/>
      <c r="E21" s="449"/>
      <c r="F21" s="452"/>
      <c r="G21" s="452"/>
      <c r="H21" s="462" t="e">
        <f t="shared" ref="H21" si="0">+D21/C21</f>
        <v>#DIV/0!</v>
      </c>
    </row>
    <row r="22" spans="2:8">
      <c r="B22" s="463"/>
      <c r="C22" s="449"/>
      <c r="D22" s="449"/>
      <c r="E22" s="449"/>
      <c r="F22" s="452"/>
      <c r="G22" s="452"/>
      <c r="H22" s="462"/>
    </row>
    <row r="23" spans="2:8">
      <c r="B23" s="463"/>
      <c r="C23" s="449"/>
      <c r="D23" s="449"/>
      <c r="E23" s="449"/>
      <c r="F23" s="452"/>
      <c r="G23" s="452"/>
      <c r="H23" s="462"/>
    </row>
    <row r="24" spans="2:8">
      <c r="B24" s="463"/>
      <c r="C24" s="450"/>
      <c r="D24" s="450"/>
      <c r="E24" s="450"/>
      <c r="F24" s="453"/>
      <c r="G24" s="453"/>
      <c r="H24" s="455"/>
    </row>
    <row r="25" spans="2:8" ht="21.75" customHeight="1">
      <c r="B25" s="456" t="s">
        <v>590</v>
      </c>
      <c r="C25" s="448">
        <f>+COUNTA('Componente 5 Transp. y Acc Inf.'!F8:F13)</f>
        <v>6</v>
      </c>
      <c r="D25" s="448">
        <f>+COUNTIF('Componente 5 Transp. y Acc Inf.'!M8:M13,100%)</f>
        <v>0</v>
      </c>
      <c r="E25" s="448">
        <f>+COUNTIF('Componente 5 Transp. y Acc Inf.'!Q8:Q13,100%)</f>
        <v>0</v>
      </c>
      <c r="F25" s="451">
        <v>0</v>
      </c>
      <c r="G25" s="451">
        <f>+D25+E25+F25</f>
        <v>0</v>
      </c>
      <c r="H25" s="454">
        <f>+G25/C25</f>
        <v>0</v>
      </c>
    </row>
    <row r="26" spans="2:8" ht="21.75" customHeight="1">
      <c r="B26" s="457"/>
      <c r="C26" s="450"/>
      <c r="D26" s="450"/>
      <c r="E26" s="450"/>
      <c r="F26" s="453"/>
      <c r="G26" s="453"/>
      <c r="H26" s="455"/>
    </row>
    <row r="27" spans="2:8" ht="23.25" customHeight="1">
      <c r="B27" s="456" t="s">
        <v>591</v>
      </c>
      <c r="C27" s="448">
        <f>+COUNTA('Componente 6 Inic. Adicinoales'!F8:F13)</f>
        <v>6</v>
      </c>
      <c r="D27" s="448">
        <f>+COUNTIF('Componente 6 Inic. Adicinoales'!L8:L13,100%)</f>
        <v>0</v>
      </c>
      <c r="E27" s="448">
        <f>+COUNTIF('Componente 6 Inic. Adicinoales'!P8:P13,100%)</f>
        <v>0</v>
      </c>
      <c r="F27" s="458">
        <v>0</v>
      </c>
      <c r="G27" s="458">
        <f>+D27+E27+F27</f>
        <v>0</v>
      </c>
      <c r="H27" s="460">
        <f>+G27/C27</f>
        <v>0</v>
      </c>
    </row>
    <row r="28" spans="2:8">
      <c r="B28" s="457"/>
      <c r="C28" s="450"/>
      <c r="D28" s="450"/>
      <c r="E28" s="450"/>
      <c r="F28" s="459"/>
      <c r="G28" s="459"/>
      <c r="H28" s="461"/>
    </row>
  </sheetData>
  <mergeCells count="46">
    <mergeCell ref="D13:D16"/>
    <mergeCell ref="E13:E16"/>
    <mergeCell ref="F13:F16"/>
    <mergeCell ref="B6:H6"/>
    <mergeCell ref="B7:C7"/>
    <mergeCell ref="G7:G8"/>
    <mergeCell ref="H7:H8"/>
    <mergeCell ref="B9:B12"/>
    <mergeCell ref="C9:C12"/>
    <mergeCell ref="D9:D12"/>
    <mergeCell ref="E9:E12"/>
    <mergeCell ref="F9:F12"/>
    <mergeCell ref="G9:G12"/>
    <mergeCell ref="H9:H12"/>
    <mergeCell ref="G25:G26"/>
    <mergeCell ref="G13:G16"/>
    <mergeCell ref="H13:H16"/>
    <mergeCell ref="H17:H18"/>
    <mergeCell ref="B19:B24"/>
    <mergeCell ref="C19:C24"/>
    <mergeCell ref="D19:D24"/>
    <mergeCell ref="H19:H24"/>
    <mergeCell ref="B17:B18"/>
    <mergeCell ref="C17:C18"/>
    <mergeCell ref="D17:D18"/>
    <mergeCell ref="E17:E18"/>
    <mergeCell ref="F17:F18"/>
    <mergeCell ref="G17:G18"/>
    <mergeCell ref="B13:B16"/>
    <mergeCell ref="C13:C16"/>
    <mergeCell ref="E19:E24"/>
    <mergeCell ref="G19:G24"/>
    <mergeCell ref="F19:F24"/>
    <mergeCell ref="H25:H26"/>
    <mergeCell ref="B27:B28"/>
    <mergeCell ref="C27:C28"/>
    <mergeCell ref="D27:D28"/>
    <mergeCell ref="E27:E28"/>
    <mergeCell ref="F27:F28"/>
    <mergeCell ref="G27:G28"/>
    <mergeCell ref="H27:H28"/>
    <mergeCell ref="B25:B26"/>
    <mergeCell ref="C25:C26"/>
    <mergeCell ref="D25:D26"/>
    <mergeCell ref="E25:E26"/>
    <mergeCell ref="F25:F26"/>
  </mergeCells>
  <pageMargins left="0.7" right="0.7" top="0.75" bottom="0.75" header="0.3" footer="0.3"/>
  <pageSetup orientation="portrait" verticalDpi="0" r:id="rId1"/>
  <ignoredErrors>
    <ignoredError sqref="E13" formulaRang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Componente 1(Gestion_Riesgos_C)</vt:lpstr>
      <vt:lpstr>Componente 2 Racionalización Tr</vt:lpstr>
      <vt:lpstr>Componente 3 Rendición Cuentas </vt:lpstr>
      <vt:lpstr>Componente 4 Atención al Ciudad</vt:lpstr>
      <vt:lpstr>Componente 5 Transp. y Acc Inf.</vt:lpstr>
      <vt:lpstr>Componente 6 Inic. Adicinoales</vt:lpstr>
      <vt:lpstr>Riesgos de Corrupción 2018</vt:lpstr>
      <vt:lpstr>Consolidado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Francisco Silva Manot</dc:creator>
  <cp:lastModifiedBy>Norma Constanza Garcia Ramirez</cp:lastModifiedBy>
  <cp:lastPrinted>2018-09-10T12:06:41Z</cp:lastPrinted>
  <dcterms:created xsi:type="dcterms:W3CDTF">2016-03-09T15:24:01Z</dcterms:created>
  <dcterms:modified xsi:type="dcterms:W3CDTF">2018-09-13T21:19:07Z</dcterms:modified>
</cp:coreProperties>
</file>