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2018\INFORMES DE LEY\PLAN ANTICORRUPCIÓN Y ATENCIÓN AL CIUDADANO\III SEGUIMIENTO PLAN ANTICORRUPCIÓN Y ATENCIÓN AL CIUDADANO 2018\"/>
    </mc:Choice>
  </mc:AlternateContent>
  <bookViews>
    <workbookView xWindow="0" yWindow="0" windowWidth="21600" windowHeight="9735" tabRatio="984"/>
  </bookViews>
  <sheets>
    <sheet name="Componente 1(Gestion_Riesgos_C)" sheetId="1" r:id="rId1"/>
    <sheet name="Componente 2 Racionalización" sheetId="10" r:id="rId2"/>
    <sheet name="Componente 3 Rendición Cuentas " sheetId="3" r:id="rId3"/>
    <sheet name="Componente 4 Atención al Ciudad" sheetId="4" r:id="rId4"/>
    <sheet name="Componente 5 Transp. y Acc Inf." sheetId="5" r:id="rId5"/>
    <sheet name="Componente 6 Inic. Adicinoales" sheetId="6" r:id="rId6"/>
    <sheet name="Seg. Riesgos de Corrupción" sheetId="11" r:id="rId7"/>
    <sheet name="Consolidado" sheetId="8" r:id="rId8"/>
  </sheets>
  <definedNames>
    <definedName name="_xlnm._FilterDatabase" localSheetId="2" hidden="1">'Componente 3 Rendición Cuentas '!$A$7:$M$25</definedName>
    <definedName name="_xlnm._FilterDatabase" localSheetId="3" hidden="1">'Componente 4 Atención al Ciudad'!$A$7:$M$25</definedName>
    <definedName name="_xlnm._FilterDatabase" localSheetId="4" hidden="1">'Componente 5 Transp. y Acc Inf.'!$A$7:$N$13</definedName>
  </definedNames>
  <calcPr calcId="152511"/>
</workbook>
</file>

<file path=xl/calcChain.xml><?xml version="1.0" encoding="utf-8"?>
<calcChain xmlns="http://schemas.openxmlformats.org/spreadsheetml/2006/main">
  <c r="E27" i="8" l="1"/>
  <c r="E25" i="8"/>
  <c r="E19" i="8"/>
  <c r="E17" i="8"/>
  <c r="E9" i="8"/>
  <c r="D27" i="8" l="1"/>
  <c r="C25" i="8"/>
  <c r="D25" i="8"/>
  <c r="D19" i="8"/>
  <c r="C9" i="8"/>
  <c r="C17" i="8"/>
  <c r="C19" i="8"/>
  <c r="D17" i="8"/>
  <c r="D9" i="8"/>
  <c r="H21" i="8" l="1"/>
  <c r="G19" i="8" l="1"/>
  <c r="H19" i="8" s="1"/>
  <c r="G25" i="8"/>
  <c r="H25" i="8" s="1"/>
  <c r="G27" i="8"/>
  <c r="H27" i="8" s="1"/>
  <c r="G9" i="8"/>
  <c r="H9" i="8" s="1"/>
  <c r="G17" i="8" l="1"/>
  <c r="H17" i="8" s="1"/>
</calcChain>
</file>

<file path=xl/sharedStrings.xml><?xml version="1.0" encoding="utf-8"?>
<sst xmlns="http://schemas.openxmlformats.org/spreadsheetml/2006/main" count="1947" uniqueCount="1038">
  <si>
    <t>PLAN ANTICORRUPCIÓN Y DE ATENCIÓN AL CIUDADANO</t>
  </si>
  <si>
    <t>Subcomponente/procesos</t>
  </si>
  <si>
    <t>Actividades</t>
  </si>
  <si>
    <t>Meta o producto</t>
  </si>
  <si>
    <t>Responsable</t>
  </si>
  <si>
    <t>Subcomponente 1
Política de Administración de Riesgos</t>
  </si>
  <si>
    <t>1.1</t>
  </si>
  <si>
    <t>Oficina Asesora de Planeación</t>
  </si>
  <si>
    <t>Subcomponente 2 
Construcción del Mapa de Riesgos de Corrupción</t>
  </si>
  <si>
    <t>2.1</t>
  </si>
  <si>
    <t>2.2</t>
  </si>
  <si>
    <t>2.3</t>
  </si>
  <si>
    <t>Subcomponente 3
Consulta y divulgación</t>
  </si>
  <si>
    <t>3.1</t>
  </si>
  <si>
    <t>3.2</t>
  </si>
  <si>
    <t>4.1</t>
  </si>
  <si>
    <t>4.2</t>
  </si>
  <si>
    <t>Subcomponente 5
Seguimiento</t>
  </si>
  <si>
    <t>5.1</t>
  </si>
  <si>
    <t>Oficina de Control interno</t>
  </si>
  <si>
    <t>5.2</t>
  </si>
  <si>
    <t>5.3</t>
  </si>
  <si>
    <t>INSTITUTO NACIONAL DE VIGILANCIA DE MEDICAMENTO Y ALIMENTOS - Invima</t>
  </si>
  <si>
    <t>Fecha Programada</t>
  </si>
  <si>
    <t>Componente 1: Gestión del Riesgo de Corrupción - Mapa de Riesgos de Corrupción
Ver Mapa Institucional de Riesgo de Corrupción</t>
  </si>
  <si>
    <t>Divulgar la política de administración del riesgo</t>
  </si>
  <si>
    <t>Vigencia: 2018</t>
  </si>
  <si>
    <t>Fecha de Publicación: 26-ene-2018</t>
  </si>
  <si>
    <t>Mapa de Riesgos de Corrupción Vigencia 2018 publicado en la Página Web del Instituto (1)</t>
  </si>
  <si>
    <t>Oficina Asesora de Planeación
Líderes de Proceso</t>
  </si>
  <si>
    <t>Publicar Mapa de Riesgos de Corrupción elaborado con la información de los procesos de noviembre y diciembre de 2017 y enero de 2018</t>
  </si>
  <si>
    <t>Realizar mesas de trabajo con los Líderes de Proceso y servidores públicos de los procesos para validar o actualizar los riesgos de corrupción identificados</t>
  </si>
  <si>
    <t>Mapa de Riesgos por Procesos actualizados con los riesgos de corrupción (si aplica) (37)</t>
  </si>
  <si>
    <t>Consolidar Mapa de Riesgos de Corrupción</t>
  </si>
  <si>
    <t>Mapa de Riesgos de Corrupción Actualizado para la Vigencia 2018 publicado en la Página Web del Instituto (1)</t>
  </si>
  <si>
    <t>Comunicación a través del correo electrónico de la Política para la Gestión Integral del Riesgo GDI-DIE-PL006 (1)
Comunicación presencial a los facilitadores de calidad (1)
Comunicación presencial a diferentes grupos internos de trabajo (10)</t>
  </si>
  <si>
    <t>Realizar consulta interna sobre el conocimiento de la Política para la Gestión Integral del Riesgo y sobre los riesgos de corrupción identificados</t>
  </si>
  <si>
    <t>Realizar consulta a las partes interesadas sobre la estrategia de Gestión de Riesgos de Corrupción del Invima</t>
  </si>
  <si>
    <t>Informe de resultados de la encuesta externa (1)</t>
  </si>
  <si>
    <t>Subcomponente 4 
Monitoreo o revisión</t>
  </si>
  <si>
    <t>Verificar la implementación de las acciones de mejoramiento definidas por los procesos cuya fuente es Gestión de Riesgos</t>
  </si>
  <si>
    <t>Informe de seguimiento de riesgos trimestral (4)</t>
  </si>
  <si>
    <t>Revisar los riesgos de corrupción identificados en los procesos para determinar si hay lugar a cambios</t>
  </si>
  <si>
    <t>Matriz de riesgos de los procesos actualizada, como mínimo semestralmente (37)</t>
  </si>
  <si>
    <t>Líderes de Proceso</t>
  </si>
  <si>
    <t xml:space="preserve">Realizar segundo seguimiento al Mapa de Riesgos de Corrupcion, reportando y publicando el resultado de la revisión efectuada </t>
  </si>
  <si>
    <t xml:space="preserve">Realizar primer seguimiento al Mapa de Riesgos de Corrupcion, reportando y publicando el resultado de la revisión efectuada </t>
  </si>
  <si>
    <t xml:space="preserve">Realizar tercer seguimiento al Mapa de Riesgos de Corrupcion, reportando y publicando el resultado de la revisión efectuada </t>
  </si>
  <si>
    <t>Informe primer seguimiento publicado en la página web del Instituto (1)</t>
  </si>
  <si>
    <t>Informe segundo seguimiento publicado en la página web del Instituto (1)</t>
  </si>
  <si>
    <t>Informe tercer seguimiento publicado en la página web del Instituto (1)</t>
  </si>
  <si>
    <t>Informe de resultados de la encuesta interna realizada a servidores públicos del Invima (1)</t>
  </si>
  <si>
    <t>SEGUIMIENTO</t>
  </si>
  <si>
    <t>EVIDENCIAS</t>
  </si>
  <si>
    <t>% DE CUMPLIMIENTO</t>
  </si>
  <si>
    <t>OBSERVACIÓN</t>
  </si>
  <si>
    <t>I SEGUIMIENTO ABRIL 2018</t>
  </si>
  <si>
    <t>OFICINA DE CONTROL INTERNO</t>
  </si>
  <si>
    <t>Nombre de la entidad:</t>
  </si>
  <si>
    <t>Sector administrativo:</t>
  </si>
  <si>
    <t>Salud y Protección Social</t>
  </si>
  <si>
    <t>Orden:</t>
  </si>
  <si>
    <t>Nacional</t>
  </si>
  <si>
    <t>Departamento:</t>
  </si>
  <si>
    <t>Bogotá D.C</t>
  </si>
  <si>
    <t>Año vigencia:</t>
  </si>
  <si>
    <t>Municipio:</t>
  </si>
  <si>
    <t>BOGOTÁ</t>
  </si>
  <si>
    <t>PLAN DE EJECUCIÓN</t>
  </si>
  <si>
    <t>Tipo racionalización</t>
  </si>
  <si>
    <t>Acciones racionalización</t>
  </si>
  <si>
    <t>Administrativa</t>
  </si>
  <si>
    <t>Dirección de Dispositivos Medicos y Otras Técnologias</t>
  </si>
  <si>
    <t>Dirección de Cosméticos, Aseo, Plaguicidas  y Productos de Higiene Doméstica</t>
  </si>
  <si>
    <t>Tecnologica</t>
  </si>
  <si>
    <t>Trámite total en línea</t>
  </si>
  <si>
    <t>Componente 3: Rendición de Cuentas</t>
  </si>
  <si>
    <t>Periodicidad</t>
  </si>
  <si>
    <t>Subcomponente 1                                           Brindar información de calidad a los diferentes grupos de interés y ciudadanía en general sobre la gestión que la entidad realiza</t>
  </si>
  <si>
    <t>Generación de información en lenguaje compresible de interés</t>
  </si>
  <si>
    <t>Campañas informativas dirigidas al ciudadano para promover el consumo seguro y otros temas de interés mediante redes sociales (piezas gráficas)</t>
  </si>
  <si>
    <t>Direcciones Misionales 
Grupo de Comunicaciones</t>
  </si>
  <si>
    <t>Anual</t>
  </si>
  <si>
    <t>1.2</t>
  </si>
  <si>
    <t>Divulgación de información de interés sobre la normatividad asociada a la misión de la entidad</t>
  </si>
  <si>
    <t>Boletín Jurídico (Opinión Jurídica)</t>
  </si>
  <si>
    <t>Oficina Asesora Jurídica</t>
  </si>
  <si>
    <t>Mensual</t>
  </si>
  <si>
    <t>1.3</t>
  </si>
  <si>
    <t>Divulgación de informes que den cuenta de la  gestión de la entidad</t>
  </si>
  <si>
    <t xml:space="preserve">Invima en cifras </t>
  </si>
  <si>
    <t>Direcciones Misionales  
Oficina Asesora de Planeación</t>
  </si>
  <si>
    <t>Semestral</t>
  </si>
  <si>
    <t xml:space="preserve">Informe de PQRS </t>
  </si>
  <si>
    <t>Oficina de Atención al Ciudadano</t>
  </si>
  <si>
    <t xml:space="preserve">Semestral </t>
  </si>
  <si>
    <t>Informe presentado al Congreso de la República</t>
  </si>
  <si>
    <t>Anual (Jul 2018)</t>
  </si>
  <si>
    <t>Informes de resultados de la gestión de la entidad</t>
  </si>
  <si>
    <t>Informe de ejecución presupuestal de la entidad</t>
  </si>
  <si>
    <t>Grupo Financiero y Presupuestal</t>
  </si>
  <si>
    <t>Informe de procesos contractuales de la entidad</t>
  </si>
  <si>
    <t>Grupo de Gestión Contractual</t>
  </si>
  <si>
    <t>Permanente - Se actualiza de manera mensual</t>
  </si>
  <si>
    <t>1.4</t>
  </si>
  <si>
    <t>Generación de información para vigilados y entidades del sector salud</t>
  </si>
  <si>
    <t>Grupo de Comunicaciones</t>
  </si>
  <si>
    <t>Trimestral</t>
  </si>
  <si>
    <t>1.5</t>
  </si>
  <si>
    <t>Informar resultados obtenidos en la implementación de la Estrategia de Lucha contra la ilegalidad y contrabando de productos competencia del Invima a través de Comercio Electrónico (publicado en web)</t>
  </si>
  <si>
    <t>Infografía con los resultados
Informe Comercio Electrónico</t>
  </si>
  <si>
    <t>Dirección General
Grupo Unidad de Reacción Inmediata
Grupo de Comunicaciones</t>
  </si>
  <si>
    <t>Subcomponente 2                                            Generar espacios de diálogo con los grupos de interés de la ciudadana</t>
  </si>
  <si>
    <t>Identificar actividades de participación ciudadana y rendición de cuentas</t>
  </si>
  <si>
    <t>Documento de identificación de necesidades
Lineamientos de documentación de participación ciudadana y rendición de cuentas
Documento publicado de Plan de Participación Ciudadana 2018</t>
  </si>
  <si>
    <t>Oficina de Atención al ciudadano</t>
  </si>
  <si>
    <t>Marzo</t>
  </si>
  <si>
    <t>Espacios de participación ciudadana de carácter misional</t>
  </si>
  <si>
    <t>Informe de resultado de las actividades con metodología de participación ciudadana</t>
  </si>
  <si>
    <t>Semestral (De acuerdo con programación)</t>
  </si>
  <si>
    <t>2.4</t>
  </si>
  <si>
    <t>Realizar la audiencia pública anual de rendición de cuentas 2018</t>
  </si>
  <si>
    <t>Informe del desarrollo de la audiencia pública de rendición de cuentas, acciones de mejora y compromisos</t>
  </si>
  <si>
    <t>Oficina de Atención al Ciudadano 
Grupo de comunicaciones 
Oficina Asesora de Planeación
Dirección General 
Direcciones Misionales</t>
  </si>
  <si>
    <t>Anual (Marzo de 2019)</t>
  </si>
  <si>
    <t xml:space="preserve">Subcomponente 3                                                 Promover incentivos para motivar la cultura de la rendición de cuentas </t>
  </si>
  <si>
    <t>Generación de campaña "Estrategia de Rendición de Cuentas"</t>
  </si>
  <si>
    <t xml:space="preserve">Diseño de tácticas de comunicación al interior de la Entidad </t>
  </si>
  <si>
    <t>Grupo de comunicaciones 
Oficina de Atención al Ciudadano
Oficina Asesora de Planeación</t>
  </si>
  <si>
    <t xml:space="preserve">Mecanismo de interlocución y retroalimentación interna y externa </t>
  </si>
  <si>
    <t xml:space="preserve">Encuesta para la construcción de Plan de Atención al Ciudadano, dirigida a los actores internos y externos </t>
  </si>
  <si>
    <t xml:space="preserve">Enero </t>
  </si>
  <si>
    <t>Subcomponente 4                                               Evaluación y retroalimentación a  la gestión institucional</t>
  </si>
  <si>
    <t xml:space="preserve">Consulta a los ciudadanos </t>
  </si>
  <si>
    <t xml:space="preserve">Encuesta satisfacción </t>
  </si>
  <si>
    <t>Oficina de Atención al Ciudadano
Oficina Asesora de Planeación</t>
  </si>
  <si>
    <t>Implementación de acciones de mejora de la estrategia de rendición de cuentas</t>
  </si>
  <si>
    <t xml:space="preserve">Informe con Implementación de acciones de mejora </t>
  </si>
  <si>
    <t>Oficina de Atención al ciudadano
Oficina Asesora de Planeación</t>
  </si>
  <si>
    <t>Componente 4: Mecanismos para mejorar la Atención al Ciudadano</t>
  </si>
  <si>
    <t>Subcomponente 1
Estructura administrativa y
Direccionamiento estratégico</t>
  </si>
  <si>
    <t>Formulación e implementación de proyecto institucional que establezca acciones para mejorar la prestación de servicio al ciudadano.</t>
  </si>
  <si>
    <t xml:space="preserve">Prestación der servicio a nivel regional </t>
  </si>
  <si>
    <t xml:space="preserve">Oficina de Atención al Ciudadano </t>
  </si>
  <si>
    <t>Diciembre de 2018</t>
  </si>
  <si>
    <t xml:space="preserve">Desarrollo de comités con la Dirección General, Direcciones Misionales, Oficinas y Atención al Ciudadano, para establecer acciones con el fin de mejorar la prestación de servicio. </t>
  </si>
  <si>
    <t xml:space="preserve">Unificación de criterios para la prestación de servicio </t>
  </si>
  <si>
    <t xml:space="preserve">Oficina de atención al ciudadano- direcciones misionales y oficinas. </t>
  </si>
  <si>
    <t xml:space="preserve">Trimestral </t>
  </si>
  <si>
    <t>Subcomponente 2 
Fortalecimiento de los canales de atención</t>
  </si>
  <si>
    <t xml:space="preserve"> Implementación de acciones que permitan mejorar la prestación de servicio telefónico </t>
  </si>
  <si>
    <t xml:space="preserve"> brindar de forma eficiente atención y asesoría telefónica  para así garantizar por medio de este canal  servicio permanente a nuestros usuarios </t>
  </si>
  <si>
    <t xml:space="preserve"> Oficina de Atención al Ciudadano </t>
  </si>
  <si>
    <t xml:space="preserve"> Diciembre 2018</t>
  </si>
  <si>
    <t xml:space="preserve">Recepción de trámites en los grupos de trabajo territorial, según lo establecido proyecto institucional  </t>
  </si>
  <si>
    <t xml:space="preserve">Apertura de tramite en los Grupos de Trabajo territorial </t>
  </si>
  <si>
    <t xml:space="preserve">Oficina de atención al ciudadano  -  Direcciones misionales </t>
  </si>
  <si>
    <t xml:space="preserve">Entrenamiento a funcionarios  de GTT, puertos, aeropuertos y pasos de frontera </t>
  </si>
  <si>
    <t xml:space="preserve">Realizar 10 entrenamientos para fortalecer la prestación de servicio regional institucional en los GTTS </t>
  </si>
  <si>
    <t>Oficina de Atención al Ciudadano - Operaciones Sanitarias - Grupos de trabajo territorial.</t>
  </si>
  <si>
    <t>Facilitar mecanismos para la radicación de trámites en las diferentes regiones</t>
  </si>
  <si>
    <t>Realizar 12 registratones con el fin de que los usuarios puedan radicar tramites en las diferentes regiones.</t>
  </si>
  <si>
    <t>Subcomponente 3
Talento Humano</t>
  </si>
  <si>
    <t xml:space="preserve">Realizar sensibilizaciones en temas de servicio para los funcionarios Invima </t>
  </si>
  <si>
    <t xml:space="preserve">Generar cultura de servicio institucional al 20% de los funcionarios </t>
  </si>
  <si>
    <t xml:space="preserve">Oficina de atención al ciudadano </t>
  </si>
  <si>
    <t>Integrar al plan de capacitación institucional, temas referentes a atención al ciudadano, para sensibilizar y generar cultura de excelencia en el servicio en cada uno de los funcionarios.</t>
  </si>
  <si>
    <t xml:space="preserve">Plan de capacitación institucional </t>
  </si>
  <si>
    <t xml:space="preserve">Oficina de Atención al Ciudadano  -  Talento Humano </t>
  </si>
  <si>
    <t>Febrero de 2018</t>
  </si>
  <si>
    <t>3.3</t>
  </si>
  <si>
    <t xml:space="preserve">Realizar retroalimentaciones de servicio con los funcionarios de la Oficina de Atención al Ciudadano, para darles a conocer la percepción y calificación de los usuarios atendidos en cada uno de los módulos e incentivar para mejorar la prestación de servicio. </t>
  </si>
  <si>
    <t xml:space="preserve">  Mejorar la percepción del ciudadano referente a la prestación de servicio en la Oficina de Atención al Ciudadano; Meta: 95%</t>
  </si>
  <si>
    <t>Julio de 2018 y Enero de 2019</t>
  </si>
  <si>
    <t>Subcomponente 4 
Normativo y procedimental</t>
  </si>
  <si>
    <t xml:space="preserve">Ajustar según necesidades el procedimiento de recepción direccionamiento y respuesta a denuncias, quejas, reclamos, derechos de petición y sugerencias </t>
  </si>
  <si>
    <t xml:space="preserve">Procedimiento ajustado según necesidades específicas. </t>
  </si>
  <si>
    <t xml:space="preserve">Según las necesidades </t>
  </si>
  <si>
    <t xml:space="preserve">Ajustar según necesidades el procedimiento de información y atención al ciudadano </t>
  </si>
  <si>
    <t>4.3</t>
  </si>
  <si>
    <t xml:space="preserve">Adelantar la reglamentación sobre PQRS a través de correspondiente resolución para dar cumplimiento a la ley 1755. </t>
  </si>
  <si>
    <t xml:space="preserve">Resolución de PQRS </t>
  </si>
  <si>
    <t xml:space="preserve">Oficina Asesora Jurídica  - Oficina de Atención al Ciudadano </t>
  </si>
  <si>
    <t>Agosto de 2018</t>
  </si>
  <si>
    <t>4.4</t>
  </si>
  <si>
    <t xml:space="preserve">Actualizar la política de trato digno al ciudadano.  </t>
  </si>
  <si>
    <t>Hacer que el ciudadano conozca por los diferentes canales de comunicación institucional, cumpla y haga cumplir los derechos y deberes institucionales.</t>
  </si>
  <si>
    <t>Marzo de 2018</t>
  </si>
  <si>
    <t>4.5</t>
  </si>
  <si>
    <t>Realizar informe de Quejas y Reclamos con el fin de identificar oportunidades de mejora.</t>
  </si>
  <si>
    <t>Informes trimestrales de quejas y reclamos</t>
  </si>
  <si>
    <t>4.6</t>
  </si>
  <si>
    <t>Implementar y articular un módulo específico para la radicación y gestión de solicitudes de PQRS.</t>
  </si>
  <si>
    <t xml:space="preserve">1. agilizar y dinamizar la trazabilidad de las solicitudes con el propósito de alcanzar el cumplimiento del 100% en la respuesta oportuna de las solicitudes y dar cumplimiento establecido por la ley.
2. contar con resultados automatizados, eficaces, que faciliten la toma de decisiones, derivados de la gestión institucional adelantadas por PQRS. 
</t>
  </si>
  <si>
    <t xml:space="preserve">Dirección general  - tecnologías de la Información  - Oficina de Atención al Ciudadano </t>
  </si>
  <si>
    <t>Subcomponente 5
Relacionamiento con el ciudadano</t>
  </si>
  <si>
    <t>Utilizar la caracterización de usuarios Invima para desarrollo de cada una de las actividades institucionales.</t>
  </si>
  <si>
    <t xml:space="preserve">Las actividades institucionales (reuniones, foros, mesas de trabajo) estén dirigidas al público objetivos según la caracterización de usuarios </t>
  </si>
  <si>
    <t>Invima</t>
  </si>
  <si>
    <t>Realizar medición de satisfacción a los ciudadanos del servicio recibido en la Oficina de Atención al Ciudadano.</t>
  </si>
  <si>
    <t>Informe trimestral de la satisfacción del ciudadano de la atención prestada en la Oficina de atención al ciudadano.</t>
  </si>
  <si>
    <t xml:space="preserve">Informe de resultados de la medición realizada </t>
  </si>
  <si>
    <t>Junio de 2018</t>
  </si>
  <si>
    <t>Componente 5: Mecanismos de Transparencia y Acceso de la Información</t>
  </si>
  <si>
    <t>Indicador</t>
  </si>
  <si>
    <t>Subcomponente 1
Lineamientos de Transparencia Activa</t>
  </si>
  <si>
    <t>Mantener actualizado el sitio de "Transparencia y acceso a la información pública" en la Página Web del Instituto, con la información minima requerida por la ley 1712</t>
  </si>
  <si>
    <t>Sitio "Transparencia y acceso a la información pública" actualizado y acciones de mejora de acuerdo a los resultados de FURAG 2017</t>
  </si>
  <si>
    <t>Revisión trimestral del Sitio de Transparencia y acceso a la Información</t>
  </si>
  <si>
    <t>Subcomponente 2 
 Lineamientos de Transparencia Pasiva</t>
  </si>
  <si>
    <t>Gestionar adecuadamente las solicitudes de información interpuestas por los ciudadanos para dar cumplimiento al  Programa Nacional de Servicio al Ciudadano</t>
  </si>
  <si>
    <t>Adecuar el sistema de PQRDS de la entidad para el seguimiento de las solicitudes de información realizadas por la ciudadania, en los casos en que se otorga o se niega la información solicitada asi como su clasificación.</t>
  </si>
  <si>
    <t>Porcentaje de respuesta a los derechos de petición</t>
  </si>
  <si>
    <t>Subcomponente 3
Elaboración los Instrumentos de Gestión de la Información</t>
  </si>
  <si>
    <t>Actualizar y socializar el inventario de activos de información (Registros de activos de información, Índice de información clasificada y reservada, Esquema de publicación)</t>
  </si>
  <si>
    <t>Inventario de información (Registros de activos de información, Índice de información clasificada y reservada, Esquema de publicación) actualizado y socializado</t>
  </si>
  <si>
    <t>Revisión trimestral del inventario de información</t>
  </si>
  <si>
    <t>Oficina asesora de planeación</t>
  </si>
  <si>
    <t>Divulgar y sensibilizar la ley 1712 de 2014 asi como el inventario de información (Registros de activos de información, Índice de información clasificada y reservada, Esquema de publicación)</t>
  </si>
  <si>
    <t>Servidores públicos del Instituto informados sobre el inventario y sobre la ley 1712 de 2014</t>
  </si>
  <si>
    <t>Número de correos de socialización y sensibilización en la Ley 1712 de 2014</t>
  </si>
  <si>
    <t>31/jun/18</t>
  </si>
  <si>
    <t>Subcomponente 4 
Criterio Diferencial de Accesibilidad</t>
  </si>
  <si>
    <t>Mejorar la accesibilidad a la página web del Instituto</t>
  </si>
  <si>
    <t>Página web actualizada</t>
  </si>
  <si>
    <t>Oficina de atención al ciudadano</t>
  </si>
  <si>
    <t>Subcomponente 5
Monitoreo del Acceso a la Información Pública</t>
  </si>
  <si>
    <t>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t>
  </si>
  <si>
    <t>Informe de solicitudes de acceso a información</t>
  </si>
  <si>
    <t>Presentación del informe de manera oportuna</t>
  </si>
  <si>
    <t>Componente 6: Iniciativas Adicionales</t>
  </si>
  <si>
    <t>Subcomponente 1
Acciones preventivas de lucha contra la ilegalidad, contrabando y corrupción.</t>
  </si>
  <si>
    <t>Fortalecer y articular las acciones de IVC con los actos de investigación, así como el proceso sanitario sancionatorio, como herramienta fundamental en la investigación y futura sanción penal y administrativa, con el fin de prevenir y mitigar el riesgo que genera la ilegalidad, contrabando y corrupción en la salud de la población</t>
  </si>
  <si>
    <t>Gestión del convenio con UNODC</t>
  </si>
  <si>
    <t>Grupo Unidad de Reacción Inmediata</t>
  </si>
  <si>
    <t>Replantear y modificar la "Política de Cumpliento y Ética" del Invima, de acuerdo con las funciones y competencias del Grupo Unidad de Reacción Inmediata-GURI</t>
  </si>
  <si>
    <t>Documento "Politica de Cumplimiento y Ética"</t>
  </si>
  <si>
    <t xml:space="preserve">Participar activamente en reuniones, comités o eventos interinstitucionales a nivel Nacional e Internacional, de control a la ilegalidad, contrabando y corrupción, en representación del Invima. </t>
  </si>
  <si>
    <t>Informe de actividades y resultados.</t>
  </si>
  <si>
    <t>Afianzar el reconocimiento del Invima a nivel nacional e internacional como autoridad sanitaria y promotora de la cultura de la legalidad.</t>
  </si>
  <si>
    <t>Publicar ediciones de la revista seriada digital del Invima.  
Nota: El cumplimiento de esta ediciones depende de los recursos requeridos</t>
  </si>
  <si>
    <t xml:space="preserve">Subcomponente 2 
Brindar información de la Estrategia de Lucha contra la ilegalidad, contrabando y corrupción de productos competencia del Invima,  a los diferentes grupos de interés y ciudadanía en general </t>
  </si>
  <si>
    <t>Realizar cuatro mesas de trabajo de educación sanitaria, en conjunto con los entes territoriales, la Fuerza Armada y la Policía Nacional  con el fin de generar cultura de legalidad.</t>
  </si>
  <si>
    <t>Dirección General
Grupo Unidad de Reacción Inmediata</t>
  </si>
  <si>
    <t xml:space="preserve">Informar resultados obtenidos en la implementación de la Estrategia de Lucha contra la ilegalidad, contrabando y corrupción de productos competencia del Invima a través de Comercio Electrónico </t>
  </si>
  <si>
    <t>Infografía con los resultados (Publicar en el portal web institucional)
Informe Comercio Electrónico</t>
  </si>
  <si>
    <t>Proceso</t>
  </si>
  <si>
    <t>Riesgo</t>
  </si>
  <si>
    <t>Tipo de Riesgo</t>
  </si>
  <si>
    <t>Información del Controles</t>
  </si>
  <si>
    <t>Tratamiento del Riesgo</t>
  </si>
  <si>
    <t>Plan de contingencia</t>
  </si>
  <si>
    <t>AST-2018-RC001</t>
  </si>
  <si>
    <t>AST - Atención de Solicitudes y Trámites</t>
  </si>
  <si>
    <t xml:space="preserve">Recibir o pedir dadivas (económico o material) para radicar una solicitud de tramite sin contar con todos los requisitos exigidos para su estudio. </t>
  </si>
  <si>
    <t>Moderado</t>
  </si>
  <si>
    <t>Media</t>
  </si>
  <si>
    <t>Baja</t>
  </si>
  <si>
    <t>Evitar</t>
  </si>
  <si>
    <t>AST-2018-RC002</t>
  </si>
  <si>
    <t>GCM - Gestión de Comunicaciones</t>
  </si>
  <si>
    <t>Dar a conocer información no autorizada del Invima a medios de comunicación, industria y entes de interesados, para obtener un beneficio propio a un tercero, por parte de las áreas misionales y diferentes dependencias del Instituto</t>
  </si>
  <si>
    <t>Mayor</t>
  </si>
  <si>
    <t>Alta</t>
  </si>
  <si>
    <t>Reducir</t>
  </si>
  <si>
    <t>RSA-2018-RC001</t>
  </si>
  <si>
    <t>RSA - Registros Sanitarios y Trámites Asociados</t>
  </si>
  <si>
    <t>RSA-2018-RC002</t>
  </si>
  <si>
    <t>Posible</t>
  </si>
  <si>
    <t>AYC-2018-RC001</t>
  </si>
  <si>
    <t>AYC - Auditorías y Certificaciones</t>
  </si>
  <si>
    <t>INS-2018-RC001</t>
  </si>
  <si>
    <t>INS - Inspección</t>
  </si>
  <si>
    <t>Catastrófico</t>
  </si>
  <si>
    <t>Extrema</t>
  </si>
  <si>
    <t>INS-2018-RC002</t>
  </si>
  <si>
    <t>INS-2018-RC003</t>
  </si>
  <si>
    <t>CTL-2018-RC001</t>
  </si>
  <si>
    <t>CTL - Control</t>
  </si>
  <si>
    <t>CTL-2018-RC002</t>
  </si>
  <si>
    <t>Expedir actos administrativos de procesos sancionatorios con decisiones que afectan a terceros</t>
  </si>
  <si>
    <t>Rara vez</t>
  </si>
  <si>
    <t>GNO - Gestión de Nómina</t>
  </si>
  <si>
    <t>Manipular la nómina a favor propio o de terceros</t>
  </si>
  <si>
    <t>CDI-2018-RC001</t>
  </si>
  <si>
    <t>CDI - Control Disciplinario Interno</t>
  </si>
  <si>
    <t>Expedir Actos Administrativos  de  procesos disciplinarios con decisiones que favorecen al investigado</t>
  </si>
  <si>
    <t>GPR-2018-RC001</t>
  </si>
  <si>
    <t>GPR - Gestión del Presupuesto</t>
  </si>
  <si>
    <t>GCO - Gestión Contable</t>
  </si>
  <si>
    <t>ABS - Adquisición de Bienes y Servicios</t>
  </si>
  <si>
    <t>GDO-2018-RC001</t>
  </si>
  <si>
    <t>Generar reporte sobre la información que presento inconsistencias por alteración y remitir a control disciplinario interno.</t>
  </si>
  <si>
    <t>ACC-2018-RC001</t>
  </si>
  <si>
    <t>ACC - Administrativo de Cobro Coactivo</t>
  </si>
  <si>
    <t>Recibir dadivas a cambio  de no tramitar el procedimiento de cobro generando la prescripción de la sanción impuesta</t>
  </si>
  <si>
    <t xml:space="preserve">Informar inmediatamente al jefe de oficina para que se proceda a realizar lo concerniente. </t>
  </si>
  <si>
    <t>GJE-2018-RC001</t>
  </si>
  <si>
    <t>GJE - Gestión de Procesos Judiciales y Extrajudiciales</t>
  </si>
  <si>
    <t>GIN-2018-RC001</t>
  </si>
  <si>
    <t>GIN - Gestión Informática y de la Información</t>
  </si>
  <si>
    <t>Generar cambios no autorizados en los aplicativos o adquirir nuevos sin tener en cuenta los procedimientos establecidos, para obtener beneficio del funcionario o un tercero ( interno o externo) a cambio de dádivas o favores</t>
  </si>
  <si>
    <t>GSI-2018-RC001</t>
  </si>
  <si>
    <t>Adulterar, dañar, perder, o entregar información confidencial o crítica  para beneficio de un tercero no autorizado a cambio de dádivas o favores.</t>
  </si>
  <si>
    <t>Jefe de la Oficina de Tecnologías de la Información</t>
  </si>
  <si>
    <t>OBSERVACIONES</t>
  </si>
  <si>
    <t xml:space="preserve">  SEGUIMIENTO OFICINA DE CONTROL INTERNO PLAN ANTICORRUPCIÓN Y ATENCIÓN AL CIUDADANO</t>
  </si>
  <si>
    <t xml:space="preserve">Fecha de Seguimiento </t>
  </si>
  <si>
    <t>Total de actividades cumplidas al 100%</t>
  </si>
  <si>
    <t>% de avance
acumulado de Actividades cumplidas al 100%</t>
  </si>
  <si>
    <t>Componente</t>
  </si>
  <si>
    <t>Actividades Cumplidas al 100% en el PAAC I seguimiento</t>
  </si>
  <si>
    <t>Actividades Cumplidas al 100% en el PAAC II seguimiento</t>
  </si>
  <si>
    <t>Actividades Cumplidas al 100% en el PAAC III seguimiento</t>
  </si>
  <si>
    <r>
      <rPr>
        <b/>
        <sz val="10"/>
        <rFont val="Arial"/>
        <family val="2"/>
      </rPr>
      <t>Componente 1:</t>
    </r>
    <r>
      <rPr>
        <sz val="10"/>
        <rFont val="Arial"/>
        <family val="2"/>
      </rPr>
      <t xml:space="preserve"> METODOLOGIA PARA LA IDENTIFICACIÓN DE RIESGOS DE CORRUPCIÓN Y ACCIONES PARA SU MANEJO</t>
    </r>
  </si>
  <si>
    <r>
      <rPr>
        <b/>
        <sz val="10"/>
        <rFont val="Arial"/>
        <family val="2"/>
      </rPr>
      <t>Componente 2:</t>
    </r>
    <r>
      <rPr>
        <sz val="10"/>
        <rFont val="Arial"/>
        <family val="2"/>
      </rPr>
      <t xml:space="preserve">  ESTRATEGIAS ANTITRÁMITE</t>
    </r>
  </si>
  <si>
    <r>
      <rPr>
        <b/>
        <sz val="10"/>
        <rFont val="Arial"/>
        <family val="2"/>
      </rPr>
      <t>Componente 3:</t>
    </r>
    <r>
      <rPr>
        <sz val="10"/>
        <rFont val="Arial"/>
        <family val="2"/>
      </rPr>
      <t xml:space="preserve">  RENDICIÓN DE CUENTAS</t>
    </r>
  </si>
  <si>
    <r>
      <rPr>
        <b/>
        <sz val="10"/>
        <rFont val="Arial"/>
        <family val="2"/>
      </rPr>
      <t xml:space="preserve">Componente 4: </t>
    </r>
    <r>
      <rPr>
        <sz val="10"/>
        <rFont val="Arial"/>
        <family val="2"/>
      </rPr>
      <t xml:space="preserve"> MECANISMOS PARA MEJORAR LA ATENCION AL CIUDADANO </t>
    </r>
  </si>
  <si>
    <r>
      <rPr>
        <b/>
        <sz val="10"/>
        <rFont val="Arial"/>
        <family val="2"/>
      </rPr>
      <t>Componente 5:</t>
    </r>
    <r>
      <rPr>
        <sz val="10"/>
        <rFont val="Arial"/>
        <family val="2"/>
      </rPr>
      <t xml:space="preserve">  Mecanismos de Transparencia y Acceso de la Información</t>
    </r>
  </si>
  <si>
    <r>
      <rPr>
        <b/>
        <sz val="10"/>
        <rFont val="Arial"/>
        <family val="2"/>
      </rPr>
      <t>Componente 6:</t>
    </r>
    <r>
      <rPr>
        <sz val="10"/>
        <rFont val="Arial"/>
        <family val="2"/>
      </rPr>
      <t xml:space="preserve">  Iniciativas Adicionales</t>
    </r>
  </si>
  <si>
    <t>N/A</t>
  </si>
  <si>
    <t>Esta actividad es de demanda.</t>
  </si>
  <si>
    <t xml:space="preserve">Se encuentra por aprobación la plantilla y el informe de la propuesta de la primera publicación por parte de la Dirección General del Invima </t>
  </si>
  <si>
    <t>Archivo digital de la plantilla y el borrador de la propuesta</t>
  </si>
  <si>
    <t>https://www.invima.gov.co/images/pdf/nuestra-entidad/Gestion/plan-anticorrupcion/2018/PAAC_2018.pdf</t>
  </si>
  <si>
    <t xml:space="preserve"> Correos electrónicos
5,12,17,20 y 23 de abril de 2018</t>
  </si>
  <si>
    <t>Se actualizó el 21 de marzo de 2018 el inventario de información</t>
  </si>
  <si>
    <t>Inventario de información 
Fecha de Actualización : 21/03/2018</t>
  </si>
  <si>
    <t>Se realizó seguimiento al sitio de transparencia  el 14  de febrero de 2018 por parte de la Oficina Asesora de Planeación.</t>
  </si>
  <si>
    <t>https://www.invima.gov.co/presupuesto-2018</t>
  </si>
  <si>
    <r>
      <rPr>
        <b/>
        <sz val="10"/>
        <color rgb="FF000000"/>
        <rFont val="Arial"/>
        <family val="2"/>
      </rPr>
      <t xml:space="preserve">Página Web Invima: </t>
    </r>
    <r>
      <rPr>
        <sz val="10"/>
        <color rgb="FF000000"/>
        <rFont val="Arial"/>
        <family val="2"/>
      </rPr>
      <t xml:space="preserve">https://www.invima.gov.co/images/pdf/contratacion-presupuesto/publicacion-web-a-mayo.pdf
</t>
    </r>
    <r>
      <rPr>
        <b/>
        <sz val="10"/>
        <color rgb="FF000000"/>
        <rFont val="Arial"/>
        <family val="2"/>
      </rPr>
      <t xml:space="preserve">SECOP II: </t>
    </r>
    <r>
      <rPr>
        <sz val="10"/>
        <color rgb="FF000000"/>
        <rFont val="Arial"/>
        <family val="2"/>
      </rPr>
      <t>https://www.colombiacompra.gov.co/secop-ii</t>
    </r>
  </si>
  <si>
    <t xml:space="preserve">Se elabora mensualmente el boletín jurídico, con el objetivo de informar sobre las normatividades, y demás información jurídica de interés para los funcionarios de la entidad.
Se publicaron los boletines:
Boletín opinión jurídica no. 61 del mes de enero 2018
Boletín opinión jurídica no. 62 del mes de febrero 2018
Boletín opinión jurídica no. 63 del mes de marzo 2018 </t>
  </si>
  <si>
    <t>https://www.invima.gov.co/prensa-invima/noticias-invima.html</t>
  </si>
  <si>
    <t xml:space="preserve">Realizar medición de satisfacción institucional de los servicios prestados en cada uno de los canales de atención </t>
  </si>
  <si>
    <t xml:space="preserve">Se encuentra publicada en el siguiente link: https://www.invima.gov.co/images/banner_publicaciones/21-03-18Consumo-de-Pescado.jpg
El informe se encuentra publicado en el siguiente link: https://www.invima.gov.co/images/pdf/Prensa/publicaciones/18-04-18-OGM.PDF
</t>
  </si>
  <si>
    <t>Correo enviado por system plus</t>
  </si>
  <si>
    <t>Se observa avance en la actividad en el primer trimestre 2018.</t>
  </si>
  <si>
    <t xml:space="preserve">Actividad cumplida en los 3 primeros meses del año. </t>
  </si>
  <si>
    <t>Se publica en la página del SECOP II</t>
  </si>
  <si>
    <t>Borrador documento Grupo Comunicaciones</t>
  </si>
  <si>
    <t>Se elaboró el boletín empresarial, y está pendiente la aprobación por parte de la Dirección General.</t>
  </si>
  <si>
    <t xml:space="preserve">En el marco de la rendición de cuentas se invitó a los funcionarios de la Entidad a seguir la trasmisión en vivo de la audiencia pública a través de nuestro canal de YouTube, la invitación se envió por system plus y fue el fondo de pantalla de los computadores por una semana. </t>
  </si>
  <si>
    <t>http://formularios.invima.gov.co/view.php?id=38265.</t>
  </si>
  <si>
    <t xml:space="preserve">La encuesta se socializó a través de la página web del Instituto y se envió por system plus a todos los funcionarios de la Entidad, Contó con la participación de 230 usuarios internos y externos. </t>
  </si>
  <si>
    <t>Actividad cumplida</t>
  </si>
  <si>
    <t>Está en tiempo</t>
  </si>
  <si>
    <t>Se adelantó ajuste a la política de administración del riesgo el 12/03/2018
No se ha comunicado por correo electrónico a todos los servidores publicos de forma presencial.</t>
  </si>
  <si>
    <t>Correo elctrónico de envío del documento para ajustes a los directores y jefes de Oficinas el 16/02/2018</t>
  </si>
  <si>
    <t>No se dio cumplimiento la actividad en la fecha establecida.</t>
  </si>
  <si>
    <t xml:space="preserve">
Se elaboró y público en la página web el mapa de riesgos el 26/01/2018</t>
  </si>
  <si>
    <t>Se público en la fecha establecida.</t>
  </si>
  <si>
    <t>Se están realizando las mesas de trabajo en 9 procesos en los meses de abril y mayo de 2018</t>
  </si>
  <si>
    <t xml:space="preserve">La Dirección de Alimentos y Bebidas: Publicación infografía" 3 MOMENTOS PARA EVITAR LAS ENFERMEDADES TRANSMITIDAS POR ALIMENTOS (ETA) CUANDO CONSUMES PESCADO" con motivo de Semana Santa.
Se elabora cronograma con las campañas de Educación Sanitaria para el año 2018.
Publicación de "Informe de resultados sobre los planes de vigilancia y control de organismos genéticamente modificados en alimentos".
</t>
  </si>
  <si>
    <t>Se reporta mensualmente la ejecución de gastos e ingresos en la página web del Instituto
Se encuentra publicada los meses de Enero, Febrero y Marzo</t>
  </si>
  <si>
    <t xml:space="preserve">El reporte de la información del mes inmediatamente anterior se pública después del 15 de cada mes ya que el calendario de ingresos SIIF NACION </t>
  </si>
  <si>
    <t xml:space="preserve"> Se publica el informe de manera mensual en la página web del Invima,  que contiene los links que redireccionan a los procesos publicados en la plataforma del SECOP II. Allí se pueden consultar con corte a 3 de mayo 321 procesos publicados.</t>
  </si>
  <si>
    <t xml:space="preserve">Infografías archivo digital Grupo GURI
Archivo digital informe comercio electrónico </t>
  </si>
  <si>
    <t>Se encuentra por aprobación las infografías por parte de la Dirección General 
El informe se encuentra en proceso de elaboración para luego ser enviado a la Dirección General.</t>
  </si>
  <si>
    <t>Se observa avance en la actividad en el primer trimestre,  se debe cumplir con el 100% correspondiente al I trimestre, está pendiente la aprobación de la Infografia y el envío del informe a la Dirección General. Se da un cumplimiento del 18% del 25% correspondiente al I trimestre 2018</t>
  </si>
  <si>
    <t xml:space="preserve">
Archivo en Excel matriz de seguimiento Ley 1712 
Archivo Oficina Asesora de Planeación</t>
  </si>
  <si>
    <t>La activad presenta avance y está en tiempo.</t>
  </si>
  <si>
    <t>Se encuentra el documento en revisión y aprobación por parte de la Dirección General del Invima de acuerdo al correo electrónico de fecha 26 de marzo de 2018 enviado por la GURI</t>
  </si>
  <si>
    <t>Borrador documento archivo digital en la GURI</t>
  </si>
  <si>
    <t>Está en tiempo para el mes de Diciembre de 2018, se observa avance de la actividad.</t>
  </si>
  <si>
    <t xml:space="preserve">Se asistió en representación del Invima en las siguientes reuniones:
1- 20/03/2018 Invitación a reunión con la Procuraduría General de la Nación  tema ilegalidad y clandestinidad en Plantas de beneficio.
2- 10/04/2018 Reunión en el MinSalud en referencia decomisos código de policía.
</t>
  </si>
  <si>
    <t>*-Acta de visita de IVC de fecha 6 de abril de 2018
*- Listado de asistencia 10/04/2018</t>
  </si>
  <si>
    <t>Esta actividad no se ha realizado debido a que está inmersa dentro de las actividades del convenio UNODC
Esta actividad se encuentra en proceso de eliminarla con Oficina Asesora de Planeación</t>
  </si>
  <si>
    <t>Se observa avance en la actividad en el primer trimestre,  se debe cumplir con el 100% correspondiente al I trimestre, está pendiente la aprobación de la Infografía y el envió del informe a la Dirección General. Se da un cumplimiento del 18% del 25% correspondiente al I trimestre 2018.</t>
  </si>
  <si>
    <t>No se realizaron ajustes al procedimeinto</t>
  </si>
  <si>
    <t>Se encuentra en tiempo. Actualmente se está trabajando en la implementación de la nueva herramienta para la Gestión de las PQRDS. De igual forma se adelanta la contratación de un profesional para el anáilisis y pertinencia de los indicadores de PQRDS, atendiendo los requerimientos de ley.</t>
  </si>
  <si>
    <t>Reporte de indicadores de gestión del procesos Atención de Solicitudfes y Trámites, código: AIC-AST-IND01-2018.
https://www.invima.gov.co/procesos/archivos/AIC/AST/AST_Indicadores.pdf</t>
  </si>
  <si>
    <t>Para el desarrollo de esta actividad se realiza reunión (Comité Institucional de Desarrollo del mes de Enero) con los Directores misional y/o jefes de Oficina donde se les da a conocer el procedimiento para el desarrollo  de las actividades de participación ciudadana; de igual manera el 28 de febrero de 2018 se remite correo indicando el paso a paso para la planeación y desarrollo de estas actividades; actualmente se está en la recolección de la información y formulación del plan.</t>
  </si>
  <si>
    <t>Listados de asistencia, correo electrónico y proyección del plan de participación ciudadana.</t>
  </si>
  <si>
    <t xml:space="preserve">En enero de 2018 se formula el proyecto desconcentración de trámites y servicios institucionales, donde se establece acciones específicas para fortalecer la prestación de servicios en las regiones facilitando mecanismos para la orientación, recepción, radicación y estudio de trámites. Durante el primer trimestre de 2018 se realizan las siguientes actividades:
*Revisión con la Dirección de Operaciones Sanitarias de la propuesta de actividades a desarrollar en el proyecto.
*Formulación de encuesta de necesidades a cada uno de los grupos de trabajo territorial.
 * Aplicar encuestas de necesidades a cada uno de los Grupos de Trabajo Territorial GTT
</t>
  </si>
  <si>
    <t>Proyecto radicado en la Oficina Asesora de Planeación, Correos electrónicos a los GTTs,  aplicación de encuesta (13 abril de 2018).</t>
  </si>
  <si>
    <t>Se observa avance en la actividad en el periodo evaluado.</t>
  </si>
  <si>
    <t xml:space="preserve">La unificación de criterios para la entrega de información al usuario la Dirección de Medicamentos y Productos Biológicos remiten los siguientes lineamientos:
* El 20 de febrero de 2018 remiten unificación de criterios referente a la solicitud de renovación automática de medicamentos de síntesis química y gases medicinales.
*El 27 de marzo de 2018 remiten lineamiento sobre los alcances de trámites automáticos.
* El 17 de febrero de 2018 se da a conocer los lineamientos sobre desabastecimiento en el país de los medicamentos Bupivacaina, Articaína y Lidocaína.
* El 12 febrero de 2018 remiten concepto sobre Concepto sobre uso de cannabis no psicoactivo y sus derivados para la elaboración y fabricación de productos de competencia del INVIM.
</t>
  </si>
  <si>
    <t>Correos electrónicos enviados por la Dirección de Medicamentos y Productos Biológicos en las fechas señaladas.</t>
  </si>
  <si>
    <t xml:space="preserve">Actividad cumplida en el I trimestre del año. </t>
  </si>
  <si>
    <t>Se encuentra en la etapa de diagnóstico y verificación de necedades de cada uno de los Grupos de Trabajo Territorial para la implementación de acciones que permitan llevar a cabo esta actividad.</t>
  </si>
  <si>
    <t>http://formularios.invima.gov.co/view.php?id=66151</t>
  </si>
  <si>
    <t xml:space="preserve">Se realizan 2 entrenamientos la los Grupos de Trabajo Territorial por videoconferencia con el fin retroalimentar y fortalecer  la radicación de trámites de inspección e plantas de beneficio de la siguiente manera:
Grupo 1
Fecha: martes 20 de marzo
Hora: 9 am – 11 am
Gtts: Occidente 1, Occidente 2, Centro Oriente 3, Grupo Apoyo a Nariño
Grupo 2
Fecha: viernes 23 de marzo
Hora: 8 am – 10 am
Gtts: Centro Oriente 1, Centro Oriente 2, Costa Caribe 1, Costa Caribe 2, Eje Cafetero, Orinoquia
</t>
  </si>
  <si>
    <t>Correos electrónicos de solicitud de capacitación del 14 de marzo de 2018 y correo de  23 de marzo de 2018 con la programación del entrenamiento.</t>
  </si>
  <si>
    <t xml:space="preserve">Durante el primer trimestre de 2018 no se realizó ninguna registratón, teniendo en cuenta que se trabajó en el análisis de las acciones de mejora del 2017 y se construyó el cronograma especifico del desarrollo de estas actividades de la siguiente manera:
COSTA CARIBE 2: 2 y 3 de mayo  de 2018 
CENTRO ORIENTE 2: 7 y 8 de mayo de 2018
CENTRO ORIENTE 3: 28 y 29 de mayo de 2018
OFICINA IBAGUÉ: 25 y 26 de junio de 2018
OCCIDENTE 1: 23 y 24 de julio de 2018
OCCIDENTE 2: 27 y 28 de agosto de 2018
GRUPO DE APOYO A NARIÑO: 10 y 11 de septiembre de 2018
ORINOQUIA: 24 y 25 de septiembre  de 2018
EJE CAFETERO: 8 y 9 de octubre de 2018
CENTRO ORIENTE 1: 29 y 30 de octubre 2018
COSTA CARIBE 1: 6 y 7 de noviembre 
OCCIDENTE 2: 19 y 20 de noviembre
</t>
  </si>
  <si>
    <t>Correo electrónico del 24 de febrero dirigido a coordinadores de GTTs, informando de la programación de las registratones 2018.</t>
  </si>
  <si>
    <t>Se observa avance en la actividad en el periodo evaluado con relación a la programación de las registratones.</t>
  </si>
  <si>
    <t xml:space="preserve">Se realizan entrenamiento sobre los siguientes temas:
• Cultura de servicio institucional
•  Normatividad de atención y servicio al ciudadano
•  Transparencia en información al ciudadano
• Racionalización de trámites
• Modelo de atención multicanal y PQRS
Dirigido a la secretaria general, Oficina asesora Jurídica; Oficina de asuntos internacionales, Dirección de responsabilidad sanitaria, Dirección de dispositivos médicos y otras tecnologías y oficina de correspondencia, logrando entrenar un promedio de 120 funcionarios del Invima.
</t>
  </si>
  <si>
    <t xml:space="preserve">Listados de asistencia  de las fechas  23 de enero, 16 y 28 de febrero, 8 y 9 de marzo , 20 de marzo, 6 y 5 de abril de 2018.   </t>
  </si>
  <si>
    <t>Se observa avance en la actividad en el periodo evaluado</t>
  </si>
  <si>
    <t xml:space="preserve">Se formuló el PAE con las actividades, capacitaciones y sensibilizaciones en temas de servicio.
</t>
  </si>
  <si>
    <t>PAE</t>
  </si>
  <si>
    <t xml:space="preserve">Actividad cumplida en el periodo evaluado. </t>
  </si>
  <si>
    <t>No surgio la necesidad de actualizar el procedimiento</t>
  </si>
  <si>
    <t>No surgío la necesidad de actualizar el procedimiento</t>
  </si>
  <si>
    <t>El día 11 de abril del 2018 se actualiza y publica la Política de calidad de atención y trato digno al ciudadano.</t>
  </si>
  <si>
    <t>https://www.invima.gov.co/images/stories/formatotramite/GDI-DIE-PL007.pdf</t>
  </si>
  <si>
    <t xml:space="preserve">
Está en tiempo, Actualmente se está trabajando en la implementación de la nueva herramienta para la Gestión de las PQRDS</t>
  </si>
  <si>
    <t>Actividad para el mes de Julio 2018</t>
  </si>
  <si>
    <t xml:space="preserve">Se desarrollaron las siguientes actividades con caracterización de usuarios:
*¿Lo están engañando? ¡Ojo con los productos chiveados! Acá le decimos como identificarlos, Miércoles 14 Marzo 2018, 09:00am.
*El Invima y la Cámara de Comercio de Florencia invitan a fabricantes, empacadores, importadores y comercializadores de alimentos, Miércoles 14 Marzo 2018, 02:00pm - 06:00pm.
*Invima, ANDI y Andacol invitan al Taller de Sensibilización sobre el Marco Legal de la Publicidad de Alimentos y Bebidas, Jueves 05 Abril 2018, 07:30am.
*Invima invita a la primera sesión del segundo ciclo de conferencias en Farmacovigilancia, Viernes 27 Abril 2018, 08:00am - 05:00pm
*En Invima invita a la registratón en Boyacá, Desde Lunes 07 Mayo 2018 -  09:00am
Hasta  el Martes 08 Mayo 2018 - 04:30pm
</t>
  </si>
  <si>
    <t xml:space="preserve">Calendario de actividades 
https://www.invima.gov.co/calendario/eventospormes/2018/6/-.html
</t>
  </si>
  <si>
    <t xml:space="preserve">Se realizó medición en el primer trimestre del año 2018, arrojando los siguientes resultados:
Por medio de calificadores de servicio los usuarios califican el servicio prestado por cada uno de los funcionarios de la oficina de atención al Ciudadano; durante el primer semestre se consiguió un cumplimiento del indicador del 99,89% lo que ubicó el resultado en un rango sobresaliente; esto se da de la siguiente manera:
Total de personas que realizaron la calificación: 26.637
Total de personas que calificaron excelente: 25.471
Total de personas que calificaron Bueno: 1.137
Total de personas que calificaron Regular: 22
Total de personas que calificaron Malo: 7
</t>
  </si>
  <si>
    <t>Seguimineto Plan Anticorrupción y Atención al Ciudadano Abril 2018</t>
  </si>
  <si>
    <t xml:space="preserve">La Oficina de Control Interno realizó seguimiento a la matriz de riesgo de corrupción evidenciando lo siguiente:
La matriz de riesgo tiene identificado 26 riesgos de corrupción.
con riesgo residual bajo 12, media 5 y alta 9
Se evidencia 11 riesgos con riesgos residual medio y alto que no tiene acción preventiva año 2018.
En el periodo evaluado no se materializó ningún riesgo de corrupción.
Se mantienen los controles
Es necesario revisar periódicamente los controles frente a las causas, para prevenir su ocurrencia o materialización de los riesgos
</t>
  </si>
  <si>
    <t>No se cumplio la actividad al 100% en el tiempo establecido. Se recomienda terminar la actividad.</t>
  </si>
  <si>
    <t>Se observa avance en la actividad en el primer trimestre,  falta la aprobación por parte de la Dirección General. Se da un cumplimiento del 18% del 25%.  correspondiente al I trimestre 2018. se recomienda terminar la actividad</t>
  </si>
  <si>
    <t>Se observa avance en la actividad, está dentro de la fecha programada.</t>
  </si>
  <si>
    <t>Se encuentra dentro del término para su ejecución</t>
  </si>
  <si>
    <t xml:space="preserve">En el momento del seguimiento  se está incumpliendo el procedimiento de  GESTIÓN DE RIESGOS INSTITUCIONALES
Código: SGI-EMC-PR003, Versión: 03, Fecha de Emisión: 17/05/2017, actividad Definir acciones para
tratar el riesgo o mejorar el control </t>
  </si>
  <si>
    <t>Se debe realizar la comunicación con la Oficina Asesora de Planeación para revisar la eliminación de esta actividad de acuerdo con la sustentación que se presente.</t>
  </si>
  <si>
    <t>II SEGUIMIENTO AGOSTO 2018</t>
  </si>
  <si>
    <t>Actividad eliminada</t>
  </si>
  <si>
    <t xml:space="preserve">https://app.invima.gov.co/observatorio/ </t>
  </si>
  <si>
    <t>Actividad cumplida al 50%</t>
  </si>
  <si>
    <t>Mapa  de riesgos por procesos</t>
  </si>
  <si>
    <t>Actividad Cumplida</t>
  </si>
  <si>
    <t>Es importante revisar a cada proceso los riesgos de corrupción si se materializaron.</t>
  </si>
  <si>
    <t xml:space="preserve">Mantener seguimiento a las actividades de los planes de mejora y monitoreo a los riesgos con los procesos. </t>
  </si>
  <si>
    <t>Se actualizó el 30 de agosto de 2018 el inventario de información</t>
  </si>
  <si>
    <t>Listado de asistencia 5/9/2018</t>
  </si>
  <si>
    <t>Correo electrónico de fecha 13 de junio de 2018 de la Dirección General</t>
  </si>
  <si>
    <t xml:space="preserve">Se envió correo electrónico el 13 de junio de 2018 a la Oficina Asesora de Planeación, por parte de la Dirección General informando  la propuesta de UNDOC no se ajusta a las necesidades de la entidad. 
</t>
  </si>
  <si>
    <t>Continúa el documento en revisión y aprobación por parte de la Dirección General del Invima.</t>
  </si>
  <si>
    <t>Borrador documento archivo digital en la GURI 
Correo electrónico 26 de Marzo de 2018 de la GURI a la Dirección General</t>
  </si>
  <si>
    <t xml:space="preserve">Se asistió en representación del Invima en las siguientes reuniones:
1- 04/05/2018 Reunión temas de ilegalidad en plantas de beneficio animal con ICA, POLFA, DIAN, Frigoríficos
2- 02/05/2018 Reunión de ilegalidad, sacrificio ilegal y contrabando en el Departamento de Arauca. 
3- 10/05/2018 Reunión con la ANDI sobre observatorio de contrabando.
4- 01-06-2018 Mesa de trabajo agrícola anti-contrabando ICA, Fedecafe, Policía.
5- 15/05/2018 Reunión con la POLFA para tratar la problemática de sacrificio ilegal en el Dpto. de Santander.
6- 09/07/2018 Reunión contrabando de carnes con el comité de cárnicos.
</t>
  </si>
  <si>
    <t>Listados asistencia ubicadas en el Grupo de la GURI</t>
  </si>
  <si>
    <t xml:space="preserve">Se adelantó reunión con la Oficina Asesora de Planeación y la Dirección General y se  estableció unir el proyecto de la revista serial digital y el observatorio de ilegalidad
De acuerdo con el proyecto se publicó el boletín y posterior se publicara la revista digital seriada del observatorio de ilegalidad
</t>
  </si>
  <si>
    <t>Correo electrónico de fecha 28 de junio de 2018 de la  Oficina Asesora de Planeación para Dirección General y GURI</t>
  </si>
  <si>
    <t xml:space="preserve">Se envió correo electrónico el 9 de mayo de 2018 al Jefe de la Oficina Asesora de Planeación solicitando la eliminación de la actividad con copia a la Dirección General y Control Interno
</t>
  </si>
  <si>
    <t>Correo electrónico de fecha 9 de mayo de 2018 de la GURI a la Oficina Asesora de Planeación</t>
  </si>
  <si>
    <t xml:space="preserve">Se dio cumplimiento a la actividad del I trimestre del seguimiento anterior
Se elaboró la infografías de comercio electrónico en el página web del Instituto en el botón del observatorio de ilegalidad
</t>
  </si>
  <si>
    <t xml:space="preserve">Correo electrónico al Grupo de comunicaciones con la infografía para su publicación en la página del Instituto
Para el segundo trimestre en el siguiente Link
https://app.invima.gov.co/observatorio/ 
</t>
  </si>
  <si>
    <t>Revisión botón de transparencia</t>
  </si>
  <si>
    <t>Inventario de información 
Fecha de Actualización: 30/08/2018</t>
  </si>
  <si>
    <t>La Oficina Asesora de Planeación actualmente se encuentra trabajando junto con la oficial de seguridad de la información y el Grupo de Gestión Documental en el ajuste del inventario de activos de información el cual se está trabajando con cada una de las Direcciones y Oficinas donde se sensibiliza a los servidores sobe la ley 1712 de 2014</t>
  </si>
  <si>
    <t>La actividad no se realizó en el tiempo estipulado, está en ejecución</t>
  </si>
  <si>
    <t xml:space="preserve">La actividad no se cumplió al 100% en la fecha establecida, se debe realizar el registro de los riesgos 2018 en los 3 procesos que no lo tienen.
Actualizar la matriz al formato vigente de los 12 procesos que no lo tienen.
Revisar la matriz de riesgos Institucional que solo aparecen 10 riesgos de corrupción.
</t>
  </si>
  <si>
    <t>Revisar y actualizar los riesgos de corrupción en el mapa de riesgos Institucional y en el mapa Institucional de riesgos de corrupción del PAAC.</t>
  </si>
  <si>
    <t>Revisar está actividad si se realizara y en qué fecha para dar cumplimiento.</t>
  </si>
  <si>
    <t>Matriz de identificación, valoración y tratamiento de cada proceso</t>
  </si>
  <si>
    <t>Se realizó seguimiento a todos los procesos las acciones de las acciones preventivas en el mes de julio de 2018. La Oficina Asesora de Planeación realiza seguimientos a las acciones evidenciando el estado de cada una de las actividades propuestas en los planes de mejora a través de los padrinos con cada uno de los procesos.</t>
  </si>
  <si>
    <t>Correos electrónicos Oficina Asesora de Planeación</t>
  </si>
  <si>
    <t/>
  </si>
  <si>
    <t>2018</t>
  </si>
  <si>
    <t>Tipo</t>
  </si>
  <si>
    <t>Número</t>
  </si>
  <si>
    <t>Nombre</t>
  </si>
  <si>
    <t>Estado</t>
  </si>
  <si>
    <t>Fecha final racionalización</t>
  </si>
  <si>
    <t>Justificación</t>
  </si>
  <si>
    <t>Único</t>
  </si>
  <si>
    <t>239</t>
  </si>
  <si>
    <t>Inscrito</t>
  </si>
  <si>
    <t xml:space="preserve">Actualmente los usuarios para solicitar este trámite ante la Entidad deben trasladarse al punto de atención en Bogotá y llevar la documentación en físico o enviarlo por correo certificado.
El INVIMA para su revisión y analisis de la información de los productos para registro sanitario y trámites asociados deben realizar actividades de forma manual que pueden generar errores y reprocesos.
</t>
  </si>
  <si>
    <t>Invima a un clic es la nueva herramienta del Invima, desde la cual podrás solicitar trámites de registro sanitario  desde la comodidad de tu casa u oficina. Podrás ahorrar tiempo y obtendrás una respuesta más oportuna. Más fácil, más transparente, más eficiente y sin filas, así es Invima a un clic.</t>
  </si>
  <si>
    <t xml:space="preserve">Beneficia al usuario porque puede realizar las solicitudes de trámite desde la comodidad de su casa u oficina evitando costos de traslado, viáticos, tiempo y puede realizar seguimiento del estado del trámite.
A la entidad porque la información llega en medio digital y disponible para ser analizada, de esta manera se disminuyen el número de reprocesos, se estandariza y se da respuesta oportuna de los productos que son objeto de vigilancia.
</t>
  </si>
  <si>
    <t>02/02/2018</t>
  </si>
  <si>
    <t>30/09/2018</t>
  </si>
  <si>
    <t>Dirección General, Dirección de Medicamentos y Productos Biológicos</t>
  </si>
  <si>
    <t xml:space="preserve"> </t>
  </si>
  <si>
    <t>928</t>
  </si>
  <si>
    <t>Registro sanitario de medicamentos de fabricación nacional nuevos y/o renovaciones  incluidos en normas farmacológicas colombianas</t>
  </si>
  <si>
    <t xml:space="preserve">Actualmente los usuarios para solicitar este trámite ante la Entidad deben trasladarse al punto de atención en Bogotá y llevar la documentación en físico o enviarlo por correo certificado.
El INVIMA para su revisión y analisis de la información de los productos para registro sanitario y trámites asociados deben realizar actividades de forma manual que pueden generar errores y reprocesos.
</t>
  </si>
  <si>
    <t>Dirección General   Dirección de Medicamentos y Productos Biológicos</t>
  </si>
  <si>
    <t>945</t>
  </si>
  <si>
    <t xml:space="preserve">El trámite tiene los mismos requisitos que el No. 944 (Registro Sanitario para plaguicidas de uso doméstico de fabricación nacional) </t>
  </si>
  <si>
    <t>Fusionar el trámite de "Registro Sanitario para plaguicidas de uso doméstico importados" con el de "Registro Sanitario para plaguicidas de uso doméstico de fabricación nacional"</t>
  </si>
  <si>
    <t>Se unifican en un solo trámite denominado "Registro Sanitario para plaguicidas de uso doméstico fabricación nacional e  importados", lo que significa reducción de tiempos para el usuario en su búsqueda y verificación de requisitos. La entidad cuenta con menor cantidad de trámites</t>
  </si>
  <si>
    <t>1025</t>
  </si>
  <si>
    <t>Registro sanitario o renovación de medicamentos importados incluidos en normas farmacológicas colombianas</t>
  </si>
  <si>
    <t>Actualmente los usuarios para solicitar este trámite ante la Entidad deben trasladarse al punto de atención en Bogotá y llevar la documentación en físico o enviarlo por correo certificado.
El INVIMA para su revisión y analisis de la información de los productos para registro sanitario y trámites asociados deben realizar actividades de forma manual que pueden generar errores y reprocesos.</t>
  </si>
  <si>
    <t>Eliminación del trámite</t>
  </si>
  <si>
    <t xml:space="preserve">Se unifican en un solo trámite "Registro Sanitario para Dispositivos Médicos de fabricación nacional e importados Clases IIB y III, lo que significa reducción de tiempos para el usuario en su búsqueda y verificación de requisitos para los productos de fabricación nacional o importados. La entidad cuenta con menor cantidad de trámites. </t>
  </si>
  <si>
    <t>01/08/2018</t>
  </si>
  <si>
    <t>6581</t>
  </si>
  <si>
    <t>Registro Sanitario de Reactivos de Diagnóstico in vitro Importados en la Categoría  III</t>
  </si>
  <si>
    <t>Eliminado</t>
  </si>
  <si>
    <t xml:space="preserve">El trámite tiene los mismos requisitos que el No. 6560 (Registro Sanitario de Reactivos de Diagnóstico In Vitro de fabricación nacional e importados en la categoría III) </t>
  </si>
  <si>
    <t>Fusionar el trámite de "Registro Sanitario de Reactivos de Diagnóstico in vitro Importados en la Categoría  III" con el de "Registro Sanitario de Reactivos de Diagnóstico In Vitro de fabricación nacional e importados en la categoría  III"</t>
  </si>
  <si>
    <t>Se unifican en un solo trámite "Registro Sanitario de Reactivos de Diagnóstico In Vitro de fabricación nacional e importados en la categoría Ill", lo que significa reducción de tiempos para el usuario en su búsqueda y verificación de requisitos para los productos de fabricación nacional o importados y para la entidad menor cantidad de trámites</t>
  </si>
  <si>
    <t>08/02/2018</t>
  </si>
  <si>
    <t>30/04/2018</t>
  </si>
  <si>
    <t xml:space="preserve">Correo electrónico Oficina Asesora de Planeación de fecha 12/07/2018 Systemplus Mesa de Ayuda </t>
  </si>
  <si>
    <t>Se realizó divulgación de las políticas del Invima por Systemplus Mesa de Ayuda  el 12 de julio de 2018 donde está la política para la gestión integral del riesgo, a esta política se realizó actualización y está por ser aprobada en el mes de septiembre de 2018.</t>
  </si>
  <si>
    <t>Se debe de divulgar la política de administración del riesgo cuando esta sea ajustada y aprobada en el mes de Septiembre de 2018</t>
  </si>
  <si>
    <t>Seguimineto Plan Anticorrupción y Atención al Ciudadano Agosto 2018</t>
  </si>
  <si>
    <t xml:space="preserve">Se debe actualizar la matriz de riesgos del PAAC.
Es importante revisar periódicamente los controles frente a las causas, para prevenir su ocurrencia o materialización de los riesgos
</t>
  </si>
  <si>
    <t>Se elaboró informe de PQRDS, el cual contiene en el periodo de enero a junio de 2018, las especificaciones solicitadas en relación con el acceso a la información.</t>
  </si>
  <si>
    <t>Informe de PQRDS 
Enero - Junio 2018</t>
  </si>
  <si>
    <t xml:space="preserve">Falta publicar el informe en la página web del Instituto </t>
  </si>
  <si>
    <t xml:space="preserve">A la fecha, se encuentran documentados todos los requerimientos funcionales. El proceso de adquisición de la herramienta para la Gestión de las PQRDS, está a cargo de la Oficina de Tecnologías de la Información. </t>
  </si>
  <si>
    <t xml:space="preserve">De las actividades planteadas en el proyecto institucional  desconcentración de trámites y servicios institucionales se llevaron a cabo las siguientes: 
*Análisis de resultado de encuesta aplicada a los Grupos de Trabajo Territorial en referencia a identificación de fortalezas, debilidades y necesidades de cada uno de estos.
* Identificación de necesidades y actividades a desarrollar
*remisión de informe a la Dirección de operaciones sanitarios. 
</t>
  </si>
  <si>
    <t xml:space="preserve">Informe realizado por la Oficina de Atención al Ciudadano de las necesidades, fortalezas y debilidades de los GTT´s, correo electrónico a la Dirección de Operaciones Sanitarias. </t>
  </si>
  <si>
    <t>La actividad presenta avance.</t>
  </si>
  <si>
    <t xml:space="preserve">Con el fin de fortalecer la unificación de criterios para la entrega de información al usuario se realiza lo siguiente:
*El 14 de agosto de 2018 se realiza Actualización Manual Tarifario 2018, donde todas las direcciones misionales dan a conocer los cambios estructurales y operativos en las tarifas. 
</t>
  </si>
  <si>
    <t>Listado de asistencia del 14 de agosto de 2018</t>
  </si>
  <si>
    <t>Actividad cumplida en el II trimestre de 2018</t>
  </si>
  <si>
    <t xml:space="preserve">Informe realizado por la Oficina de Atención al Ciudadano,  Correo electrónico dirigido a la Dirección de Operaciones Sanitarias, correo electrónico de respuesta de la Dirección de Operaciones Sanitarias.
</t>
  </si>
  <si>
    <t xml:space="preserve">Se observa avance en la actividad en el periodo evaluado. </t>
  </si>
  <si>
    <t xml:space="preserve">Se realizan 4 entrenamientos a los Grupos de Trabajo Territorial  Con el ánimo de fortalecer el “INSTRUCTIVO PARA LA ASIGNACIÓN DE INSPECCIÓN OFICIAL PERMANENTE EN PLANTAS DE BENEFICIO ANIMAL, DESPOSTE Y DESPRESE BAJO DECRETOS 2278 DE 1982 O 1500 DE 2007 IVC-INS-IN020” y con base en la  identificación de  las siguientes deficiencias:
• Errores al momento de radicar los pagos PSE.
•  Situaciones con pagos por PSE, la verificación de si está o no utilizada la transacción de PSE.
• Documentos equivalentes a facturas que son visibles por la opción Reimprimir Facturas (manera incorrecta) y no por la opción Reimprimir Facturas Tarifas (manera correcta).
•  Documentos equivalentes a facturas en donde el valor liquidado es mayor al valor consignado.
Los entrenamientos se desarrollaron de la siguiente manera:
Grupo 1
Fecha: Miércoles 30 de Mayo 
Hora:8 am – 12 am
Gtts: CC1, CC2, CO1, CO2
Grupo 2
Fecha: viernes 1 de junio de 2018
Hora: 8 am – 11 am
Gtt: GAN, OCC2, ORINOQUIA
Grupo 3
Fecha: viernes 8 de junio de 2018
Hora: 8 am – 11 am
Gtts: CO3, OCC1 y EJE CAFETERO
* El 12 de junio de 2018 de 8:00 a 11:00 se realiza retroalimentación sobre la revisión y radicación de trámites de registros sanitarios de alimentos con el fin de fortalecer esta actividad en el Grupo de trabajo territorial Occidente 1; en esta se verificaron los siguientes temas:
• Fallas en la revisión técnico legal de los tramites de alimentos.
• Casos prácticos para fortalecer la revisión y radicación de trámites. 
• Verificación de generación de resoluciones. 
Se realizan 4 entrenamientos a los Grupos de Trabajo Territorial  Con el ánimo de fortalecer el “INSTRUCTIVO PARA LA ASIGNACIÓN DE INSPECCIÓN OFICIAL PERMANENTE EN PLANTAS DE BENEFICIO ANIMAL, DESPOSTE Y DESPRESE BAJO DECRETOS 2278 DE 1982 O 1500 DE 2007 IVC-INS-IN020” y con base en la  identificación de  las siguientes deficiencias:
• Errores al momento de radicar los pagos PSE.
•  Situaciones con pagos por PSE, la verificación de si está o no utilizada la transacción de PSE.
• Documentos equivalentes a facturas que son visibles por la opción Reimprimir Facturas (manera incorrecta) y no por la opción Reimprimir Facturas Tarifas (manera correcta).
•  Documentos equivalentes a facturas en donde el valor liquidado es mayor al valor consignado.
Los entrenamientos se desarrollaron de la siguiente manera:
Grupo 1
Fecha: Miércoles 30 de Mayo 
Hora:8 am – 12 am
Gtts: CC1, CC2, CO1, CO2
Grupo 2
Fecha: viernes 1 de junio de 2018
Hora: 8 am – 11 am
Gtt: GAN, OCC2, ORINOQUIA
Grupo 3
Fecha: viernes 8 de junio de 2018
Hora: 8 am – 11 am
Gtts: CO3, OCC1 y EJE CAFETERO
* El 12 de junio de 2018 de 8:00 a 11:00 se realiza retroalimentación sobre la revisión y radicación de trámites de registros sanitarios de alimentos con el fin de fortalecer esta actividad en el Grupo de trabajo territorial Occidente 1; en esta se verificaron los siguientes temas:
• Fallas en la revisión técnico legal de los tramites de alimentos.
• Casos prácticos para fortalecer la revisión y radicación de trámites. 
• Verificación de generación de resoluciones. 
</t>
  </si>
  <si>
    <t>Correos electrónicos de solicitud de capacitación del 30 de mayo de 2018, 1 y 8 de junio 2018 con la programación del entrenamiento.</t>
  </si>
  <si>
    <t xml:space="preserve">Informe Oficina de atención al ciudadano, invitaciones por página web, listados de asistencia. </t>
  </si>
  <si>
    <t xml:space="preserve">Listado de asistencia </t>
  </si>
  <si>
    <t xml:space="preserve">Correos enviados con fecha del 9 y 13 de agosto de 2018 a los funcionarios de la Oficina de Atención al Ciudadano </t>
  </si>
  <si>
    <t>Se observa avance en la actividad</t>
  </si>
  <si>
    <t>Se remite a Tecnologías de la Información el informe de PQRDS para su publicación la página web del Instituto</t>
  </si>
  <si>
    <t xml:space="preserve">Se realiza la publicación del plan de participación ciudadana.
</t>
  </si>
  <si>
    <t>https://www.invima.gov.co/participación-ciudadana-2018</t>
  </si>
  <si>
    <t xml:space="preserve">Actividad cumplida </t>
  </si>
  <si>
    <t xml:space="preserve">El 19 de Junio de 2018 se realiza actualizacion del prodedimiento INFORMACIÓN Y ATENCIÓN AL CIUDADANO, Código: AIC-AST-PR001,eliminando del documento los formatos Evaluación del
Servicio PO01-SC-LABS-P002 y Formato evaluación del
servicio PO01-SC-LABS-F001, los cuales hacen parte de la
documentación de los laboratorios.
</t>
  </si>
  <si>
    <t>https://www.invima.gov.co/procesos/archivos/AIC/AST/AIC-AST-PR001.pdf</t>
  </si>
  <si>
    <t>El 9 de agosto de 2018 se realiza retroalimentación de servicio por medio de correo electrónico a todos los funcionarios de la Oficina de Atención al Ciudadano, el cual tenía como fin darles a conocer los resultados de la calificación del servicio prestado de todas la ventanillas de la oficina durante el I semestre de 2018, obteniendo los siguientes resultas:
Durante el primer semestre del 2017 se obtuvo un nivel de satisfacción del 99,86 %.
23 personas afirman que el servicio prestado es malo y 48 que es regular. 
También se remite correo  a cada funcionario con los resultados individuales indicándoles lo que deben revisar en cada ventanilla y en lo que se debe trabajar. 
De lo anterior se formulan los siguientes retos:
*disminuir el número total de personas  que afirman que el servicio prestado en las ventanillas es regular y malo (71 personas).</t>
  </si>
  <si>
    <t xml:space="preserve">El borrador de la actualización de la reglamentación se encuentra en revisión por parte de la Oficina de Atención al Ciudadano despues del trabajao en conjunto con la Oficina Asesora Juridica. </t>
  </si>
  <si>
    <t>Borrador de la resolución</t>
  </si>
  <si>
    <t>Falta la aprobación de la resolución</t>
  </si>
  <si>
    <t>Se remite a tecnologías de la información el informe de PQRS para su publicación en la página web del Instituto</t>
  </si>
  <si>
    <t>Borrador del informe</t>
  </si>
  <si>
    <t>Falta la publicación del informe en la página web del Instituto</t>
  </si>
  <si>
    <t>Los requerimientos funcionales se encuentran en la oficina de tecnologías de la información, la contratación se encuentra a cargo de ellos.</t>
  </si>
  <si>
    <t>No se presenta avance en la actividad</t>
  </si>
  <si>
    <t xml:space="preserve">Se desarrollaron las siguientes actividades con caracterización de usuarios:
*En Invima invita a la registratón en Boyacá, 7 y 8 Mayo 2018.
*Invima invita a fabricantes, importadores, exportadores, distribuidores de medicamentos, Fitoterapeuticos, homeopáticos y suplementos dietarios del Valle del Cauca a la Capacitación sobre condiciones para el otorgamiento de registros sanitarios, Mayo 4 de 2018.
*El Invima invita a la Registratón en el Tolima,  28 y 29 Mayo 2018.
*Invima invita a la registratón en Florencia - Caquetá,  25 y 26 de  Junio 2018.
*Invima invita a la segunda sesión del II ciclo de conferencias en farmacovigilancia, 06 Julio 2018
*El Invima invita a jornada de normalización de cartera en Santander.30 Julio 2018.
*El Invima invita a jornada de normalización de cartera en Antioquia, 27 Julio 2018.
</t>
  </si>
  <si>
    <t>Calendario de activiades 
https://www.invima.gov.co/calendario/eventospormes/2018/6/-.html</t>
  </si>
  <si>
    <t xml:space="preserve">https://www.invima.gov.co/procesos/archivos/AIC/AST/AST_Indicadores.pdf
Base de datos de la Oficina de Atención al Ciudadano.
</t>
  </si>
  <si>
    <t xml:space="preserve">Se formula encuesta de satisfacción de cada uno de los canales de atención de Invima, Se recibe retroalimentación del Grupo de Comunicaciones, para sus ajustes y publicación </t>
  </si>
  <si>
    <t xml:space="preserve">http://formularios.invima.gov.co/view.php?id=161349
Correo electrónico al grupo de comunicaciones.
</t>
  </si>
  <si>
    <t>Se realizaron campañas de educación sanitaria para promover el consumo seguro en el periodo evaluado en la página web del Instituto.</t>
  </si>
  <si>
    <t>https://twitter.com/invimacolombia/media</t>
  </si>
  <si>
    <t>Actividad cumplida en el periodo evaluado</t>
  </si>
  <si>
    <t>Está en proceso de publicación en la página web a corte del primer semestre de 2018</t>
  </si>
  <si>
    <t>Documento Oficina Asesora de Planeación</t>
  </si>
  <si>
    <t>Informe de PQRDS Oficina Atención al Ciudadano</t>
  </si>
  <si>
    <t>Se elaboró y publicó informe al Congreso de la República 2018 en la página web del Instituto.</t>
  </si>
  <si>
    <t>https://www.invima.gov.co/nuestra-entidad/gestion/40-nuestra-entidad/gestion/3422-informe-al-congreso.html</t>
  </si>
  <si>
    <t>https://www.invima.gov.co/images/pdf/nuestra-entidad/Gestion/Informes-de-Gestion/Consolidado-Informe-2015-2018.pdf</t>
  </si>
  <si>
    <t>Se elaboró y publicó el informe de Gestión 2015-2018  en la página web del Instituto</t>
  </si>
  <si>
    <t>Se cumple la actividad con el informe  en el periodo evaluado</t>
  </si>
  <si>
    <t>https://www.invima.gov.co/images/pdf/contratacion-presupuesto/Procesos-a-Julio-2018.pdf</t>
  </si>
  <si>
    <t>Se publicaron los boletines:
Boletín opinión jurídica no. 64 del mes de abril 2018
Boletín opinión jurídica no. 65 del mes de mayo 2018
Boletín opinión jurídica no. 66 del mes de junio 2018
Boletín opinión jurídica no. 67 del mes de julio 2018
Boletín opinión jurídica no. 68 del mes de agosto 2018</t>
  </si>
  <si>
    <t>https://www.invima.gov.co/images/pdf/informate/Boletn-Opinin--Jurdica-No-66.pdf
https://www.invima.gov.co/images/pdf/informate/Boletin-Opinion-Juridica-No-68.pdf</t>
  </si>
  <si>
    <t>Se reporta mensualmente la ejecución de gastos e ingresos en la página web del Instituto
Se encuentra publicada los meses de Abril, Mayo, Junio y Julio de 2018</t>
  </si>
  <si>
    <t>Boletín Cuidamos tu Salud</t>
  </si>
  <si>
    <t xml:space="preserve">Se publicó en la web y en redes sociales el boletín de salud. </t>
  </si>
  <si>
    <t>https://www.invima.gov.co/invima-recomienda-a-consumidores.html</t>
  </si>
  <si>
    <t>1.6</t>
  </si>
  <si>
    <t>Generación de información para empresarios que fabrican y comercializan productos competencia de la entidad</t>
  </si>
  <si>
    <t>Boletín Empresarial</t>
  </si>
  <si>
    <t>Se publicó en la web y en redes sociales el boletín de empresarios</t>
  </si>
  <si>
    <t>https://www.invima.gov.co/invima-recomienda-a-empresarios.html
https://www.invima.gov.co/images/pdf/Prensa/publicaciones/Boletn-empresarial.pdf
https://www.invima.gov.co/images/pdf/Prensa/publicaciones/BOLETIN-EMPRESARIAL-N-2.pdf
https://www.invima.gov.co/images/pdf/Prensa/publicaciones/BOLETIN-EMPRESARIAL-N3-FINAL.pdf</t>
  </si>
  <si>
    <t>Actividad se cumplio en el I semestre de 2018</t>
  </si>
  <si>
    <t>La actividad está dentro del tiempo de ejecución</t>
  </si>
  <si>
    <t>La actividad no tuvo avance en el periodo evaluado</t>
  </si>
  <si>
    <t xml:space="preserve">La actividad está dentro del tiempo de ejecución </t>
  </si>
  <si>
    <t>https://www.invima.gov.co/procesos/archivos/Calendario_divulgaciones_docCalidad/2018/junio/cambio_doc_20-06-2018.pdf</t>
  </si>
  <si>
    <t>En el primer semestre del año se implementó un sistema de visualización (PowerBI) de los datos del contact center el cual es alimentado para visualizar de manera integral el comportamiento de todos los canales, esto permite Dirección General y a líderes de los procesos involucrados estar informados de esta gestión con datos confiables y tomar decisiones estratégicas que impacten su gestión.</t>
  </si>
  <si>
    <t>sistema de visualización (PowerBI)</t>
  </si>
  <si>
    <t>Se encuentra dentro del término se presenta avance.</t>
  </si>
  <si>
    <t>El 20 de junio de 2018 se realiza actualización del Procedimiento para la gestión de peticiones, quejas, reclamos, denuncias y sugerencias – PQRDS, código: de la siguiente manera:
Cambiar las entregar de la documental al interior Invima, precisar la responsabilidad de los funcionarios en el cierre de las PQR en el aplicativo de correspondencia, se incorporó el correo anonimos@invima.gov para adelantar la publicación en la página web de las respuestas anónimas, se adelantó mejora al formato de apertura de sugerencias para generar el reporte mensual en una sola hoja.</t>
  </si>
  <si>
    <t xml:space="preserve">Se realiza al Grupo de trabajo territorial Centro Oriente 1 entrenamiento sobre los siguientes temas:
 El servicio
 Actitud de servicio
 Valores fundamentales del servicio
 El valor más importante: La honestidad (Video)
 Cultura del buen servicio
 Visión Institucional
 Diferencia entre atención y servicio
 Características del buen servicio
 La comunicación
 Factores importantes en la comunicación
 Tipos de comunicación
 Incomunicación y descomunicación
 Valor agregado del servicio
 Protocolos del servicio
 Manual de atención al ciudadano INVIMA
 Trabajo en equipo
 Aspectos importantes del trabajo en equipo
 Lenguaje claro
 La comunicación y el lenguaje claro
 Valoración del servicio
 Calidad en el servicio
 Características de los servicios
 Servicio al ciudadano, percepción del servicio y calificación del servicio
Logrando entrenar 21 funcionarios de este GTT 
</t>
  </si>
  <si>
    <t>Por medio de calificadores ubicados en cada una de las ventanillas de la Oficina de atención al ciudadano los usuarios califican el servicio prestado por cada uno de los funcionarios, obteniendo los siguientes resultados del segundo trimestre de 2018:
Total de personas que realizaron la calificación: 25368
Total de personas que calificaron excelente: 24492
Total de personas que calificaron Bueno: 834
Total de personas que calificaron Regular: 26
Total de personas que calificaron Malo: 16
En los Grupos de Trabajo Territorial se realiza la calificación de servicio por medio del formato AIC-AST-FM004 estos son reportados a la Oficina de Atención al Ciudadano por medio del formulario https://goo.gl/g5Ub9E, obteniendo los siguientes resultados: 
Total de personas que realizaron la calificación: 576
Total de personas que calificaron excelente: 526
Total de personas que calificaron Bueno: 48
Total de personas que calificaron Regular: 2
Total de personas que calificaron Malo: 1
Durante el segundo trimestre se consiguió un cumplimiento del indicador del 99,83% lo que ubicó el resultado en un rango sobresaliente.</t>
  </si>
  <si>
    <t xml:space="preserve">Matriz de riesgos Institucional consolidada
De los 38 procesos:
TRES (3) PROCESOS  no tienen matriz de riesgos 2018 (ESA-GBS-SEG).
12 tienen matriz de riesgos 2018 pero no el formato vigente (GRI,AST,PQR,NOT,GCM,RSA,AYC,INS,CCP,GTI,GSI,PSI) 
  23 tienen matriz de riesgos 2018 en el formato vigente,
Riesgos de corrupción
7 procesos que tienen riesgos de corrupción que no está en el formato vigente (AST,GCM,RSA,AYC,INS,CCP,GSI)
19 procesos que tienen riesgos de corrupción en el formato vigente.
</t>
  </si>
  <si>
    <t xml:space="preserve">No se le ha dado cumplimiento a la actifvidad, tenía como fecha de vencimiento a 30 de julio de 2018. No se ha realizado la consulta interna </t>
  </si>
  <si>
    <t>En el I semestre de 2018 se revisaron 10 riesgos de corrupción.Ante los nuevos acontecimiento de corrupción institucional, se sugiere revisarlos todos con el fin de determinar su posible materialización y levantar unos nuevos si se considera necesario.</t>
  </si>
  <si>
    <t xml:space="preserve">La Oficina de Control Interno realizó seguimiento a la matriz de riesgo de corrupción evidenciando lo siguiente:
No coincide el número de riesgos  en la matriz de Identificación, Valoración, Análisis y Tratamiento de Riesgos de 2018 con el número que aparece en la  matriz de riesgo  de corrupción del PAAC a 12 de septimbre 2018.
La matriz de Identificación, Valoración, Análisis y Tratamiento de Riesgos año 2018, a la fecha de este seguimiento tiene 13 riesgos de corrupción que están en  formato actualizado.
En el  PROCEDIMIENTO GESTIÓN DE RIESGOS INSTITUCIONALES Código: SGI-EMC-PR003 Versión: 04 Fecha de Emisión: 15/05/2018, que actualmente está vigente, en el cual no se obliga a definir una acción correctiva o preventiva, ahora se consideran más opciones de tratamiento de los riesgos.
Los responsables de 10 riesgos de corrupción haran sus respectiva revisión  para detectar si se materializaron.
Es necesario revisar periódicamente los controles frente a las causas, para prevenir su ocurrencia o materialización de los riesgos.
</t>
  </si>
  <si>
    <t>La actividad presenta avances  en desarrollo de la ctividad, ya que su ejecución total esta para el 31/12/2018</t>
  </si>
  <si>
    <t>Se cumple con el la elaboración de la información y hace falta la publicación en la página web del Instituto. Se da un avance del 40%, del 50%.</t>
  </si>
  <si>
    <t>Actividad cumplida dentro del término fijado para su ejecución.</t>
  </si>
  <si>
    <t>Se publicaron informes contractuales en la página web de Invima a corte de julio de 2018</t>
  </si>
  <si>
    <t xml:space="preserve">Se publican tambien en la página del SECOP II  </t>
  </si>
  <si>
    <t>Se da cumplimiento a la actividad en el I semestre de 2018. Esta actividad cambío la meta por Boletín Empresarial y la periodicidad pasa a semestral.</t>
  </si>
  <si>
    <t>Se publicó con el Grupo de Comunicaciones la infografia del I trimstre y se elaboró el informe de gestión de comercio electrónico para la rendición de cuentas.
Se elaboraron las infografias y el boletin informativo de la gestión del II trimestre  de comercio electrónico en el página web del Instituto en el botón del observatorio de ilegalidad</t>
  </si>
  <si>
    <t>No se ejecutó en el I semestre de 2018</t>
  </si>
  <si>
    <t>No se ejecutó</t>
  </si>
  <si>
    <r>
      <t xml:space="preserve">Se realiza Análisis de resultado de encuesta aplicada a los Grupos de Trabajo Territorial en referencia a identificación de fortalezas, debilidades y necesidades de cada uno de estos, se remite informe a la Dirección de Operaciones Sanitarias dando a conocer las acciones a implementar quienes informan "debe tenerse en cuenta el análisis del recurso humano, teniendo en cuenta que, con motivo de la Convocatoria 428, el Invima se encuentra en una etapa de transición y se espera que en los próximos meses se posesionen en sus cargos los nuevos funcionarios.
Con base en lo anterior, que no es el momento adecuado para trasladar estas funciones al Grupo de Trabajo Territorial, ya que a los nuevos funcionarios debe dárseles un tiempo prudencial para que entiendan sus funciones y más adelante si descentralizar este proceso". 
</t>
    </r>
    <r>
      <rPr>
        <b/>
        <sz val="10"/>
        <color rgb="FF000000"/>
        <rFont val="Arial"/>
        <family val="2"/>
      </rPr>
      <t>Es importante que se tenga en cuenta que el Instituto debe seguir cumpliendo con sus funciones, independientemente del personal que las vaya a ejecutar.</t>
    </r>
  </si>
  <si>
    <t>% DE CUMPLIMIENTO ACUMULADO</t>
  </si>
  <si>
    <t>Falta la publicación en la página web del Instituto. Se da un cumplimiento del 40%, del 50%.</t>
  </si>
  <si>
    <r>
      <t xml:space="preserve">Durante el segundo cuatrimestre de 2018 se realizaron las siguientes registratones:
* </t>
    </r>
    <r>
      <rPr>
        <b/>
        <sz val="10"/>
        <color rgb="FF000000"/>
        <rFont val="Arial"/>
        <family val="2"/>
      </rPr>
      <t xml:space="preserve">Ciudad: Montería </t>
    </r>
    <r>
      <rPr>
        <sz val="10"/>
        <color rgb="FF000000"/>
        <rFont val="Arial"/>
        <family val="2"/>
      </rPr>
      <t xml:space="preserve">
* Fecha: 2 y 3 de mayo 
*Producto: Alimentos.
*# de usuarios atendidos: 36
*# total de tramites radicados: 15
</t>
    </r>
    <r>
      <rPr>
        <b/>
        <sz val="10"/>
        <color rgb="FF000000"/>
        <rFont val="Arial"/>
        <family val="2"/>
      </rPr>
      <t xml:space="preserve">* Ciudad: Tunja </t>
    </r>
    <r>
      <rPr>
        <sz val="10"/>
        <color rgb="FF000000"/>
        <rFont val="Arial"/>
        <family val="2"/>
      </rPr>
      <t xml:space="preserve">
* Fecha: 7 y 8 de mayo 
*Producto: Alimentos.
*# de usuarios atendidos: 33
*# total de tramites radicados: 12
* </t>
    </r>
    <r>
      <rPr>
        <b/>
        <sz val="10"/>
        <color rgb="FF000000"/>
        <rFont val="Arial"/>
        <family val="2"/>
      </rPr>
      <t>Ciudad: Ibagué</t>
    </r>
    <r>
      <rPr>
        <sz val="10"/>
        <color rgb="FF000000"/>
        <rFont val="Arial"/>
        <family val="2"/>
      </rPr>
      <t xml:space="preserve">
* Fecha: 28 y 29  de mayo 
*Producto: Alimentos y Cosméticos, aseo y plaguicidas 
*# de usuarios atendidos: 52
*# total de tramites radicados: 21
*</t>
    </r>
    <r>
      <rPr>
        <b/>
        <sz val="10"/>
        <color rgb="FF000000"/>
        <rFont val="Arial"/>
        <family val="2"/>
      </rPr>
      <t xml:space="preserve"> Ciudad: Florencia</t>
    </r>
    <r>
      <rPr>
        <sz val="10"/>
        <color rgb="FF000000"/>
        <rFont val="Arial"/>
        <family val="2"/>
      </rPr>
      <t xml:space="preserve">
* Fecha: 25 y 26  de Junio 
*Producto: Alimentos y Cosméticos, aseo y plaguicidas 
*# de usuarios atendidos: 52
*# total de tramites radicados: 14
*</t>
    </r>
    <r>
      <rPr>
        <b/>
        <sz val="10"/>
        <color rgb="FF000000"/>
        <rFont val="Arial"/>
        <family val="2"/>
      </rPr>
      <t xml:space="preserve"> Ciudad: Cali</t>
    </r>
    <r>
      <rPr>
        <sz val="10"/>
        <color rgb="FF000000"/>
        <rFont val="Arial"/>
        <family val="2"/>
      </rPr>
      <t xml:space="preserve">
* Fecha: 27 y 28 de agosto de 2018 
*Producto: Alimentos y Cosméticos, aseo y plaguicidas 
</t>
    </r>
  </si>
  <si>
    <t xml:space="preserve">La Oficina Asesora de Planeación realiza seguimiento del botón de transparencia revisando cada uno de los link, </t>
  </si>
  <si>
    <t>Se observa avance en 5 registratones de 12 programados en la actividad en el periodo evaluado.</t>
  </si>
  <si>
    <t xml:space="preserve">Mapa de riesgos Institucional
https://www.invima.gov.co/procesos/contenido_www.procesos/mapa_procesos.html
Mapa Institucional de riesgos de corrupción PAAC
https://www.invima.gov.co/images/pdf/nuestra-entidad/Gestion/plan-anticorrupcion/2018/PAAC_2018.pdf
</t>
  </si>
  <si>
    <r>
      <t xml:space="preserve">En el mapa de riesgo Institucional </t>
    </r>
    <r>
      <rPr>
        <sz val="10"/>
        <rFont val="Arial"/>
        <family val="2"/>
      </rPr>
      <t>ubicado en el link del mapa de procesos</t>
    </r>
    <r>
      <rPr>
        <sz val="10"/>
        <color rgb="FFFF0000"/>
        <rFont val="Arial"/>
        <family val="2"/>
      </rPr>
      <t xml:space="preserve">, </t>
    </r>
    <r>
      <rPr>
        <sz val="10"/>
        <color rgb="FF000000"/>
        <rFont val="Arial"/>
        <family val="2"/>
      </rPr>
      <t>se observan 10 riesgos de corrupción, y en el mapa de riesgos de corrupción del PAAC aparecen 26</t>
    </r>
  </si>
  <si>
    <t>Está dentro del término de la fecha fijada para finalizar su ejecuón.</t>
  </si>
  <si>
    <t xml:space="preserve">Está en tiempo para el mes de Diciembre de 2018, se observa en el presente seguimiento no tuvo avance </t>
  </si>
  <si>
    <t>III SEGUIMIENTO DICIEMBRE 2018</t>
  </si>
  <si>
    <t>III SEGUIMIENTO OFICINA DE CONTROL INTERNO,  DICIEMBRE 2018</t>
  </si>
  <si>
    <t>Seguir realizando socializacion de la poltica a los funcionarios.</t>
  </si>
  <si>
    <t>Mapa de Riesgos Institucional de riesgos de corrupción 
https://www.invima.gov.co/images/pdf/nuestra-entidad/Gestion/plan-anticorrupcion/2018/PAAC_2018.pdf</t>
  </si>
  <si>
    <t>La Oficina Asesora de Planeación realiza seguimientos a las acciones evidenciando el estado de cada una de las actividades propuestas en los planes de mejora a través de los padrinos con cada uno de los procesos.</t>
  </si>
  <si>
    <t>Documentar los seguimientos realizados a los proceso con riesgos de corrupción identificados ya que no se cuenta con los 4 informes descrito en la meta de la actividad.</t>
  </si>
  <si>
    <t>Se actualizó el 19 de diciembre de 2018 el inventario de información</t>
  </si>
  <si>
    <t>Inventario de información 
Fecha de Actualización: 
19/12/2018</t>
  </si>
  <si>
    <t>Correo electrónico de fecha 25/10/2018
Pieza ambientémonos con calidad No. 23</t>
  </si>
  <si>
    <t>Se envió correo electrónico el 13 de junio de 2018 a la Oficina Asesora de Planeación, por parte de la Dirección General informando  la propuesta de UNDOC no se ajusta a las necesidades de la entidad por costos que superan la disponibilidad presupuestal. La actividad queda eliminada</t>
  </si>
  <si>
    <t>Correo electrónico de fecha 13 de junio de 2018 de la Dirección General a la oficina asesora de planeación.</t>
  </si>
  <si>
    <t>Actividad eliminada, no se actualizo PAAC en el componente 6: Iniciativas adicionales</t>
  </si>
  <si>
    <t xml:space="preserve">La actividad es por  demanda, no depende del área responsable. </t>
  </si>
  <si>
    <t>Se envió correo electrónico el 9 de mayo de 2018 al Jefe de la Oficina Asesora de Planeación solicitando la eliminación de la actividad con copia a la Dirección General y Control Interno. La actividad queda eliminada</t>
  </si>
  <si>
    <t>Observatorio de Ilegalidad Invima
https://app.invima.gov.co/observatorio/</t>
  </si>
  <si>
    <t>Se elaboraron las infografías de comercio electrónico y reportes de resultados de la gestión de denuncias de productos fraudulentos por parte del GURI, en la página web del Instituto en el botón del observatorio de ilegalidad. La información se encuentra actualizada a 30 de Septiembre del 2018. Lo correspondiente al cuarto trimestre del 2018, se encuentra en proceso de elaboración.</t>
  </si>
  <si>
    <t>Actividad cumplida al 95%, al momento del seguimiento está pendiente la consolidación y presentación de datos correspondientes al cuarto trimestre del 2018, los cuales se publican los 5 primeros días de enero del 2019.</t>
  </si>
  <si>
    <t>El documento fue enviado a la Dirección General mediante correo electrónico de fecha: 26/03/2018. A la fecha del seguimiento el documento: "Política de Cumplimiento y Ética" no fue revisado por parte de asesora encargada en su momento y por cambio de asesores de la dirección se encuentra pendiente por revisar.</t>
  </si>
  <si>
    <t xml:space="preserve">Actividad no se cumplió al 100% </t>
  </si>
  <si>
    <t xml:space="preserve">Se asistió en representación del Invima en las siguientes reuniones:
1- 10/09/2018 Reunión temas de ilegalidad con la Secretaria de Salud de Cali
2- 30/10/2018 Reunión de ilegalidad en comercialización fraudulenta del producto SOLARIS, realizada con la empresa Alexion Pharma SAS 
3- 6/11/2018 Reunión con la POLFA, ICA, UIAF, sobre mesa técnica lucha contra la ilegalidad.
4- 13/11/2018 Mesa de trabajo PORKCOLOMBIA - INVIMA, ilegalidad y clandestinidad en sacrificio ilegal.
5- 20/11/2018 Reunión temas de ilegalidad con la Procuraduría General de la Nación.
6- 15/11/2018 Reunión con el ICA, POLFA, DIAN con el tema mesa de trabajo sobre el centro integrado CIIIP.
7- 3/12/2018 Reunión con la DIAN, POLFA, MINDEFENSA, MININDUSTRIA Y COMERCIO sobre el tema: Mesa Técnica Anticontrabando
</t>
  </si>
  <si>
    <t>El Grupo Unidad de Reacción Inmediata - GURI elaboró el documento boletín observatorio # 2 y fue enviado para su aprobación y publicación al grupo de comunicaciones el 28/11/2018. Al momento del seguimiento se encuentra pendiente por aprobación y publicación por parte del grupo de comunicaciones.</t>
  </si>
  <si>
    <t>Correo electrónico 28/11/2018 del GURI al grupo de comunicaciones. Archivo digital del documento en las carpetas compartidas del GURI.</t>
  </si>
  <si>
    <t>Actividad no cumplida al 100%.</t>
  </si>
  <si>
    <t>Se elaboró las infografías de comercio electrónico en la página web del Instituto en el botón del observatorio de ilegalidad. La información se encuentra actualizada a 30 de septiembre del 2018. Lo correspondiente al cuarto trimestre del 2018, se encuentra en proceso de elaboración.</t>
  </si>
  <si>
    <t xml:space="preserve">Actividad cumplida al 95%, al momento del seguimiento está pendiente la consolidación y presentación de datos correspondientes al cuarto trimestre del 2018, los cuales se publican los 5 primeros días de enero del 2019
</t>
  </si>
  <si>
    <t>La Oficina de Asesora de Planeación en atención al oficio No. 747 SIAF 2018-131716 recibido por este Instituto bajo radicado 20181233642 de fecha 14 de noviembre de 2018, realizo seguimiento a la Ley 1712 de 2014 y al cumplimiento de la resolución 3564 de 2015, realizo seguimiento en el mes de noviembre de 2018,</t>
  </si>
  <si>
    <t xml:space="preserve">Respuesta al oficio de la Procuraduría No. 747 SIAF 2018-131716 recibido por este Instituto bajo radicado 20181233642 donde se evidencia el seguimiento al botón de transparencia
</t>
  </si>
  <si>
    <t xml:space="preserve">La Oficina Asesora de Planeación divulgo a través del Boletín ambientémonos con calidad No. 23 el 25 de Octubre de 2018, un artículo sobe "Recorrido por la
LEY DE TRANSPARENCIA Y
DEL DERECHO AL ACCESO A LA INFORMACIÓN
(LEY 1712 De 2014)"
</t>
  </si>
  <si>
    <t>Se actualizo en el mes de Noviembre de 2018 la matriz de riesgos Institucional con los 25 riesgos de corrupción, se aplicó la nueva metodología del DAFP y se estandarizo el formato de acuerdo con los lineamientos del Minsalud.</t>
  </si>
  <si>
    <t xml:space="preserve">Se actualizo en el mes de Noviembre de 2018 la matriz de riesgos Institucional con los 25 riesgos de corrupción, se aplicó la nueva metodología del DAFP y se estandarizo el formato de acuerdo con los lineamientos del Minsalud.
</t>
  </si>
  <si>
    <t>La actividad se cumplió fuera de la fecha programada</t>
  </si>
  <si>
    <t xml:space="preserve">Se dio cumplimiento a la actividad realizando la encuesta y el informe del análisis del resultado de la misma.
</t>
  </si>
  <si>
    <t>Informe análisis del resultado de la encuesta del PAAC 2018</t>
  </si>
  <si>
    <t>Verificando los soportes de esta actividad se realizó dentro de los tiempos establecidos, pero no se entregó la evidencia en el seguimiento anterior.</t>
  </si>
  <si>
    <t>Se dio cumplimiento a la actividad realizando la encuesta y el informe del análisis del resultado de la misma.</t>
  </si>
  <si>
    <t>Al realizar la encuesta y el informe del análisis del resultado,  discriminar la información de la encuesta interna con la externa ya que no se diferencia en el informe.</t>
  </si>
  <si>
    <t xml:space="preserve">Se publicaron los boletines:
Boletín opinión jurídica no. 69 del mes de septiembre  2018
Boletín opinión jurídica no. 70 del mes de octubre 2018
Boletín opinión jurídica no. 71 del mes de noviembre 2018
Boletín opinión jurídica no. 72 del mes de diciembre 2018
</t>
  </si>
  <si>
    <t>https://www.invima.gov.co/images/pdf/informate/Boletin-Opinion-Juridica-No-69.pdf
https://www.invima.gov.co/images/pdf/informate/Boletines/Boletin-Opinion-Juridica-No-70.pdf
https://www.invima.gov.co/images/pdf/informate/Boletin-Opninon-Juridica-No-71.pdf
https://www.invima.gov.co/images/pdf/informate/Boletin_Opinion_Juridica_No_72.pdf</t>
  </si>
  <si>
    <t>Actividad cumplida al 100%</t>
  </si>
  <si>
    <t>Se encuentra en la página web del Instituto el botón Invima en cifras, se observa información con corte al primer semestre de 2018, se cumple con el seguimiento anterior que faltaba la publicación del I semestre de 2018. En el momento del seguimiento la Oficina Asesora de Planeación se encuentra recopilando la información para el II semestre de 2018 para luego publicar en la página web.</t>
  </si>
  <si>
    <t>https://app.invima.gov.co/cifras/2018</t>
  </si>
  <si>
    <t>https://www.invima.gov.co/servicios-de-informacion-al-ciudadano/denuncias-quejas-y-reclamos.html#2018</t>
  </si>
  <si>
    <t>En el momento del seguimiento se observa publicados los informes del I, II y III trimestre de 2018. actualmente se encuentra la Oficina de Atención al Ciudadano elaborando el informe correspondiente al IV trimestre de 2018,</t>
  </si>
  <si>
    <t>Se reporta mensualmente la ejecución de gastos e ingresos en la página web del Instituto
Se encuentra publicada los meses de Septiembre, Octubre y Noviembre de 2018</t>
  </si>
  <si>
    <t>https://www.invima.gov.co/presupuesto-2018#desagregaci%C3%B3n-del-presupuesto-de-la-vigencia-fiscal-2018</t>
  </si>
  <si>
    <t>Falta la publicación del informe correspondiente al II semestre de 2018 que se encuentra en elaboración</t>
  </si>
  <si>
    <t>Falta la publicación de la información correspondiente al II semestre de 2018 que se encuentra en elaboración</t>
  </si>
  <si>
    <t xml:space="preserve">En el mes de enero se puiblica la información correpondiente al mes de Diciembre de 2018. </t>
  </si>
  <si>
    <t xml:space="preserve">Durante los meses de septiembre a diciembre de 2018, se realizaron campañas alusivas a diferentes temáticas tales como consumo de jugos, consumo de carnes frías, consumo seguro de pescado, uso seguro de equipos biomédicos, consumo seguro de licores. A través de las redes sociales oficiales del Instituto. </t>
  </si>
  <si>
    <t xml:space="preserve">• https://www.facebook.com/InvimaColombia/photos/a.398352640226009/2257361594325095/?type=3&amp;theater 
• https://www.facebook.com/InvimaColombia/photos/a.398352640226009/2257357757658812/?type=3&amp;theater 
• https://twitter.com/invimacolombia/status/1082351161464770560/photo/1 
• https://www.facebook.com/InvimaColombia/photos/a.398352640226009/2254142167980371/?type=3&amp;theater 
• https://twitter.com/invimacolombia/status/1082290766209200129/photo/1 
• Infografía jugos https://www.facebook.com/InvimaColombia/photos/a.398352640226009/2257361594325095/?type=3&amp;theater 
• Mitos sobre medicamentos genéricos https://www.facebook.com/InvimaColombia/photos/a.398352640226009/2257357757658812/?type=3&amp;theater 
• Consumo de carnes frías https://twitter.com/invimacolombia/status/1082351161464770560/photo/1 
• Consumo seguro de pescado https://www.facebook.com/InvimaColombia/photos/a.398352640226009/2254142167980371/?type=3&amp;theater 
• Uso seguro de equipos biomédicos https://twitter.com/invimacolombia/status/1082290766209200129/photo/1 
Facebook y Twitter 
• Infografía jugos https://www.facebook.com/InvimaColombia/photos/a.398352640226009/2257361594325095/?type=3&amp;theater 
• Mitos sobre medicamentos genéricos https://www.facebook.com/InvimaColombia/photos/a.398352640226009/2257357757658812/?type=3&amp;theater 
• Consumo de carnes frías https://twitter.com/invimacolombia/status/1082351161464770560/photo/1 
• Consumo seguro de pescado https://www.facebook.com/InvimaColombia/photos/a.398352640226009/2254142167980371/?type=3&amp;theater 
• Uso seguro de equipos biomédicos https://twitter.com/invimacolombia/status/1082290766209200129/photo/1 
</t>
  </si>
  <si>
    <t>A partir del mes de junio se ha elaborado y publicado mensualmente un boletín de salud, dirigido a la ciudadanía en general. Se utilizaron correos electrónicos para hacer llegar la información a las bases de datos de periodistas y medios de comunicación, fue compartido a través de las redes sociales oficiales del Insituto y publicado en la página web.</t>
  </si>
  <si>
    <t xml:space="preserve">• Boletín Cuidamos tu Salud No. 1 https://www.invima.gov.co/images/pdf/informate/Boletines/Cuidamos_tu_salud/14-06-01CUIDAMOS-TU-SALUD-N-1.pdf 
• Boletín Cuidamos tu Salud No. 2 https://www.invima.gov.co/images/pdf/informate/Boletines/Cuidamos_tu_salud/16-07-15CUIDAMOS-TU-SALUD-N2.pdf 
• Boletín Cuidamos tu Salud No. 3 https://www.invima.gov.co/images/pdf/informate/Boletines/CUIDAMOS-TU-SALUD-N3.pdf 
• Boletín Cuidamos tu Salud No. 4 https://www.invima.gov.co/images/pdf/informate/Boletines/CUIDAMOS-TU-SALUD-N-4-FINAL.pdf 
• Boletín Cuidamos tu Salud No. 5 https://www.invima.gov.co/images/pdf/informate/Boletines/CUIDAMOS-TU-SALUD-N-5.pdf 
• Boletín Cuidamos tu Salud No. 6 https://www.invima.gov.co/images/pdf/informate/Boletines/CUIDAMOS_TU_SALUD_N6_final_1.pdf 
• Boletín Cuidamos tu Salud No. 7 https://www.invima.gov.co/images/pdf/informate/Boletines/CUIDAMOS-TU-SALUD-N-7.pdf 
</t>
  </si>
  <si>
    <t>La periodicidad de la actividad es semestral, pero en el último semestre se realizaron de carácter mensual.</t>
  </si>
  <si>
    <t>A partir del mes de julio se elaboró y público el boletín empresarial, esta actividad se ha realizado mensualmente, la información se ha compartido a través de correos electrónicos a las bases de datos de los empresarios vinculados al Invima, redes sociales oficiales del Instituto y la página web.</t>
  </si>
  <si>
    <t xml:space="preserve">• Boletín Empresarial No. 1 https://www.invima.gov.co/images/pdf/Prensa/publicaciones/Boletn-empresarial.pdf 
• Boletín Empresarial No. 2 https://www.invima.gov.co/images/pdf/Prensa/publicaciones/BOLETIN-EMPRESARIAL-N-2.pdf 
• Boletín Empresarial No. 3 https://www.invima.gov.co/images/pdf/Prensa/publicaciones/BOLETIN-EMPRESARIAL-N3-FINAL.pdf 
• Boletín Empresarial No. 4 https://www.invima.gov.co/images/pdf/Prensa/publicaciones/BOLETIN-EMPRESARIAL-N4.pdf 
• Boletín Empresarial No. 5 https://www.invima.gov.co/images/pdf/Prensa/publicaciones/BOLETIN-EMPRESARIAL-N-5.pdf 
• Boletín Empresarial No. 6 https://www.invima.gov.co/images/pdf/Prensa/publicaciones/BOLETIN-EMPRESARIAL-N-6-FINAL.pdf 
</t>
  </si>
  <si>
    <t>Actividad programada para marzo de 2019</t>
  </si>
  <si>
    <t>La actividad se encuentra progamada para el mes de marzo de 2019,  esta en desarrollo actualmente.</t>
  </si>
  <si>
    <t xml:space="preserve">En el mes de diciembre de 2018 se realizó una rendición de cuentas virtual a través de las redes sociales oficiales del Insituto, se utilizaron videos de preguntas y respuestas con usuarios y funcionarios del Invima, infografías, videclips del Director General exponiendo los logros más destacados del periodo y las victorías tempranas de la nueva adminsitración. </t>
  </si>
  <si>
    <t xml:space="preserve">Los videos pueden ser encontrados en la cuenta oficial del Invima en Youtube, https://www.youtube.com/channel/UCl1dO7OWJ2NwRpW0NOOIkLg y las piezas gráficas en las cuentas oficiales de Twitter y Facebook. 
</t>
  </si>
  <si>
    <t>En el mes de diciembre de 2018 se realizaron encuestas internas y externas para tener en cuenta la opinión de los públicos objetivos en la elaboración del Plan Anticorrupción 2019.</t>
  </si>
  <si>
    <t xml:space="preserve">• Encuesta 2019 interna https://app.invima.gov.co/formularios/view.php?id=184545 
• Encuesta 2019 externa https://app.invima.gov.co/formularios/view.php?id=182570 
• Encuesta 2018 interna y externa https://app.invima.gov.co/formularios/view.php?id=38265 
</t>
  </si>
  <si>
    <t>Se elaboró una encuesta para el PAAC 2018 y dos para PAAC 2019.</t>
  </si>
  <si>
    <t xml:space="preserve">Correo electrónico de fecha 05/12/2018
</t>
  </si>
  <si>
    <t>Actividad No Cumplida</t>
  </si>
  <si>
    <t>El día 5/12/2018, la Oficina de Atención al Ciudadano envía nuevamente la confirmacón de los requerimientos funcionales del sistema de PQRDS a la Oficina de Tecnologías de la Información con el porpósito de adelantar el proceso contractual.
Teniendo en cuenta que la implementación de la nueva herramienta actualmente se encuentra en proceso de contratación a cargo de la Oficina de Tecnologías de la Información</t>
  </si>
  <si>
    <t>Página web de fácil acceso para personas con discapacidades priorizadas</t>
  </si>
  <si>
    <t>Se encuentra en la página Web del Instituto el botón para discapacitados, facilitando el acceso para las personas con limitación visual.</t>
  </si>
  <si>
    <t>https://www.invima.gov.co/</t>
  </si>
  <si>
    <t xml:space="preserve">Se elaboraron tres informes trimestrales, correspoondientes a los tres primeros trimestres del año 2018. Actualmente se encuentra en proceso de elaboración el correspondiente al cuarto trimestre del año 2018.  </t>
  </si>
  <si>
    <t>Se encuentra pendiente aprobación de la resolución con los nuevos ajustes realizados</t>
  </si>
  <si>
    <t xml:space="preserve">De las actividades planteadas en el proyecto Institucional  desconcentración de trámites y servicios institucionales se llevaron a cabo las siguientes:
* Capacitación por teleconferencia a todos los grupos de trabajo territorial sobre la radicación de trámites de respuesta a Autos, recursos de reposición, anexos, alcances y solicitud de corrección.
* Remisión de correo electrónico a todos los grupos de trabajo territorial indicando que a partir del 3 de diciembre todos deben radicar respuesta a Autos, recursos de reposición, anexos, alcances y solicitud de corrección por registros sanitarios.  
</t>
  </si>
  <si>
    <t xml:space="preserve">* Correo electrónico del 18/10/2018 indicando cuando se realizaran las capacitaciones.
* Correos electrónico con invitación a teleconferencia con fechas: 1/11/2018 6/11/2018.
*Correo electrónico con directriz indicando que a partir del 3 de diciembre los GTTs empiezan a radicar por registros sanitarios,  de fecha 26/11/2018 100% 
</t>
  </si>
  <si>
    <t>Actividad cumplida al 100%, se cumple con el objetivo establecido en la radicación de respuesta a Autos, recursos de reposición, anexos, alcances y solicitud de corrección por registros sanitarios.</t>
  </si>
  <si>
    <t xml:space="preserve">Con el fin de fortalecer la unificación de criterios para la entrega de información al usuario se realizan lo siguiente:
*El 8 de noviembre de 2018 se remite unificación de criterios sobre el reporte de traza-componentes trazabilidad de repuestos.
* El 26 de noviembre de 2018 se realiza unificación de criterios sobre firmas automáticas de registros nuevos, notificaciones de alimentos y permisos sanitarios de la dirección de alimentos y bebidas alcohólicas. " 
</t>
  </si>
  <si>
    <t xml:space="preserve">Correo electrónico, citación a capacitación y listado de existencia. </t>
  </si>
  <si>
    <t>Actvidad cumplida al 100%</t>
  </si>
  <si>
    <t xml:space="preserve">Durante todo el 2018 se realizó trabajo de verificación y análisis de llamadas entrantes y el comportamiento de cada una de las operadoras para así conocer las necesidades para el funcionamiento de este. " </t>
  </si>
  <si>
    <t xml:space="preserve">Correos electrónicos con informes Oficina Atención al Ciudadano </t>
  </si>
  <si>
    <t xml:space="preserve">Aunque se realizaron actividades de diagnóstico y verificación de funcionamiento de la herramienta es importante establecer acciones de fondo que permitan dar una solución efectiva que permita mejorar la prestación de servicio telefónico </t>
  </si>
  <si>
    <t xml:space="preserve">A partir del 3 de diciembre de 2018 todos los Grupos de Trabajo Territorial y las Oficinas de Apoyo empezaron a radicar tramites de respuesta autos, recursos de reposición, anexos, alcances solicitudes de corrección por el aplicativo de registros. </t>
  </si>
  <si>
    <t xml:space="preserve">* Tramites radicados.
* Correo electrónico dando la directriz de la radicación. 
</t>
  </si>
  <si>
    <t xml:space="preserve">Se realizan 4 entrenamientos por videoconferencia para dar a conocer el proceso de radicación de respuestas autos, recursos de reposición, anexos, alcances y solicitudes de corrección, de la siguiente manera:
CENTRO ORIENTE 1, CENTRO ORIENTE 3  y  OFICINA IBAGUÉ: 6 de noviembre de 2018
COSTA CARIBE 1, GRUPO DE APOYO A NARIÑO y  OCCIDENTE: 1 7 de noviembre de 2018
COSTA CARIBE 2, OCCIDENTE 2, ORINOQUIA: 8 de noviembre de 2018
EJE CAFETERO, CENTRO ORIENTE 2: 9 de noviembre de 2018
</t>
  </si>
  <si>
    <t>Correos electrónicos con invitación a videoconferencia con fechas: 1/11/2018  y 6/11/2018</t>
  </si>
  <si>
    <t>Actividad cumplida con los 10 entrenamientos establecidos en la actividad.</t>
  </si>
  <si>
    <t xml:space="preserve">Durante el tercer cuatrimestre de 2018 se realizaron las siguientes registratones:
* Ciudad: Pasto
* Fecha: 10 y 11 de septiembre de 2018
*Producto: Alimentos 
*# De usuarios atendidos: 30
*# Total de trámites radicados: 25
* Ciudad: Villavicencio
* Fecha: 24 y 25 de septiembre  de 2018
*Producto: Alimentos 
*# De usuarios atendidos: 25
*# Total de trámites radicados: 38
* Ciudad: Pereira 
* Fecha: 8 y 9 de octubre de 2018
*Producto: alimentos y bebidas, cosméticos y aseo
*# De usuarios atendidos: 185
*# Total de trámites radicados: 62
* Ciudad: Bucaramanga
* Fecha:29 y 30 de octubre 2018
*Producto: Alimentos
*# De usuarios atendidos: 48
*# Total de trámites radicados: 29
* Ciudad: Barranquilla 
* Fecha: 6 y 7 de noviembre 
*Producto: Alimentos y bebidas, cosméticos y aseo
*# De usuarios atendidos: 17
*# Total de trámites radicados: 12 
* Ciudad: Popayán  
* Fecha: 19 y 20 de noviembre
*Producto: Alimentos y bebidas, cosméticos y aseo
*# De usuarios atendidos: 58
Ciudad: Apartado
* Fecha: 23 y 24 de julio de 2018
*Producto: Alimentos y bebidas, cosméticos y aseo
*# De usuarios atendidos: 12
</t>
  </si>
  <si>
    <t xml:space="preserve">Informe Oficina de Atención al Ciudadano, invitaciones por página web, listados de asistencia. </t>
  </si>
  <si>
    <t>Se cumplió actividad al 100% realizando 12 registratones</t>
  </si>
  <si>
    <t xml:space="preserve">El 8 de octubre de 2018 se realiza sensibilización sobre cultura de servicio Institucional a la Dirección de Medicamentos y Productos Biológicos de la siguiente manera:
Día: 8 de octubre de 2018
Hora primer grupo: 8:00 a.m. a 9:30 a.m. 
Hora segundo grupo: 2:00 p.m. a 3:30 p.m. 
Lugar: Auditorio B Invima
Número de personas sensibilizadas: 36 personas. 
</t>
  </si>
  <si>
    <t>Correo electrónico de la citación, listados de asistencia y presentación</t>
  </si>
  <si>
    <t>Actividad cumplida al 100%, se sensibilizoen el año 2018  a 177 funcionarios correspondiente al 20%  de la ciudad de Bogotá.</t>
  </si>
  <si>
    <t>Actualmente se encuentra en construcción el informe para realizar la retroalimentación a los funcionarios de la Oficina de Atención al Ciudadano.</t>
  </si>
  <si>
    <t>En el mes de enero de 2019 cuando se elabore el informe se realizara la retroalimentación a los funcionarios de la Oficina de Atención al Ciudadano</t>
  </si>
  <si>
    <t>Base de datos Oficina Atención al Ciudadano</t>
  </si>
  <si>
    <t>No se realizaron ajustes al procedimiento en el perido analizado</t>
  </si>
  <si>
    <t>No surgío la necesidad de actualizar el procedimiento en el periodo analizado
Actividad cumplida</t>
  </si>
  <si>
    <t>En el periodo analizado no tuvo ningún avance la actividad.</t>
  </si>
  <si>
    <t>En el mes de enero de 2019 se elabora el informe correspondiente al IV trimestre de 2018.</t>
  </si>
  <si>
    <t>Actividad no cumplida</t>
  </si>
  <si>
    <t xml:space="preserve">Se desarrollaron las siguientes actividades con caracterización de usuarios:
*Registratón Atención empresarios de alimentos y bebidas del departo de Nariño, Desde Lunes 10 Septiembre 2018 -  10:00am hasta el Martes 11 Septiembre 2018 - 01:00pm
*Registratón en el Eje Cafetero los días 8 y 9 de octubre, Desde Lunes 08 Octubre 2018 -  08:00am hasta Martes 09 Octubre 2018 - 04:00pm
*Registratón en POPAYÁN, 19 y 20 DE Noviembre, Desde Lunes 19 Noviembre 2018 -  08:00am hasta Martes 20 Noviembre 2018 - 12:00pm" 
</t>
  </si>
  <si>
    <t>Calendario de actividades 
https://www.invima.gov.co/calendario/eventospormes/2018/6/-.html</t>
  </si>
  <si>
    <t xml:space="preserve">Por medio de calificadores ubicados en cada una de las ventanillas de la Oficina de Atención al Ciudadano los usuarios califican el servicio prestado por cada uno de los funcionarios, obteniendo los siguiente resultados en el tercer trimestre de 2018:
Total de personas que realizaron la calificación: 28.876
Total de personas que calificaron excelente: 27.812
Total de personas que calificaron Bueno: 1.013
Total de personas que calificaron Regular: 36
Total de personas que calificaron Malo: 15
En los Grupos de Trabajo Territorial se realiza la calificación de servicio por medio del formato AIC-AST-FM004 estos son reportados a la Oficina de Atención al Ciudadano por medio del formulario https://goo.gl/g5Ub9E, obteniendo los siguientes resultados: 
Total de personas que realizaron la calificación: 636
Total de personas que calificaron excelente: 602
Total de personas que calificaron Bueno: 31
Total de personas que calificaron Regular: 2
Total de personas que calificaron Malo: 1
Durante el tercer trimestre se consiguió un cumplimiento del indicador del 99,82% lo que ubicó el resultado en un rango sobresaliente
</t>
  </si>
  <si>
    <t>https://www.invima.gov.co/procesos/archivos/AIC/AST/AST_Indicadores.pdf</t>
  </si>
  <si>
    <t>Se encuentra en construcción el indicador correspondiente al cuarto trimestre del 2018.</t>
  </si>
  <si>
    <t>http://formularios.invima.gov.co/view.php?id=161349</t>
  </si>
  <si>
    <t xml:space="preserve">Se realiza publicación de encuesta de satisfacción de cada uno de los canales de atención, se tabula y se remite a publicación los resultados. </t>
  </si>
  <si>
    <t>Avtividad no realizada</t>
  </si>
  <si>
    <t xml:space="preserve">Esta encuesta se tiene proyectada cuando se realice la rendicion de cuentas </t>
  </si>
  <si>
    <t>El informe se elabora cuando se realice la rendición de cuentas.</t>
  </si>
  <si>
    <t>Actividad pendiente para el mes de marzo 2019</t>
  </si>
  <si>
    <t xml:space="preserve">No se realizó la publicación del informe  de resultados de la medición realizada </t>
  </si>
  <si>
    <t xml:space="preserve">La entidad hizo uso del SECOP II para adelantar todos sus procesos de contratación. 
</t>
  </si>
  <si>
    <t>https://www.invima.gov.co/images/pdf/contratacion-presupuesto/publicacion-web-a-diciembre.pdf</t>
  </si>
  <si>
    <t>En el momento del seguimiento se observa publicado hasta el 7 de Diciembre de 2018</t>
  </si>
  <si>
    <t>En el momento del seguimiento se ecuentra en elaboración del informe correspondiente al II semestre de 2018.</t>
  </si>
  <si>
    <t xml:space="preserve">Se encuentra en la elaboración del informe para ser publicado en la página web del Instituto  por la Oficina Asesora de Planeación a finales del mes de enero de 2019 </t>
  </si>
  <si>
    <t>Fecha generación : 2019-01-15</t>
  </si>
  <si>
    <t xml:space="preserve">INSTITUTO NACIONAL DE VIGILANCIA DE MEDICAMENTOS Y </t>
  </si>
  <si>
    <t>Consolidado de las Estrategias de racionalización de trámites implementadas</t>
  </si>
  <si>
    <t>DATOS TRÁMITES RACIONALIZADOS</t>
  </si>
  <si>
    <t>ACCIONES DE RACIONALIZACIÓN IMPLEMENTADAS</t>
  </si>
  <si>
    <t>MONITOREO</t>
  </si>
  <si>
    <t>SEGUIMIENTO Y EVALUACIÓN</t>
  </si>
  <si>
    <t>Situación anterior</t>
  </si>
  <si>
    <t>Mejora implementada</t>
  </si>
  <si>
    <t>Beneficio al ciudadano y/o entidad</t>
  </si>
  <si>
    <t>Fecha inicio</t>
  </si>
  <si>
    <t>Fecha final Implementación</t>
  </si>
  <si>
    <t>Monitoreo Jefe Planeación</t>
  </si>
  <si>
    <t>Valor ejecutado (%)</t>
  </si>
  <si>
    <t>Observaciones/Recomendaciones</t>
  </si>
  <si>
    <t>Seguimiento jefe control interno</t>
  </si>
  <si>
    <t>26/12/2018</t>
  </si>
  <si>
    <t>Si</t>
  </si>
  <si>
    <t>La Entidad no tiene contemplado medir los beneficios que recibe el usuario por este tipo de racionalización</t>
  </si>
  <si>
    <t>Sí</t>
  </si>
  <si>
    <t>Respondió</t>
  </si>
  <si>
    <t>Pregunta</t>
  </si>
  <si>
    <t>Observación</t>
  </si>
  <si>
    <t>1. ¿Cuenta con el plan de trabajo para implementar la propuesta de mejora del trámite?</t>
  </si>
  <si>
    <t>2. ¿Se implementó la mejora del trámite en la entidad?</t>
  </si>
  <si>
    <t>3. ¿Se actualizó el trámite en el SUIT incluyendo la mejora?</t>
  </si>
  <si>
    <t>4. ¿Se ha realizado la socialización de la mejora tanto en la entidad como con los usuarios?</t>
  </si>
  <si>
    <t>5. ¿El usuario está recibiendo los beneficios de la mejora del trámite?</t>
  </si>
  <si>
    <t>6. ¿La entidad ya cuenta con mecanismos para medir los beneficios que recibirá el usuario por la mejora del trámite?</t>
  </si>
  <si>
    <t>La entidad no tiene contemplado realizar esta medición</t>
  </si>
  <si>
    <t>Evaluación farmacológica de medicamentos; evaluación para inclusión en el listado de plantas medicinales aceptadas con fines terapéuticos; evaluación para la inclusión de nuevos ingredientes para suplementos dietarios, concepto técnico especializado para reactivos de diagnóstico categoría III, que no sean de países de referencia</t>
  </si>
  <si>
    <t>Se implemento la herramienta invima a un clic para los códigos de tarifa  4049-7 y  4049-8, la cual podrá realizar el trámite desde la radicación hasta obtener la respuesta del trámite</t>
  </si>
  <si>
    <t>Se implemento invima a un clic para las tarifas que indican en la descripción "Tarifa exclusiva para trámites de Invima a un clic"</t>
  </si>
  <si>
    <t>Se implemento el plan de Invima  aun clic</t>
  </si>
  <si>
    <t>Esta disponible la opción de radicar el trámite por la herramienta de Invima a un clic</t>
  </si>
  <si>
    <t>Se reviso la plataforma SUIT y se evidencia la opción de radicar el trámite por la herramienta Invima a un clic</t>
  </si>
  <si>
    <t>Se realizo el lanzamiento de la herramienta desde presidencia de la República
Se publico en la pagina web de la Entidad Invima a un clic
Se incluye el enlace de Invima a un clic en la plataforma SUIT</t>
  </si>
  <si>
    <t>Esta disponible la herramienta Invima a un clic para el usuario en la plataforma SUIT y en la pagina web de la Entidad</t>
  </si>
  <si>
    <t>La Entidad no tiene contemplado realizar esta medición</t>
  </si>
  <si>
    <t>Se implementó la herramienta Invima a un clic para los códigos de tarifa 1001-18, 1001-19,  1001-20, 1001-21, la cual podrá realizar el trámite desde la radicación hasta obtener la respuesta del trámite</t>
  </si>
  <si>
    <t>Se implemento el plan de Invima a un clic</t>
  </si>
  <si>
    <t>Se verifico en el SUIT y esta disponible la opción de radicar el trámite por Invima a un clic</t>
  </si>
  <si>
    <t>Se verifico en el SUIT y esta disponible la opción de radicar el trámite a través de la herramienta Invima a un clic</t>
  </si>
  <si>
    <t xml:space="preserve">Se realizo el lanzamiento de Invima a un clic a través de presidencia de la república
Se publico el enlace de Invima a un clic en la pagina web de la Entidad
se publico el enlace  de Invima a un clic en el SUIT </t>
  </si>
  <si>
    <t>Se verifico en el SUIT y el usuario tiene la opción de radicar por la herramienta Invima a un clic</t>
  </si>
  <si>
    <t>La entidad no tiene contemplado realizar esta medición.</t>
  </si>
  <si>
    <t>Registro sanitario para plaguicidas de uso doméstico importados</t>
  </si>
  <si>
    <t>Se implemento el plan para eliminar el trámite</t>
  </si>
  <si>
    <t>Se elimino el trámite</t>
  </si>
  <si>
    <t>Se elimino el trámite del SUIT</t>
  </si>
  <si>
    <t>Se elimino de la pagina del SUIT el trámite
Se elimino de la pagina de la entidad el trámite</t>
  </si>
  <si>
    <t>El tramite se encuentra eliminado</t>
  </si>
  <si>
    <t>Se implementó la herramienta Invima a un clic para los códigos de tarifa 1001-18, 1001-19, 1001-20, 1001-21, 1001-22, 1001-23, 1001-24 ,  1001-25, 1001-26,  1001-27, la cual podrá realizar el trámite desde la radicación hasta obtener la respuesta del trámite</t>
  </si>
  <si>
    <t>Se verifico en el SUIT y esta disponible la opción de radicar a través de la herramienta Invima a un clic.</t>
  </si>
  <si>
    <t>Se verifico en el SUIT y esta la opción de radicar el trámite a través de la herramienta Invima a un clic</t>
  </si>
  <si>
    <t>Se realizo el lanzamiento de Invima a un clic a través de presidencia de la republica.
Se publico el enlace de Invima a un clic en la pagina web de la Entidad
Se publico el enlace de Invima a un clic en el SUIT</t>
  </si>
  <si>
    <t>Esta disponible la opción de radicar el trámite en el SUIT a través de la herramienta Invima a un clic.</t>
  </si>
  <si>
    <t>5250</t>
  </si>
  <si>
    <t>Registro sanitario de dispositivos médicos importados clases IIB y III</t>
  </si>
  <si>
    <t xml:space="preserve">El trámite tiene los mismos requisitos que el No. 5249 (Registro Sanitario para Dispositivos Médicos de fabricación nacional e importados Clases IIB y III) </t>
  </si>
  <si>
    <t>Fusionar el trámite de "Registro Sanitario de Dispositivos Médicos importados Clases IIB y III" con el de "Registro Sanitario para Dispositivos Médicos de fabricación nacional e importados Clases IIB y III".</t>
  </si>
  <si>
    <t>El trámite esta eliminado</t>
  </si>
  <si>
    <t>El trámite se elimino del listado de trámites</t>
  </si>
  <si>
    <t>El trámite esta eliminado del SUIT</t>
  </si>
  <si>
    <t>Se elimino el trámite del SUIT
Se elimino el trámite de la pagina web de la entidad</t>
  </si>
  <si>
    <t>La Oficina de Control Interno reralizo seguimiento a los 25 riesgos de corrupción identificados en la matriz de riesgos evisenciando que 4 riesgos se materializaron y 21 no materializados</t>
  </si>
  <si>
    <t>Seguimiento Plan Anticorrupción y Atención al Ciudadano Diciembre de 2018</t>
  </si>
  <si>
    <t>ADMINISTRACIÓN DEL SISTEMA DE GESTIÓN INTEGRADO</t>
  </si>
  <si>
    <t xml:space="preserve"> DESCRIPCIÓN DEL RIESGO</t>
  </si>
  <si>
    <t>Análisis del 
RIESGO INHERENTE
(Antes de los controles)</t>
  </si>
  <si>
    <t>Evaluación del 
RIESGO RESIDUAL
(Después de los controles)</t>
  </si>
  <si>
    <t>MONITOREO Y REVISIÓN</t>
  </si>
  <si>
    <t>Código</t>
  </si>
  <si>
    <t xml:space="preserve">Macroproceso </t>
  </si>
  <si>
    <t xml:space="preserve">Objetivo del proceso </t>
  </si>
  <si>
    <t xml:space="preserve">Causas definitivas </t>
  </si>
  <si>
    <t>Consecuencias</t>
  </si>
  <si>
    <t>PROBABILIDAD</t>
  </si>
  <si>
    <t>IMPACTO</t>
  </si>
  <si>
    <r>
      <t xml:space="preserve">Zona de 
</t>
    </r>
    <r>
      <rPr>
        <b/>
        <sz val="10"/>
        <color indexed="8"/>
        <rFont val="Arial"/>
        <family val="2"/>
      </rPr>
      <t>RIESGO INHERENTE</t>
    </r>
  </si>
  <si>
    <t>Controles</t>
  </si>
  <si>
    <t>Solidez del Conjunto de controles</t>
  </si>
  <si>
    <t>Controles ayudan a disminuir la PROBABILIDAD</t>
  </si>
  <si>
    <t>Controles ayudan a disminuir el IMPACTO</t>
  </si>
  <si>
    <t xml:space="preserve"> PROBABILIDAD</t>
  </si>
  <si>
    <t xml:space="preserve">Zona de 
RIESGO RESIDUAL 
</t>
  </si>
  <si>
    <t>Opción de Manejo</t>
  </si>
  <si>
    <t>Acción de Mejora</t>
  </si>
  <si>
    <t>Fecha</t>
  </si>
  <si>
    <t>Materialización del riesgo</t>
  </si>
  <si>
    <t>Evidencia de la materialización</t>
  </si>
  <si>
    <t>De materializarse el riesgo indicar la Acción correctiva</t>
  </si>
  <si>
    <t>Observaciones</t>
  </si>
  <si>
    <t>DIE-2018-RC001</t>
  </si>
  <si>
    <t>Posibilidad de  recibir o solicitar cualquier beneficio a nombre propio o de terceros con el fin de gestionar un trámite en la entidad</t>
  </si>
  <si>
    <t>GDI - Gestión Directiva</t>
  </si>
  <si>
    <t>DIE - Direccionamiento Estratégico</t>
  </si>
  <si>
    <t>Definir estrategias y líneas de acción que direccionen al Invima, con el fin de cumplir con la misión y funciones del Instituto para satisfacer las necesidades de las partes interesadas.</t>
  </si>
  <si>
    <t>Corrupción</t>
  </si>
  <si>
    <t xml:space="preserve">
*Debilidad en los controles de los sistemas informáticos    
*Falta de cultura y ética de las personas que realizan los actos de corrupción       
</t>
  </si>
  <si>
    <t xml:space="preserve">
*Afectación de la imagen institucional por actos de corrupción
*Afectación en la confianza de las partes interesadas       
</t>
  </si>
  <si>
    <t xml:space="preserve">Macroproceso GESTIÓN DE TECNOLOGÍAS DE LA INFORMACIÓN Y LAS COMUNICACIONES     
Seguimiento en los procesos misionales donde se gestionan trámites     
Auditorías de seguimiento y control a la gestión por parte  de la Oficina de  control interno     
Programa de capacitación     
Programa de Bienestar      
Procedimiento de Procesos disciplinarios  </t>
  </si>
  <si>
    <t xml:space="preserve">     
</t>
  </si>
  <si>
    <t>Directamente</t>
  </si>
  <si>
    <t>No disminuye</t>
  </si>
  <si>
    <t>Improbable</t>
  </si>
  <si>
    <t>Acciones de mejora 
Proceso de Registros Sanitarios
Macroprocesos Gestión de tecnologías de la información y las comunicaciones</t>
  </si>
  <si>
    <t>Realizar estrategias en la entidad a nivel directivo asignando los recursos respectivos y realizando seguimiento permanente</t>
  </si>
  <si>
    <t>Líder de proceso</t>
  </si>
  <si>
    <t>no aplica</t>
  </si>
  <si>
    <r>
      <rPr>
        <b/>
        <sz val="10"/>
        <color theme="1"/>
        <rFont val="Calibri"/>
        <family val="2"/>
        <scheme val="minor"/>
      </rPr>
      <t xml:space="preserve">Matriz de identificación, valoración, análisis y tratamiento de riesgos 2018: </t>
    </r>
    <r>
      <rPr>
        <sz val="10"/>
        <color theme="1"/>
        <rFont val="Calibri"/>
        <family val="2"/>
        <scheme val="minor"/>
      </rPr>
      <t xml:space="preserve">Se encuentra el riesgo en la matriz, el formato está actualizado. En monitoreo y revisión tiene fecha de 14/12/2018 por el líder del proceso se observa que no esta diligenciado el monitoreo y revisión.
</t>
    </r>
    <r>
      <rPr>
        <b/>
        <sz val="10"/>
        <color theme="1"/>
        <rFont val="Calibri"/>
        <family val="2"/>
        <scheme val="minor"/>
      </rPr>
      <t xml:space="preserve">Causas definitivas: </t>
    </r>
    <r>
      <rPr>
        <sz val="10"/>
        <color theme="1"/>
        <rFont val="Calibri"/>
        <family val="2"/>
        <scheme val="minor"/>
      </rPr>
      <t xml:space="preserve">2 Identificadas
</t>
    </r>
    <r>
      <rPr>
        <b/>
        <sz val="10"/>
        <color theme="1"/>
        <rFont val="Calibri"/>
        <family val="2"/>
        <scheme val="minor"/>
      </rPr>
      <t>Control:</t>
    </r>
    <r>
      <rPr>
        <sz val="10"/>
        <color theme="1"/>
        <rFont val="Calibri"/>
        <family val="2"/>
        <scheme val="minor"/>
      </rPr>
      <t xml:space="preserve"> 6 controles
</t>
    </r>
    <r>
      <rPr>
        <b/>
        <sz val="10"/>
        <rFont val="Calibri"/>
        <family val="2"/>
        <scheme val="minor"/>
      </rPr>
      <t xml:space="preserve">Eficacia de los controles: </t>
    </r>
    <r>
      <rPr>
        <sz val="10"/>
        <rFont val="Calibri"/>
        <family val="2"/>
        <scheme val="minor"/>
      </rPr>
      <t xml:space="preserve"> Tiene los seis pasos definidos para el diseño de controles de acuerdo los lineamientos del DAFP</t>
    </r>
    <r>
      <rPr>
        <b/>
        <sz val="10"/>
        <rFont val="Calibri"/>
        <family val="2"/>
        <scheme val="minor"/>
      </rPr>
      <t xml:space="preserve">.  </t>
    </r>
    <r>
      <rPr>
        <sz val="10"/>
        <rFont val="Calibri"/>
        <family val="2"/>
        <scheme val="minor"/>
      </rPr>
      <t xml:space="preserve">Se observa que los controles establecidos al riesgo identificado en el proceso son efectivos, excepto el control relacionado con los macroporceso de Tecnología de la información, debido a que el riesgo se materializo por la porque no existe una revisión efectiva y periódica de accesos a los sistemas de información del Invima. 
</t>
    </r>
    <r>
      <rPr>
        <b/>
        <sz val="10"/>
        <rFont val="Calibri"/>
        <family val="2"/>
        <scheme val="minor"/>
      </rPr>
      <t>Acción de mejora:</t>
    </r>
    <r>
      <rPr>
        <sz val="10"/>
        <rFont val="Calibri"/>
        <family val="2"/>
        <scheme val="minor"/>
      </rPr>
      <t xml:space="preserve"> Proceso de Registros Sanitarios - ASS-RSA-2018-AC003
</t>
    </r>
    <r>
      <rPr>
        <b/>
        <sz val="10"/>
        <rFont val="Calibri"/>
        <family val="2"/>
        <scheme val="minor"/>
      </rPr>
      <t xml:space="preserve">Fecha de inicio plan de acción: </t>
    </r>
    <r>
      <rPr>
        <sz val="10"/>
        <rFont val="Calibri"/>
        <family val="2"/>
        <scheme val="minor"/>
      </rPr>
      <t xml:space="preserve">30/09/2018
</t>
    </r>
    <r>
      <rPr>
        <b/>
        <sz val="10"/>
        <rFont val="Calibri"/>
        <family val="2"/>
        <scheme val="minor"/>
      </rPr>
      <t>Fecha de terminación plan de acción:</t>
    </r>
    <r>
      <rPr>
        <sz val="10"/>
        <rFont val="Calibri"/>
        <family val="2"/>
        <scheme val="minor"/>
      </rPr>
      <t xml:space="preserve"> 01/10/2019
</t>
    </r>
    <r>
      <rPr>
        <b/>
        <sz val="10"/>
        <rFont val="Calibri"/>
        <family val="2"/>
        <scheme val="minor"/>
      </rPr>
      <t xml:space="preserve">Estado de la acción: </t>
    </r>
    <r>
      <rPr>
        <sz val="10"/>
        <rFont val="Calibri"/>
        <family val="2"/>
        <scheme val="minor"/>
      </rPr>
      <t xml:space="preserve">En Ejecución
</t>
    </r>
    <r>
      <rPr>
        <b/>
        <sz val="10"/>
        <rFont val="Calibri"/>
        <family val="2"/>
        <scheme val="minor"/>
      </rPr>
      <t>Materializado el riesgo:</t>
    </r>
    <r>
      <rPr>
        <sz val="10"/>
        <rFont val="Calibri"/>
        <family val="2"/>
        <scheme val="minor"/>
      </rPr>
      <t xml:space="preserve">  El proceso informa que el riesgo se ha materializado, pero aun no se ha diligenciado el monitoreo en el formato. </t>
    </r>
  </si>
  <si>
    <t>No se ha realizado el monitoreo y revisión por parte del líder del proceso en la matriz de riesgos, se recomienda realizarlo en la fecha establecida.
Se tiene 6 controles para 2 causas.
Riesgo Materializado
La acción de mejora con que se trata la materialización del riesgo es con la ASS-RSA-2018-AC003 del proceso de Registro Sanitario
El control Macroproceso GESTIÓN DE TECNOLOGÍAS DE LA INFORMACIÓN Y LAS COMUNICACIONES  no constituye un control para mitigar la causa</t>
  </si>
  <si>
    <t>AIC - Atención Integral al Ciudadano</t>
  </si>
  <si>
    <t>Atender a la ciudadanía en general con la radicación de los trámites y atención de las solicitudes brindando orientación e información personalizada de manera veraz y oportuna.</t>
  </si>
  <si>
    <t xml:space="preserve">*Por orden de un superior para recibir la solicitud.       
 *Presión por parte del Ciudadano  para recibir la solicitud.       
*Tráfico de influencia o amiguismo        
</t>
  </si>
  <si>
    <t xml:space="preserve">*Reproceso en las direcciones misionales en el estudio del tramite.       
*Pérdida de confianza por parte de la Ciudadanía       
*Pérdida de imagen Institucional       
</t>
  </si>
  <si>
    <t xml:space="preserve">Realizar divulgación de las responsabilidades y sanciones legales que tiene los funcionarios públicos frente al incumplimiento de sus funciones para generar conciencia y cultura de autocontrol, autogestión y prevención.        
Dar a conocer los lineamientos sobre los requisitos necesarios para la radicación de las solicitudes de tramites de registros sanitarios y tramites asociados.       
Dar a conocer los lineamientos sobre los requisitos necesarios para la radicación de las solicitudes de tramites de registros sanitarios y tramites asociados.      
Sistema de turno y sistema de radicación.     
Registro de la operación 24-7 por parte de las cámaras de seguridad instaladas en el área de servicios     
Realizar actividades de carácter preventivo con el fin de minimizar la ocurrencia de conductas disciplinables      
     </t>
  </si>
  <si>
    <t xml:space="preserve">
</t>
  </si>
  <si>
    <t>AIC-AST-2018-AO001</t>
  </si>
  <si>
    <t>Informar a la Oficina de Control Interno Disciplinario sobre el evento de riesgo materializado para establecer acciones que conlleven a las investigaciones que determinen el curso sancionatorio a realizar.</t>
  </si>
  <si>
    <t>Coordinador del Grupo</t>
  </si>
  <si>
    <r>
      <rPr>
        <b/>
        <sz val="10"/>
        <color theme="1"/>
        <rFont val="Calibri"/>
        <family val="2"/>
        <scheme val="minor"/>
      </rPr>
      <t>Plan de Mejoramiento – Consolidado Acciones Preventivas y Correctivas 2018:</t>
    </r>
    <r>
      <rPr>
        <sz val="10"/>
        <color theme="1"/>
        <rFont val="Calibri"/>
        <family val="2"/>
        <scheme val="minor"/>
      </rPr>
      <t xml:space="preserve"> N/A
</t>
    </r>
    <r>
      <rPr>
        <b/>
        <sz val="10"/>
        <color theme="1"/>
        <rFont val="Calibri"/>
        <family val="2"/>
        <scheme val="minor"/>
      </rPr>
      <t>Matriz de identificación, valoración, análisis y tratamiento de riesgos 2018:</t>
    </r>
    <r>
      <rPr>
        <sz val="10"/>
        <color theme="1"/>
        <rFont val="Calibri"/>
        <family val="2"/>
        <scheme val="minor"/>
      </rPr>
      <t xml:space="preserve"> Se encuentra el riesgo en la matriz, el formato está actualizado. Se observa que no está diligenciado el monitoreo y revisión que tiene fecha 05/12/2018
</t>
    </r>
    <r>
      <rPr>
        <b/>
        <sz val="10"/>
        <color theme="1"/>
        <rFont val="Calibri"/>
        <family val="2"/>
        <scheme val="minor"/>
      </rPr>
      <t>Causas definitivas: 3</t>
    </r>
    <r>
      <rPr>
        <sz val="10"/>
        <color theme="1"/>
        <rFont val="Calibri"/>
        <family val="2"/>
        <scheme val="minor"/>
      </rPr>
      <t xml:space="preserve"> Identificadas
</t>
    </r>
    <r>
      <rPr>
        <b/>
        <sz val="10"/>
        <color theme="1"/>
        <rFont val="Calibri"/>
        <family val="2"/>
        <scheme val="minor"/>
      </rPr>
      <t xml:space="preserve">Control: </t>
    </r>
    <r>
      <rPr>
        <sz val="10"/>
        <color theme="1"/>
        <rFont val="Calibri"/>
        <family val="2"/>
        <scheme val="minor"/>
      </rPr>
      <t xml:space="preserve">6 controles
</t>
    </r>
    <r>
      <rPr>
        <b/>
        <sz val="10"/>
        <color theme="1"/>
        <rFont val="Calibri"/>
        <family val="2"/>
        <scheme val="minor"/>
      </rPr>
      <t>Eficacia de los controles:</t>
    </r>
    <r>
      <rPr>
        <sz val="10"/>
        <color theme="1"/>
        <rFont val="Calibri"/>
        <family val="2"/>
        <scheme val="minor"/>
      </rPr>
      <t xml:space="preserve"> </t>
    </r>
    <r>
      <rPr>
        <sz val="10"/>
        <rFont val="Calibri"/>
        <family val="2"/>
        <scheme val="minor"/>
      </rPr>
      <t xml:space="preserve">Se observa que los controles establecidos al riesgo identificado en el proceso son efectivos;  el diseño de los controles está de acuerdo  los lineamientos definidos en la guía del DAFP, la matriz de MATRIZ DE IDENTIFICACIÓN, VALORACIÓN, ANÁLISIS Y TRATAMIENTO DE RIESGOS esta construida para describir los controles de acuerdo a los 6 pasos;  y al verificar  la ejecución del control, este se ejecuta adecuadamente. </t>
    </r>
    <r>
      <rPr>
        <sz val="10"/>
        <color theme="1"/>
        <rFont val="Calibri"/>
        <family val="2"/>
        <scheme val="minor"/>
      </rPr>
      <t xml:space="preserve">
</t>
    </r>
    <r>
      <rPr>
        <b/>
        <sz val="10"/>
        <color theme="1"/>
        <rFont val="Calibri"/>
        <family val="2"/>
        <scheme val="minor"/>
      </rPr>
      <t>Acción de mejora:</t>
    </r>
    <r>
      <rPr>
        <sz val="10"/>
        <color theme="1"/>
        <rFont val="Calibri"/>
        <family val="2"/>
        <scheme val="minor"/>
      </rPr>
      <t xml:space="preserve"> AIC-AST-2018-AO001
</t>
    </r>
    <r>
      <rPr>
        <b/>
        <sz val="10"/>
        <color theme="1"/>
        <rFont val="Calibri"/>
        <family val="2"/>
        <scheme val="minor"/>
      </rPr>
      <t>Fecha de inicio plan de acción:</t>
    </r>
    <r>
      <rPr>
        <sz val="10"/>
        <color theme="1"/>
        <rFont val="Calibri"/>
        <family val="2"/>
        <scheme val="minor"/>
      </rPr>
      <t xml:space="preserve"> 31/08/2018
</t>
    </r>
    <r>
      <rPr>
        <b/>
        <sz val="10"/>
        <color theme="1"/>
        <rFont val="Calibri"/>
        <family val="2"/>
        <scheme val="minor"/>
      </rPr>
      <t xml:space="preserve">Fecha de terminación plan de acción: </t>
    </r>
    <r>
      <rPr>
        <sz val="10"/>
        <color theme="1"/>
        <rFont val="Calibri"/>
        <family val="2"/>
        <scheme val="minor"/>
      </rPr>
      <t xml:space="preserve">28/12/2018
</t>
    </r>
    <r>
      <rPr>
        <b/>
        <sz val="10"/>
        <color theme="1"/>
        <rFont val="Calibri"/>
        <family val="2"/>
        <scheme val="minor"/>
      </rPr>
      <t>Estado de la Acción:</t>
    </r>
    <r>
      <rPr>
        <sz val="10"/>
        <color theme="1"/>
        <rFont val="Calibri"/>
        <family val="2"/>
        <scheme val="minor"/>
      </rPr>
      <t xml:space="preserve"> Abierta, sin actualizar el plan de acción
</t>
    </r>
    <r>
      <rPr>
        <b/>
        <sz val="10"/>
        <color theme="1"/>
        <rFont val="Calibri"/>
        <family val="2"/>
        <scheme val="minor"/>
      </rPr>
      <t xml:space="preserve">Materializado el riesgo: </t>
    </r>
    <r>
      <rPr>
        <b/>
        <sz val="10"/>
        <color rgb="FFFF0000"/>
        <rFont val="Calibri"/>
        <family val="2"/>
        <scheme val="minor"/>
      </rPr>
      <t xml:space="preserve"> </t>
    </r>
    <r>
      <rPr>
        <sz val="10"/>
        <rFont val="Calibri"/>
        <family val="2"/>
        <scheme val="minor"/>
      </rPr>
      <t>El proceso informa que el riesgo no se ha materializado.</t>
    </r>
  </si>
  <si>
    <t xml:space="preserve"> 
Se tiene 3 causas y cada causa tiene 2 controles.
No se evidencia la acción de optimización definida en la ficha del riesgos; sin embargo se evidencia en la carpeta compartida la acción, la cual esta con actividades vencidas. 
En cada control se debe dejar la evidencia de su ejecución donde se pueda verificar que el control realmente fue ejecutado.
No está diligenciado el monitoreo y revisión que tiene fecha de 5/12/2018, se recomienda realizarlo de acuerdo con las fechas establecidas.</t>
  </si>
  <si>
    <t>Filtrar información sobre un trámite para favorecer a un tercero o para recibir  beneficio propio.</t>
  </si>
  <si>
    <t xml:space="preserve">*Soborno - recibir dádiva.       
*Amiguismo o Interés propios       
*Falta de rotación de personal.       
</t>
  </si>
  <si>
    <t xml:space="preserve">Pérdida de confianza por parte del usuario.       
Perdida de información de la entidad.       
Sanciones Legales y Fiscales.       
</t>
  </si>
  <si>
    <t>Probable</t>
  </si>
  <si>
    <t xml:space="preserve">Revisión de grupos de trabajo en la zona de operación y esquema de vistos buenos.     
Realizar divulgación de las responsabilidades y sanciones legales que tiene los funcionarios públicos frente al incumplimiento de sus funciones para generar conciencia y cultura de autocontrol, autogestión y prevención.       
Realizar divulgación de las responsabilidades y sanciones legales que tiene los funcionarios públicos frente al incumplimiento de sus funciones para generar conciencia y cultura de autocontrol, autogestión y prevención.       
Registro de la operación 24-7 por parte de las cámaras de seguridad instaladas en el área de servicios     
Adelantar las rotaciones correspondientes al personal de la oficina de atención al ciudadano.      
Revisión de grupos de trabajo en la zona de operación y esquema de vistos buenos.     
     </t>
  </si>
  <si>
    <t>Informar a la Oficina de Control Interno Disciplinario sobre el evento de riesgo materializado para establecer acciones que conlleven a las investigaciones que determinen el curso sancionatorio a realizar</t>
  </si>
  <si>
    <r>
      <rPr>
        <b/>
        <sz val="10"/>
        <color theme="1"/>
        <rFont val="Calibri"/>
        <family val="2"/>
        <scheme val="minor"/>
      </rPr>
      <t xml:space="preserve">Plan de Mejoramiento – Consolidado Acciones Preventivas y Correctivas 2018: </t>
    </r>
    <r>
      <rPr>
        <sz val="10"/>
        <color theme="1"/>
        <rFont val="Calibri"/>
        <family val="2"/>
        <scheme val="minor"/>
      </rPr>
      <t xml:space="preserve">N/A
</t>
    </r>
    <r>
      <rPr>
        <b/>
        <sz val="10"/>
        <color theme="1"/>
        <rFont val="Calibri"/>
        <family val="2"/>
        <scheme val="minor"/>
      </rPr>
      <t>Matriz de identificación, valoración, análisis y tratamiento de riesgos 2018:</t>
    </r>
    <r>
      <rPr>
        <sz val="10"/>
        <color theme="1"/>
        <rFont val="Calibri"/>
        <family val="2"/>
        <scheme val="minor"/>
      </rPr>
      <t xml:space="preserve"> Se encuentra el riesgo en la matriz, el formato está actualizado. Se observa que no está diligenciado el monitoreo y revisión que tiene fecha 05/12/2018
</t>
    </r>
    <r>
      <rPr>
        <b/>
        <sz val="10"/>
        <color theme="1"/>
        <rFont val="Calibri"/>
        <family val="2"/>
        <scheme val="minor"/>
      </rPr>
      <t>Causas definitivas:</t>
    </r>
    <r>
      <rPr>
        <sz val="10"/>
        <color theme="1"/>
        <rFont val="Calibri"/>
        <family val="2"/>
        <scheme val="minor"/>
      </rPr>
      <t xml:space="preserve"> 3 Identificadas
</t>
    </r>
    <r>
      <rPr>
        <b/>
        <sz val="10"/>
        <color theme="1"/>
        <rFont val="Calibri"/>
        <family val="2"/>
        <scheme val="minor"/>
      </rPr>
      <t>Control:</t>
    </r>
    <r>
      <rPr>
        <sz val="10"/>
        <color theme="1"/>
        <rFont val="Calibri"/>
        <family val="2"/>
        <scheme val="minor"/>
      </rPr>
      <t xml:space="preserve"> 6 controles
</t>
    </r>
    <r>
      <rPr>
        <b/>
        <sz val="10"/>
        <color theme="1"/>
        <rFont val="Calibri"/>
        <family val="2"/>
        <scheme val="minor"/>
      </rPr>
      <t xml:space="preserve">Eficacia de los controles:  </t>
    </r>
    <r>
      <rPr>
        <sz val="10"/>
        <color theme="1"/>
        <rFont val="Calibri"/>
        <family val="2"/>
        <scheme val="minor"/>
      </rPr>
      <t xml:space="preserve">Se observa que los controles establecidos al riesgo identificado en el proceso son efectivos;  el diseño de los controles está de acuerdo  los lineamientos definidos en la guía del DAFP, la matriz de MATRIZ DE IDENTIFICACIÓN, VALORACIÓN, ANÁLISIS Y TRATAMIENTO DE RIESGOS esta construida para describir los controles de acuerdo a los 6 pasos;  y al verificar  la ejecución del control, este se ejecuta adecuadamente. 
</t>
    </r>
    <r>
      <rPr>
        <b/>
        <sz val="10"/>
        <color theme="1"/>
        <rFont val="Calibri"/>
        <family val="2"/>
        <scheme val="minor"/>
      </rPr>
      <t>Acción de mejora:</t>
    </r>
    <r>
      <rPr>
        <sz val="10"/>
        <color theme="1"/>
        <rFont val="Calibri"/>
        <family val="2"/>
        <scheme val="minor"/>
      </rPr>
      <t xml:space="preserve"> AIC-AST-2018-AO001
</t>
    </r>
    <r>
      <rPr>
        <b/>
        <sz val="10"/>
        <color theme="1"/>
        <rFont val="Calibri"/>
        <family val="2"/>
        <scheme val="minor"/>
      </rPr>
      <t xml:space="preserve">Fecha de inicio plan de acción: </t>
    </r>
    <r>
      <rPr>
        <sz val="10"/>
        <color theme="1"/>
        <rFont val="Calibri"/>
        <family val="2"/>
        <scheme val="minor"/>
      </rPr>
      <t xml:space="preserve">31/08/2018
</t>
    </r>
    <r>
      <rPr>
        <b/>
        <sz val="10"/>
        <color theme="1"/>
        <rFont val="Calibri"/>
        <family val="2"/>
        <scheme val="minor"/>
      </rPr>
      <t xml:space="preserve">Fecha de terminación plan de acción: </t>
    </r>
    <r>
      <rPr>
        <sz val="10"/>
        <color theme="1"/>
        <rFont val="Calibri"/>
        <family val="2"/>
        <scheme val="minor"/>
      </rPr>
      <t xml:space="preserve">28/12/2018
</t>
    </r>
    <r>
      <rPr>
        <b/>
        <sz val="10"/>
        <color theme="1"/>
        <rFont val="Calibri"/>
        <family val="2"/>
        <scheme val="minor"/>
      </rPr>
      <t xml:space="preserve">Estado de la Acción: </t>
    </r>
    <r>
      <rPr>
        <sz val="10"/>
        <color theme="1"/>
        <rFont val="Calibri"/>
        <family val="2"/>
        <scheme val="minor"/>
      </rPr>
      <t xml:space="preserve">Abierta con actividades vencidas
</t>
    </r>
    <r>
      <rPr>
        <b/>
        <sz val="10"/>
        <color theme="1"/>
        <rFont val="Calibri"/>
        <family val="2"/>
        <scheme val="minor"/>
      </rPr>
      <t xml:space="preserve">Materializado el riesgo: </t>
    </r>
    <r>
      <rPr>
        <sz val="10"/>
        <color theme="1"/>
        <rFont val="Calibri"/>
        <family val="2"/>
        <scheme val="minor"/>
      </rPr>
      <t xml:space="preserve"> El proceso informa que el riesgo no se ha materializado.</t>
    </r>
  </si>
  <si>
    <t xml:space="preserve">
Se tiene 3 causas y cada causa tiene 2 controles.
El riesgo no se materializó
No se evidencia la acción de optimización definida en la ficha del riesgos en el Consolidado Acciones Preventivas y Correctivas 2018: ; sin embargo se evidencia en la carpeta compartida la acción, la cual esta con actividades vencidas
En cada control se debe dejar la evidencia de su ejecución donde se pueda verificar que el control realmente fue ejecutado.
No está diligenciado el monitoreo y revisión que tiene fecha de 5/12/2018, se recomienda realizarlo de acuerdo con las fechas establecidas.</t>
  </si>
  <si>
    <t>NOT-2018-RC001</t>
  </si>
  <si>
    <t>Dilatar el proceso de notificación de actos administrativos con decisión de cancelación,  suspensión, abandono o revisión de oficio de registros sanitarios o trámites asociados para beneficio de un tercero a cambio de dádivas o favores.</t>
  </si>
  <si>
    <t>NOT - Notificación</t>
  </si>
  <si>
    <t>Gestionar todas las actividades para asegurar que se realice la notificación de las resoluciones que se generan como manifestación de la decisión del Instituto frente al estudio de la solicitud de trámite realizada por el usuario.</t>
  </si>
  <si>
    <t xml:space="preserve">*Tráfico de influencia o amiguismo       
*Debilidad en la Interiorización y apropiación de los conceptos éticos en el desarrollo de las actividades.       
</t>
  </si>
  <si>
    <t xml:space="preserve">       
</t>
  </si>
  <si>
    <t xml:space="preserve">Realizar divulgación de las responsabilidades y sanciones legales que tiene los funcionarios públicos frente al incumplimiento de sus funciones para generar conciencia y cultura de autocontrol, autogestión y prevención.        
Envío a los directores misionales de base de datos de actos administrativos pendientes por notificar posterior a la publicación de los indicadores de gestión del proceso      
Sensibilización al equipo de trabajo en relación al Código de Integridad.     
     </t>
  </si>
  <si>
    <t>Débil</t>
  </si>
  <si>
    <t>AIC-NOT-2017-AC001</t>
  </si>
  <si>
    <t>Informar al director misional sobre el detalle de lo ocurrido y determinar, en conjunto con la Oficina de Atención al Ciudadano las actividades para tomar las medidas inmediatas y solventar la situación.</t>
  </si>
  <si>
    <r>
      <rPr>
        <b/>
        <sz val="10"/>
        <color theme="1"/>
        <rFont val="Calibri"/>
        <family val="2"/>
        <scheme val="minor"/>
      </rPr>
      <t>Plan de Mejoramiento – Consolidado Acciones Preventivas y Correctivas 2018:</t>
    </r>
    <r>
      <rPr>
        <sz val="10"/>
        <color theme="1"/>
        <rFont val="Calibri"/>
        <family val="2"/>
        <scheme val="minor"/>
      </rPr>
      <t xml:space="preserve"> Se encuentra la AIC-NOT-2017-AC001 en el consolidado.
</t>
    </r>
    <r>
      <rPr>
        <b/>
        <sz val="10"/>
        <color theme="1"/>
        <rFont val="Calibri"/>
        <family val="2"/>
        <scheme val="minor"/>
      </rPr>
      <t>Matriz de identificación, valoración, análisis y tratamiento de riesgos 2018:</t>
    </r>
    <r>
      <rPr>
        <sz val="10"/>
        <color theme="1"/>
        <rFont val="Calibri"/>
        <family val="2"/>
        <scheme val="minor"/>
      </rPr>
      <t xml:space="preserve"> Se encuentra el riesgo en la matriz, el formato está actualizado. No se tiene las consecuencias antes del riesgo inherente. Se observa que no está diligenciado el monitoreo y revisión que tiene fecha 05/12/2018
</t>
    </r>
    <r>
      <rPr>
        <b/>
        <sz val="10"/>
        <color theme="1"/>
        <rFont val="Calibri"/>
        <family val="2"/>
        <scheme val="minor"/>
      </rPr>
      <t>Causas definitivas:</t>
    </r>
    <r>
      <rPr>
        <sz val="10"/>
        <color theme="1"/>
        <rFont val="Calibri"/>
        <family val="2"/>
        <scheme val="minor"/>
      </rPr>
      <t xml:space="preserve"> 2 Identificadas
</t>
    </r>
    <r>
      <rPr>
        <b/>
        <sz val="10"/>
        <color theme="1"/>
        <rFont val="Calibri"/>
        <family val="2"/>
        <scheme val="minor"/>
      </rPr>
      <t>Control:</t>
    </r>
    <r>
      <rPr>
        <sz val="10"/>
        <color theme="1"/>
        <rFont val="Calibri"/>
        <family val="2"/>
        <scheme val="minor"/>
      </rPr>
      <t xml:space="preserve"> 3 controles
</t>
    </r>
    <r>
      <rPr>
        <b/>
        <sz val="10"/>
        <color theme="1"/>
        <rFont val="Calibri"/>
        <family val="2"/>
        <scheme val="minor"/>
      </rPr>
      <t xml:space="preserve">Eficacia de los controles: </t>
    </r>
    <r>
      <rPr>
        <sz val="10"/>
        <color theme="1"/>
        <rFont val="Calibri"/>
        <family val="2"/>
        <scheme val="minor"/>
      </rPr>
      <t xml:space="preserve">Se observa que los controles establecidos al riesgo identificado en el proceso son efectivos;  el diseño de los controles está de acuerdo  los lineamientos definidos en la guía del DAFP, la matriz de MATRIZ DE IDENTIFICACIÓN, VALORACIÓN, ANÁLISIS Y TRATAMIENTO DE RIESGOS esta construida para describir los controles de acuerdo a los 6 pasos;  y al verificar  la ejecución del control, este se ejecuta adecuadamente. 
</t>
    </r>
    <r>
      <rPr>
        <b/>
        <sz val="10"/>
        <color theme="1"/>
        <rFont val="Calibri"/>
        <family val="2"/>
        <scheme val="minor"/>
      </rPr>
      <t xml:space="preserve">Acción de mejora: </t>
    </r>
    <r>
      <rPr>
        <sz val="10"/>
        <color theme="1"/>
        <rFont val="Calibri"/>
        <family val="2"/>
        <scheme val="minor"/>
      </rPr>
      <t xml:space="preserve">AIC-NOT-2017-AC001
</t>
    </r>
    <r>
      <rPr>
        <b/>
        <sz val="10"/>
        <color theme="1"/>
        <rFont val="Calibri"/>
        <family val="2"/>
        <scheme val="minor"/>
      </rPr>
      <t xml:space="preserve">Fecha de inicio plan de acción: </t>
    </r>
    <r>
      <rPr>
        <sz val="10"/>
        <color theme="1"/>
        <rFont val="Calibri"/>
        <family val="2"/>
        <scheme val="minor"/>
      </rPr>
      <t xml:space="preserve">16/01/2018
</t>
    </r>
    <r>
      <rPr>
        <b/>
        <sz val="10"/>
        <color theme="1"/>
        <rFont val="Calibri"/>
        <family val="2"/>
        <scheme val="minor"/>
      </rPr>
      <t>Fecha de terminación plan de acción:</t>
    </r>
    <r>
      <rPr>
        <sz val="10"/>
        <color theme="1"/>
        <rFont val="Calibri"/>
        <family val="2"/>
        <scheme val="minor"/>
      </rPr>
      <t xml:space="preserve"> 02/02/2019
</t>
    </r>
    <r>
      <rPr>
        <b/>
        <sz val="10"/>
        <color theme="1"/>
        <rFont val="Calibri"/>
        <family val="2"/>
        <scheme val="minor"/>
      </rPr>
      <t>Estado de la Acción:</t>
    </r>
    <r>
      <rPr>
        <sz val="10"/>
        <color theme="1"/>
        <rFont val="Calibri"/>
        <family val="2"/>
        <scheme val="minor"/>
      </rPr>
      <t xml:space="preserve"> Abierta
</t>
    </r>
    <r>
      <rPr>
        <b/>
        <sz val="10"/>
        <color theme="1"/>
        <rFont val="Calibri"/>
        <family val="2"/>
        <scheme val="minor"/>
      </rPr>
      <t xml:space="preserve">Materializado el riesgo: </t>
    </r>
    <r>
      <rPr>
        <sz val="10"/>
        <color theme="1"/>
        <rFont val="Calibri"/>
        <family val="2"/>
        <scheme val="minor"/>
      </rPr>
      <t xml:space="preserve"> El proceso informa que el riesgo no se ha materializado.</t>
    </r>
  </si>
  <si>
    <t>Se tiene 2 causas una con 2 controles y una con un contra
No se tiene las consecuencias antes del riesgo inherente en la Matriz de identificación, valoración, análisis y tratamiento de riesgos 2018.
No se ha realizado el monitoreo y revisión que tiene fecha de 05/12/2018, se recomienda realizarlo de acuerdo con la fecha establecida.
El riesgo no se materializó
En cada control se debe dejar la evidencia de su ejecución donde se pueda verificar que el control realmente es ejecutado.</t>
  </si>
  <si>
    <t>GCM-2018-RC01</t>
  </si>
  <si>
    <t>Contribuir con el cumplimiento de los objetivos del Invima, a través de la planeación, desarrollo y ejecución de estrategias de comunicación interna, externa, con el fin de fortalecer la legitimidad del Instituto como la autoridad sanitaria que promueve y</t>
  </si>
  <si>
    <t xml:space="preserve">Desconocimiento del protocolo de atención a medios de comunicación.
</t>
  </si>
  <si>
    <t xml:space="preserve">Deslegitimar la gestión del Invima y la reputación
Generar desinformación a la ciudadanía       
Perdida de la imagen institucional       
</t>
  </si>
  <si>
    <t xml:space="preserve">Manual de Voceros     
     </t>
  </si>
  <si>
    <t>Indirectamente</t>
  </si>
  <si>
    <t>AIC-GCM-2018-AP001</t>
  </si>
  <si>
    <t xml:space="preserve">Realizar aclaración sobre la información divulgada y tomar las acciones 
</t>
  </si>
  <si>
    <t xml:space="preserve">Luz Angélica Rubiano García </t>
  </si>
  <si>
    <r>
      <rPr>
        <b/>
        <sz val="10"/>
        <color theme="1"/>
        <rFont val="Calibri"/>
        <family val="2"/>
        <scheme val="minor"/>
      </rPr>
      <t>Plan de Mejoramiento – Consolidado Acciones Preventivas y Correctivas 2018:</t>
    </r>
    <r>
      <rPr>
        <sz val="10"/>
        <color theme="1"/>
        <rFont val="Calibri"/>
        <family val="2"/>
        <scheme val="minor"/>
      </rPr>
      <t xml:space="preserve"> Se encuentra la AIC-GCM-2018-AP001 en el consolidado.
</t>
    </r>
    <r>
      <rPr>
        <b/>
        <sz val="10"/>
        <color theme="1"/>
        <rFont val="Calibri"/>
        <family val="2"/>
        <scheme val="minor"/>
      </rPr>
      <t xml:space="preserve">Matriz de identificación, valoración, análisis y tratamiento de riesgos 2018: </t>
    </r>
    <r>
      <rPr>
        <sz val="10"/>
        <color theme="1"/>
        <rFont val="Calibri"/>
        <family val="2"/>
        <scheme val="minor"/>
      </rPr>
      <t xml:space="preserve">Se encuentra el riesgo en la matriz, el formato está actualizado. Se observa que no está diligenciado el monitoreo y revisión que tiene fecha 31/12/2018
</t>
    </r>
    <r>
      <rPr>
        <b/>
        <sz val="10"/>
        <color theme="1"/>
        <rFont val="Calibri"/>
        <family val="2"/>
        <scheme val="minor"/>
      </rPr>
      <t xml:space="preserve">Causas definitivas: </t>
    </r>
    <r>
      <rPr>
        <sz val="10"/>
        <color theme="1"/>
        <rFont val="Calibri"/>
        <family val="2"/>
        <scheme val="minor"/>
      </rPr>
      <t xml:space="preserve">1 Identificadas
</t>
    </r>
    <r>
      <rPr>
        <b/>
        <sz val="10"/>
        <color theme="1"/>
        <rFont val="Calibri"/>
        <family val="2"/>
        <scheme val="minor"/>
      </rPr>
      <t xml:space="preserve">Control: </t>
    </r>
    <r>
      <rPr>
        <sz val="10"/>
        <color theme="1"/>
        <rFont val="Calibri"/>
        <family val="2"/>
        <scheme val="minor"/>
      </rPr>
      <t xml:space="preserve">1 control "Manual de voceros"
</t>
    </r>
    <r>
      <rPr>
        <b/>
        <sz val="10"/>
        <color theme="1"/>
        <rFont val="Calibri"/>
        <family val="2"/>
        <scheme val="minor"/>
      </rPr>
      <t>Eficacia de los controles:</t>
    </r>
    <r>
      <rPr>
        <sz val="10"/>
        <color theme="1"/>
        <rFont val="Calibri"/>
        <family val="2"/>
        <scheme val="minor"/>
      </rPr>
      <t xml:space="preserve"> Se observa que los controles establecidos al riesgo identificado en el proceso son efectivos;  el diseño de los controles está de acuerdo  los lineamientos definidos en la guía del DAFP, la matriz de MATRIZ DE IDENTIFICACIÓN, VALORACIÓN, ANÁLISIS Y TRATAMIENTO DE RIESGOS esta construida para describir los controles de acuerdo a los 6 pasos;  y al verificar  la ejecución del control, este se ejecuta adecuadamente. 
</t>
    </r>
    <r>
      <rPr>
        <b/>
        <sz val="10"/>
        <color theme="1"/>
        <rFont val="Calibri"/>
        <family val="2"/>
        <scheme val="minor"/>
      </rPr>
      <t xml:space="preserve">Acción de mejora: </t>
    </r>
    <r>
      <rPr>
        <sz val="10"/>
        <color theme="1"/>
        <rFont val="Calibri"/>
        <family val="2"/>
        <scheme val="minor"/>
      </rPr>
      <t xml:space="preserve">AIC-GCM-2018-AP001
</t>
    </r>
    <r>
      <rPr>
        <b/>
        <sz val="10"/>
        <color theme="1"/>
        <rFont val="Calibri"/>
        <family val="2"/>
        <scheme val="minor"/>
      </rPr>
      <t>Fecha de inicio plan de acción:</t>
    </r>
    <r>
      <rPr>
        <sz val="10"/>
        <color theme="1"/>
        <rFont val="Calibri"/>
        <family val="2"/>
        <scheme val="minor"/>
      </rPr>
      <t xml:space="preserve"> 30/11/2018
</t>
    </r>
    <r>
      <rPr>
        <b/>
        <sz val="10"/>
        <color theme="1"/>
        <rFont val="Calibri"/>
        <family val="2"/>
        <scheme val="minor"/>
      </rPr>
      <t xml:space="preserve">Fecha de terminación plan de acción: </t>
    </r>
    <r>
      <rPr>
        <sz val="10"/>
        <color theme="1"/>
        <rFont val="Calibri"/>
        <family val="2"/>
        <scheme val="minor"/>
      </rPr>
      <t xml:space="preserve">31/12/2018
</t>
    </r>
    <r>
      <rPr>
        <b/>
        <sz val="10"/>
        <color theme="1"/>
        <rFont val="Calibri"/>
        <family val="2"/>
        <scheme val="minor"/>
      </rPr>
      <t>Estado de la Acción:</t>
    </r>
    <r>
      <rPr>
        <sz val="10"/>
        <color theme="1"/>
        <rFont val="Calibri"/>
        <family val="2"/>
        <scheme val="minor"/>
      </rPr>
      <t xml:space="preserve"> Abierta sin actualizar el plan de acción
</t>
    </r>
    <r>
      <rPr>
        <b/>
        <sz val="10"/>
        <color theme="1"/>
        <rFont val="Calibri"/>
        <family val="2"/>
        <scheme val="minor"/>
      </rPr>
      <t xml:space="preserve">Materializado el riesgo:  </t>
    </r>
    <r>
      <rPr>
        <sz val="10"/>
        <color theme="1"/>
        <rFont val="Calibri"/>
        <family val="2"/>
        <scheme val="minor"/>
      </rPr>
      <t>El proceso informa que el riesgo no se ha materializado.</t>
    </r>
  </si>
  <si>
    <t xml:space="preserve">El riesgo no se materializó
Se tiene una causa y un control
Se observa que el control es el maual de Voceros
No se ha realizado el monitoreo y revisión que tiene fecha de 30/12/2018, se recomienda realizarlo en la fecha establecida.
La acción preventiva  AIC-GCM-2018-AP001 se encuentra abierta y no esta actualizada en el consolidado de AP y C.
En el control se debe dejar la evidencia de su ejecución donde se pueda verificar que el control realmente es ejecutado.
</t>
  </si>
  <si>
    <t>Expedir un registro sanitario, permiso de comercialización, permiso sanitario, notificación sanitaria de alimento o Notificación Sanitaria Obligatoria sin el cumplimiento premeditado de los requisitos legales y técnicos o agilizar los trámites a través del tráfico de influencias para obtener beneficios propios o para terceros</t>
  </si>
  <si>
    <t>ASS - Aseguramiento Sanitario</t>
  </si>
  <si>
    <t>Gestionar las solicitudes de expedición de Registros Sanitarios y trámites asociados, a los productos de competencia del INVIMA, emitiendo actuaciones administrativas que cumplan con la normatividad sanitaria vigente, con los tiempos de respuesta y criterio</t>
  </si>
  <si>
    <t xml:space="preserve">       
Incorrecta asignación de roles y permisos para cada dirección misional en el aplicativo       
Debilidades en la rigurosidad de la verificación del cumplimiento de los requisitos normativos.        
</t>
  </si>
  <si>
    <t xml:space="preserve"> Comercialización de productos que no cumplen con las normas sanitaria vigentes       
No garantizar la salud de la población colombiana       
Daño en la imagen institucional       
Vulnerar el derecho a la igualdad de los usuarios       
Servidores públicos envueltos en actos de corrupción       
Sanciones penales       
sanciones disciplinarias       
</t>
  </si>
  <si>
    <t xml:space="preserve">Asignación de  roles y permisos en el aplicativo  por parte del coordinador y director      
El coordinador o su delegado evalúa la decisión de los profesionales, en caso de no estar de acuerdo con la decisión, el coordinador podrá anular el trámite o devolverlo al profesional responsable para corrección, Para el caso de plaguicidas de uso doméstico, el coordinador diligenciará la información respectiva en el documento enviado por el abogado (que ya tiene la información del técnico), y por correo electrónico al técnico solicita la impresión, gestión de firmas del mismo y archivo respectivo. (4) En caso de estar de acuerdo y si el documento corresponde a una resolución, el Coordinador entrega el trámite a filtros para ser descargado del área de trabajo. Si se trata de un auto, el profesional técnico o legal que lo estudió, debe imprimir el auto. 
     </t>
  </si>
  <si>
    <t>Fuerte</t>
  </si>
  <si>
    <t>ASS-RSA-2018-AC003</t>
  </si>
  <si>
    <t>Se informa al director de la oficina correspondiente para tomar las acciones necesarias</t>
  </si>
  <si>
    <t>Director de dispositivos médicos</t>
  </si>
  <si>
    <r>
      <rPr>
        <b/>
        <sz val="10"/>
        <color rgb="FF000000"/>
        <rFont val="Calibri"/>
        <family val="2"/>
      </rPr>
      <t xml:space="preserve">Plan de Mejoramiento – Consolidado Acciones Preventivas y Correctivas 2018: </t>
    </r>
    <r>
      <rPr>
        <sz val="10"/>
        <color rgb="FF000000"/>
        <rFont val="Calibri"/>
        <family val="2"/>
      </rPr>
      <t xml:space="preserve">Se encuentra la ASS-RSA-2018-AC003 en el consolidado de Acciones P y C.
</t>
    </r>
    <r>
      <rPr>
        <b/>
        <sz val="10"/>
        <color rgb="FF000000"/>
        <rFont val="Calibri"/>
        <family val="2"/>
      </rPr>
      <t xml:space="preserve">Matriz de identificación, valoración, análisis y tratamiento de riesgos 2018: </t>
    </r>
    <r>
      <rPr>
        <sz val="10"/>
        <color rgb="FF000000"/>
        <rFont val="Calibri"/>
        <family val="2"/>
      </rPr>
      <t xml:space="preserve">Se encuentra el riesgo en la matriz, el formato está actualizado. Se observa que está diligenciado el monitoreo y revisión que tiene fecha 31/12/2018 
</t>
    </r>
    <r>
      <rPr>
        <b/>
        <sz val="10"/>
        <color rgb="FF000000"/>
        <rFont val="Calibri"/>
        <family val="2"/>
      </rPr>
      <t>Causas definitivas: 2</t>
    </r>
    <r>
      <rPr>
        <sz val="10"/>
        <color rgb="FF000000"/>
        <rFont val="Calibri"/>
        <family val="2"/>
      </rPr>
      <t xml:space="preserve"> Identificadas
</t>
    </r>
    <r>
      <rPr>
        <b/>
        <sz val="10"/>
        <color rgb="FF000000"/>
        <rFont val="Calibri"/>
        <family val="2"/>
      </rPr>
      <t>Control: 2</t>
    </r>
    <r>
      <rPr>
        <sz val="10"/>
        <color rgb="FF000000"/>
        <rFont val="Calibri"/>
        <family val="2"/>
      </rPr>
      <t xml:space="preserve"> controles preventivos
</t>
    </r>
    <r>
      <rPr>
        <b/>
        <sz val="10"/>
        <color rgb="FF000000"/>
        <rFont val="Calibri"/>
        <family val="2"/>
      </rPr>
      <t>Eficacia de los controles:</t>
    </r>
    <r>
      <rPr>
        <sz val="10"/>
        <color rgb="FF000000"/>
        <rFont val="Calibri"/>
        <family val="2"/>
      </rPr>
      <t xml:space="preserve"> Se observa que los controles establecidos al riesgo identificado no fueron efectivos, dado que se  materializó el riesgo. Se realizó nuevo análisis del riesgo luego de la materialización.
</t>
    </r>
    <r>
      <rPr>
        <b/>
        <sz val="10"/>
        <color rgb="FF000000"/>
        <rFont val="Calibri"/>
        <family val="2"/>
      </rPr>
      <t xml:space="preserve">Acción de mejora: </t>
    </r>
    <r>
      <rPr>
        <sz val="10"/>
        <color rgb="FF000000"/>
        <rFont val="Calibri"/>
        <family val="2"/>
      </rPr>
      <t xml:space="preserve"> ASS-RSA-2018-AC003 
</t>
    </r>
    <r>
      <rPr>
        <b/>
        <sz val="10"/>
        <color rgb="FF000000"/>
        <rFont val="Calibri"/>
        <family val="2"/>
      </rPr>
      <t>Fecha de inicio plan de acción:</t>
    </r>
    <r>
      <rPr>
        <sz val="10"/>
        <color rgb="FF000000"/>
        <rFont val="Calibri"/>
        <family val="2"/>
      </rPr>
      <t xml:space="preserve"> 20/09/2018
</t>
    </r>
    <r>
      <rPr>
        <b/>
        <sz val="10"/>
        <color rgb="FF000000"/>
        <rFont val="Calibri"/>
        <family val="2"/>
      </rPr>
      <t>Fecha de terminación plan de acción:</t>
    </r>
    <r>
      <rPr>
        <sz val="10"/>
        <color rgb="FF000000"/>
        <rFont val="Calibri"/>
        <family val="2"/>
      </rPr>
      <t xml:space="preserve"> 31/10/2019
</t>
    </r>
    <r>
      <rPr>
        <b/>
        <sz val="10"/>
        <color rgb="FF000000"/>
        <rFont val="Calibri"/>
        <family val="2"/>
      </rPr>
      <t xml:space="preserve">Estado de la Acción: </t>
    </r>
    <r>
      <rPr>
        <sz val="10"/>
        <color rgb="FF000000"/>
        <rFont val="Calibri"/>
        <family val="2"/>
      </rPr>
      <t xml:space="preserve">En ejecución
</t>
    </r>
    <r>
      <rPr>
        <b/>
        <sz val="10"/>
        <color rgb="FF000000"/>
        <rFont val="Calibri"/>
        <family val="2"/>
      </rPr>
      <t xml:space="preserve">Materializado el riesgo:  </t>
    </r>
    <r>
      <rPr>
        <sz val="10"/>
        <color rgb="FF000000"/>
        <rFont val="Calibri"/>
        <family val="2"/>
      </rPr>
      <t>El proceso informa que el riesgo se materializo</t>
    </r>
  </si>
  <si>
    <t xml:space="preserve">Está diligenciado el monitoreo y revisión pero en la casilla de "De materializarse el riesgo indicar la acción correctiva" no se describe lo solicitado.
En los controles se debe dejar la evidencia de su ejecución donde se pueda verificar que el control realmente es ejecutado.
El riesgo se materializó por los caso de corrupción identificado por Invima y Fiscalía, Agosto 2018
Se levantó la Acción Preventiva  ASS-RSA-2018-AC003 
</t>
  </si>
  <si>
    <t>Alterar o entregar información de los registros sanitarios mediante la manipulación del aplicativo de registros sanitarios con el fin de obtener beneficios propios o para terceros.</t>
  </si>
  <si>
    <t xml:space="preserve">       
Falta de revisión y actualización a los perfiles del aplicativo frente a los roles y permisos  para cada dirección misional.       
</t>
  </si>
  <si>
    <t xml:space="preserve">Daño a imagen institucional que acarrea consecuencias legales para la entidad       
Sanciones disciplinarias       
Sanciones penales       
</t>
  </si>
  <si>
    <t xml:space="preserve">Aplicar el procedimiento de gestión de acceso a los servicios de tecnologías de la información
Aplicar políticas de la Entidad de "Política de Cumplimiento y Ética, Política de Manejo de Conflicto de Interés
y Política de Tratamiento y Protección de Datos Personales"
</t>
  </si>
  <si>
    <t>Emitir conceptos técnicos de certificación sin el cumplimiento premeditado de los requisitos legales y técnicos revisados durante la visita o agilizar certificaciones a través de tráfico de influencias de los productos que se comercialicen, a cambio de beneficios propios o para terceros</t>
  </si>
  <si>
    <t>Verificar el cumplimiento de los requisitos establecidos en la normatividad sanitaria vigente, con el fin de otorgar la certificación a los establecimientos fabricantes nacionales e internacionales, importadores y prestadores de servicios de salud compete</t>
  </si>
  <si>
    <t xml:space="preserve">       
 Falta de mecanismos o herramientas para el control efectivo de la programación, asignación de las solicitudes de acuerdo con la fecha de radicación el aplicativo       
</t>
  </si>
  <si>
    <t xml:space="preserve">Base de datos de programación de visitas       
Enviar a más de un inspector y
Rotar a los inspectores para que no vayan siempre los mismos,      
Visitas de seguimientos a los establecimientos ya certificados enviando de manera aleatoria auditores para corroborar el concepto dado en la visita de certificación.     
     </t>
  </si>
  <si>
    <t>ASS-AYC-2018-AP001</t>
  </si>
  <si>
    <t>Director de medicamentos</t>
  </si>
  <si>
    <r>
      <rPr>
        <b/>
        <sz val="10"/>
        <color rgb="FF000000"/>
        <rFont val="Calibri"/>
        <family val="2"/>
      </rPr>
      <t>Plan de Mejoramiento – Consolidado Acciones Preventivas y Correctivas 2018:</t>
    </r>
    <r>
      <rPr>
        <sz val="10"/>
        <color rgb="FF000000"/>
        <rFont val="Calibri"/>
        <family val="2"/>
      </rPr>
      <t xml:space="preserve"> No se evidencia  la ASS-AYC-2018-AP001 en el consolidado de Acciones P y C.
</t>
    </r>
    <r>
      <rPr>
        <b/>
        <sz val="10"/>
        <color rgb="FF000000"/>
        <rFont val="Calibri"/>
        <family val="2"/>
      </rPr>
      <t xml:space="preserve">Matriz de identificación, valoración, análisis y tratamiento de riesgos 2018: </t>
    </r>
    <r>
      <rPr>
        <sz val="10"/>
        <color rgb="FF000000"/>
        <rFont val="Calibri"/>
        <family val="2"/>
      </rPr>
      <t xml:space="preserve">Se encuentra el riesgo en la matriz, el formato está actualizado. Se observa que está diligenciado el monitoreo y revisión en la materialización del riesgo.
</t>
    </r>
    <r>
      <rPr>
        <b/>
        <sz val="10"/>
        <color rgb="FF000000"/>
        <rFont val="Calibri"/>
        <family val="2"/>
      </rPr>
      <t xml:space="preserve">Causas definitivas: </t>
    </r>
    <r>
      <rPr>
        <sz val="10"/>
        <color rgb="FF000000"/>
        <rFont val="Calibri"/>
        <family val="2"/>
      </rPr>
      <t xml:space="preserve">1 Identificada
</t>
    </r>
    <r>
      <rPr>
        <b/>
        <sz val="10"/>
        <color rgb="FF000000"/>
        <rFont val="Calibri"/>
        <family val="2"/>
      </rPr>
      <t>Control:</t>
    </r>
    <r>
      <rPr>
        <sz val="10"/>
        <color rgb="FF000000"/>
        <rFont val="Calibri"/>
        <family val="2"/>
      </rPr>
      <t xml:space="preserve"> 3 controles preventivos
</t>
    </r>
    <r>
      <rPr>
        <b/>
        <sz val="10"/>
        <color rgb="FF000000"/>
        <rFont val="Calibri"/>
        <family val="2"/>
      </rPr>
      <t>Eficacia de los controles:</t>
    </r>
    <r>
      <rPr>
        <sz val="10"/>
        <color rgb="FF000000"/>
        <rFont val="Calibri"/>
        <family val="2"/>
      </rPr>
      <t xml:space="preserve"> Se observa que los controles establecidos al riesgo identificado en el proceso son efectivos;  el diseño de los controles está de acuerdo  los lineamientos definidos en la guía del DAFP, la matriz de MATRIZ DE IDENTIFICACIÓN, VALORACIÓN, ANÁLISIS Y TRATAMIENTO DE RIESGOS esta construida para describir los controles de acuerdo a los 6 pasos;  y al verificar  la ejecución del control, este se ejecuta adecuadamente. 
</t>
    </r>
    <r>
      <rPr>
        <b/>
        <sz val="10"/>
        <color rgb="FF000000"/>
        <rFont val="Calibri"/>
        <family val="2"/>
      </rPr>
      <t>Acción de mejora:</t>
    </r>
    <r>
      <rPr>
        <sz val="10"/>
        <color rgb="FF000000"/>
        <rFont val="Calibri"/>
        <family val="2"/>
      </rPr>
      <t xml:space="preserve">  ASS-AYC-2018-AP001 
</t>
    </r>
    <r>
      <rPr>
        <b/>
        <sz val="10"/>
        <color rgb="FF000000"/>
        <rFont val="Calibri"/>
        <family val="2"/>
      </rPr>
      <t>Fecha de inicio plan de acción:</t>
    </r>
    <r>
      <rPr>
        <sz val="10"/>
        <color rgb="FF000000"/>
        <rFont val="Calibri"/>
        <family val="2"/>
      </rPr>
      <t xml:space="preserve"> Información no disponible
</t>
    </r>
    <r>
      <rPr>
        <b/>
        <sz val="10"/>
        <color rgb="FF000000"/>
        <rFont val="Calibri"/>
        <family val="2"/>
      </rPr>
      <t>Fecha de terminación plan de acción</t>
    </r>
    <r>
      <rPr>
        <sz val="10"/>
        <color rgb="FF000000"/>
        <rFont val="Calibri"/>
        <family val="2"/>
      </rPr>
      <t xml:space="preserve">: Información no disponible
</t>
    </r>
    <r>
      <rPr>
        <b/>
        <sz val="10"/>
        <color rgb="FF000000"/>
        <rFont val="Calibri"/>
        <family val="2"/>
      </rPr>
      <t xml:space="preserve">Estado de la Acción: </t>
    </r>
    <r>
      <rPr>
        <sz val="10"/>
        <color rgb="FF000000"/>
        <rFont val="Calibri"/>
        <family val="2"/>
      </rPr>
      <t xml:space="preserve">Información no disponible
</t>
    </r>
    <r>
      <rPr>
        <b/>
        <sz val="10"/>
        <color rgb="FF000000"/>
        <rFont val="Calibri"/>
        <family val="2"/>
      </rPr>
      <t>Materializado el riesgo:</t>
    </r>
    <r>
      <rPr>
        <sz val="10"/>
        <color rgb="FF000000"/>
        <rFont val="Calibri"/>
        <family val="2"/>
      </rPr>
      <t xml:space="preserve">  El proceso informa que el riesgo no se materializo en el monitoreo y revisión</t>
    </r>
  </si>
  <si>
    <t xml:space="preserve">En la Matriz de Identificación, Valoración, Análisis y Tratamiento de Riesgos 2018 esta la acción preventiva ASS-AYC-2018-AP001 no se observa en el consolidado de acciones P y C 2018, como tampoco en la carpeta compartida de Acciones P y C. del proceso.
De acuerdo con la información suministrada en el monitoreo y revisión el riesgo no se materializó.
En los controles se debe dejar la evidencia de su ejecución donde se pueda verificar que el control realmente es ejecutado.
</t>
  </si>
  <si>
    <t>Favorecimiento en la emisión del concepto sanitario durante la visita de inspección sanitaria a establecimientos vigilados y controlados por el Invima</t>
  </si>
  <si>
    <t>IVC - Inspección, Vigilancia y Control</t>
  </si>
  <si>
    <t>Realizar la ejecución de las actividades de inspección y temas asociados, basadas en un enfoque de riesgo con el propósito de garantizar el cumplimiento de los requisitos sanitarios establecidos en la normatividad vigente.</t>
  </si>
  <si>
    <t xml:space="preserve">Desconocimiento de los procedimientos y de las normas       
 Ofrecimiento de dádivas por parte de un tercero       
Amiguismo        
Amenazas       
Definición inadecuada de los conflictos de interés       
Presión por parte de un tercero (interno o externo)       
</t>
  </si>
  <si>
    <t xml:space="preserve">Demandas       
Alertas sanitarias       
Pérdida de credibilidad del Invima       
Problemas de salud pública       
</t>
  </si>
  <si>
    <t xml:space="preserve">Sensibilización en actos de corrupción      
Firma de registro de conflicto de interés     
No hay control     
     </t>
  </si>
  <si>
    <t xml:space="preserve">Sensibilización en actos de corrupción
Selección del personal
Capacitación
</t>
  </si>
  <si>
    <t>IVC-INS-2018-AP001</t>
  </si>
  <si>
    <t>Se retira preventivamente a los funcionarios involucrados mientras se realiza la investigación, se asignan otros inspectores a las visitas programadas. Si se requiere se repiten las visitas ya ejecutadas, previa aprobación por parte de la Dirección de Operaciones Sanitarias o la Dirección General</t>
  </si>
  <si>
    <t>Javier Guzmán Carrascal</t>
  </si>
  <si>
    <t xml:space="preserve">En la causa "amenaza"  se define el control "no tiene control" esto no puede ser una acción para contrarrestar la causa que genera el riesgo, por lo tanto es necesario definir un control. 
No se ha realizado el monitoreo y revisión que tiene fecha de 12/12/2018
En los controles se debe dejar la evidencia de su ejecución donde se pueda verificar que el control realmente es ejecutado.
</t>
  </si>
  <si>
    <t>Emitir un concepto sanitario o CIS,  (Certificado de inspección sanitaria) sin que se cumplan los requisitos legales y técnicos exigidos para favorecer a un tercero</t>
  </si>
  <si>
    <t xml:space="preserve">Desconocimiento en tipos de sanciones y en sistemas de control       
Falta de control al proceso en PAPF       
</t>
  </si>
  <si>
    <t xml:space="preserve">Incumplimiento normativo       
Daño a la salud pública       
</t>
  </si>
  <si>
    <t xml:space="preserve">Automatización del proceso     
IVC SOA Puertos     
Sensibilización en actos de corrupción     
     </t>
  </si>
  <si>
    <t>Continuar con las sensibilizaciones sobre actos de corrupción</t>
  </si>
  <si>
    <t>Se retira preventivamente a los funcionarios involucrados mientras se realiza la investigación, si es factible se asignan otros inspectores al punto afectado. Si se requiere se repiten las inspecciones ya realizadas, previa aprobación por parte de la Dirección de Operaciones Sanitarias o la Dirección General</t>
  </si>
  <si>
    <t xml:space="preserve">No se ha realizado el monitoreo y revisión que tiene fecha de 12/12/2018 se recomienda realizarlo en la fecha establecida.
En los controles se debe dejar la evidencia de su ejecución donde se pueda verificar que el control realmente es ejecutado.
</t>
  </si>
  <si>
    <t>Devolución irregular de productos custodiados en aplicación de medida sanitaria o apropiación indebida de productos custodiados con aplicación de medida sanitaria o toma de muestras</t>
  </si>
  <si>
    <t xml:space="preserve">Falta de control sobre las actividades realizadas       
</t>
  </si>
  <si>
    <t xml:space="preserve">No hay control asociado     
     </t>
  </si>
  <si>
    <t xml:space="preserve">
</t>
  </si>
  <si>
    <t>IVC-INS-2018-AP002</t>
  </si>
  <si>
    <t>Se realiza recogida de productos y se genera, según aplique, alerta sanitaria o información a la ciudadanía.</t>
  </si>
  <si>
    <t xml:space="preserve">No se ha realizado el monitoreo y revisión que tiene fecha de 12/12/2018, se recomienda realizarlo en la fecha establecida.
En el control "No hay control asociado a la causa" no puede ser una acción para contrarrestar la causa que genera el riesgo, por lo tanto es necesario definir un control.
No se pudo establecer con el proceso si se materializo o no el riesgo.
En el control se debe dejar la evidencia de su ejecución donde se pueda verificar que el control realmente es ejecutado.
</t>
  </si>
  <si>
    <t>VIG-2018-RC001</t>
  </si>
  <si>
    <t>Manipulación de la información de manera premeditada para favorecer a terceros en la Vigilancia Sanitaria.</t>
  </si>
  <si>
    <t>VIG - Vigilancia</t>
  </si>
  <si>
    <t>Realizar la planeación y ejecución de las actividades de vigilancia, basadas en un enfoque de riesgo con el propósito de garantizar el cumplimiento de los requisitos sanitarios establecidos en la normatividad vigente.</t>
  </si>
  <si>
    <t xml:space="preserve">Información permeable y abierta a mas de dos responsables       
</t>
  </si>
  <si>
    <t xml:space="preserve">Comercialización y distribución de productos objeto de vigilancia sanitaria que no cumplen con los estándares y criterios  de calidad y seguridad       
Pérdida de la imagen institucional del Invima       
</t>
  </si>
  <si>
    <t xml:space="preserve">Mapa de riesgos del modelo IVC-SOA Sanitario     
Directorio Activo para el acceso a la información.      
     </t>
  </si>
  <si>
    <t>Menor</t>
  </si>
  <si>
    <t>IVC-VIG-2018-AP001</t>
  </si>
  <si>
    <t>Investigación por parte del Grupo de Control Interno Disciplinario</t>
  </si>
  <si>
    <r>
      <rPr>
        <b/>
        <sz val="10"/>
        <color rgb="FF000000"/>
        <rFont val="Calibri"/>
        <family val="2"/>
      </rPr>
      <t xml:space="preserve">Plan de Mejoramiento – Consolidado Acciones Preventivas y Correctivas 2018: </t>
    </r>
    <r>
      <rPr>
        <sz val="10"/>
        <color rgb="FF000000"/>
        <rFont val="Calibri"/>
        <family val="2"/>
      </rPr>
      <t xml:space="preserve">Se evidencia  la Acción Preventiva IVC-VIG-2018-AP001 esta en el consolidado de Acciones P y C.
</t>
    </r>
    <r>
      <rPr>
        <b/>
        <sz val="10"/>
        <color rgb="FF000000"/>
        <rFont val="Calibri"/>
        <family val="2"/>
      </rPr>
      <t>Matriz de identificación, valoración, análisis y tratamiento de riesgos 2018:</t>
    </r>
    <r>
      <rPr>
        <sz val="10"/>
        <color rgb="FF000000"/>
        <rFont val="Calibri"/>
        <family val="2"/>
      </rPr>
      <t xml:space="preserve"> Se encuentra el riesgo en la matriz, el formato está actualizado. Se observa que no está diligenciado el monitoreo y revisión que tiene fecha de 21/12/2018
</t>
    </r>
    <r>
      <rPr>
        <b/>
        <sz val="10"/>
        <color rgb="FF000000"/>
        <rFont val="Calibri"/>
        <family val="2"/>
      </rPr>
      <t>Causas definitivas:</t>
    </r>
    <r>
      <rPr>
        <sz val="10"/>
        <color rgb="FF000000"/>
        <rFont val="Calibri"/>
        <family val="2"/>
      </rPr>
      <t xml:space="preserve"> 1 
</t>
    </r>
    <r>
      <rPr>
        <b/>
        <sz val="10"/>
        <color rgb="FF000000"/>
        <rFont val="Calibri"/>
        <family val="2"/>
      </rPr>
      <t>Control:</t>
    </r>
    <r>
      <rPr>
        <sz val="10"/>
        <color rgb="FF000000"/>
        <rFont val="Calibri"/>
        <family val="2"/>
      </rPr>
      <t xml:space="preserve"> 2 controles preventivos
</t>
    </r>
    <r>
      <rPr>
        <b/>
        <sz val="10"/>
        <color rgb="FF000000"/>
        <rFont val="Calibri"/>
        <family val="2"/>
      </rPr>
      <t xml:space="preserve">Eficacia de los controles: </t>
    </r>
    <r>
      <rPr>
        <sz val="10"/>
        <color rgb="FF000000"/>
        <rFont val="Calibri"/>
        <family val="2"/>
      </rPr>
      <t xml:space="preserve">Se observa que los controles establecidos al riesgo identificado en el proceso son efectivos;  el diseño de los controles está de acuerdo  los lineamientos definidos en la guía del DAFP, la matriz de MATRIZ DE IDENTIFICACIÓN, VALORACIÓN, ANÁLISIS Y TRATAMIENTO DE RIESGOS esta construida para describir los controles de acuerdo a los 6 pasos.
</t>
    </r>
    <r>
      <rPr>
        <b/>
        <sz val="10"/>
        <color rgb="FF000000"/>
        <rFont val="Calibri"/>
        <family val="2"/>
      </rPr>
      <t xml:space="preserve">Acción de mejora: </t>
    </r>
    <r>
      <rPr>
        <sz val="10"/>
        <color rgb="FF000000"/>
        <rFont val="Calibri"/>
        <family val="2"/>
      </rPr>
      <t xml:space="preserve"> IVC-VIG-2018-AP001
</t>
    </r>
    <r>
      <rPr>
        <b/>
        <sz val="10"/>
        <color rgb="FF000000"/>
        <rFont val="Calibri"/>
        <family val="2"/>
      </rPr>
      <t xml:space="preserve">Fecha de inicio plan de acción: </t>
    </r>
    <r>
      <rPr>
        <sz val="10"/>
        <color rgb="FF000000"/>
        <rFont val="Calibri"/>
        <family val="2"/>
      </rPr>
      <t xml:space="preserve">28/09/2018
</t>
    </r>
    <r>
      <rPr>
        <b/>
        <sz val="10"/>
        <color rgb="FF000000"/>
        <rFont val="Calibri"/>
        <family val="2"/>
      </rPr>
      <t xml:space="preserve">Fecha de terminación plan de acción: </t>
    </r>
    <r>
      <rPr>
        <sz val="10"/>
        <color rgb="FF000000"/>
        <rFont val="Calibri"/>
        <family val="2"/>
      </rPr>
      <t xml:space="preserve">28/12/2018
</t>
    </r>
    <r>
      <rPr>
        <b/>
        <sz val="10"/>
        <color rgb="FF000000"/>
        <rFont val="Calibri"/>
        <family val="2"/>
      </rPr>
      <t>Estado de la Acción:</t>
    </r>
    <r>
      <rPr>
        <sz val="10"/>
        <color rgb="FF000000"/>
        <rFont val="Calibri"/>
        <family val="2"/>
      </rPr>
      <t xml:space="preserve"> Abierta
</t>
    </r>
    <r>
      <rPr>
        <b/>
        <sz val="10"/>
        <color rgb="FF000000"/>
        <rFont val="Calibri"/>
        <family val="2"/>
      </rPr>
      <t>Materializado el riesgo:</t>
    </r>
    <r>
      <rPr>
        <sz val="10"/>
        <color rgb="FF000000"/>
        <rFont val="Calibri"/>
        <family val="2"/>
      </rPr>
      <t xml:space="preserve">  El proceso informa en el momento del seguimiento que el riesgo no se materializo</t>
    </r>
  </si>
  <si>
    <t>No se materializó el riesgo
No se ha realizado el monitoreo y revisión que tiene fecha de 21/12/2018, se recomienda realizarlo de acuerdo con la fecha establecida.
La acción preventiva IVC-VIG-2018-AP001 se encuentra abierta.
En el control se debe dejar la evidencia de su ejecución donde se pueda verificar que el control realmente es ejecutado.</t>
  </si>
  <si>
    <t>Vencimiento de términos en los procesos sancionatorios para obtener beneficio propio o de un tercero.</t>
  </si>
  <si>
    <t>Desarrollar las actividades de control sanitario basadas en un enfoque de riesgo, con el propósito de investigar, verificar y sancionar las infracciones sanitarias generadas por el no cumplimiento de los requisitos sanitarios establecidos en la normatividad vigente.</t>
  </si>
  <si>
    <t xml:space="preserve">Dilación injustificada en el manejo del proceso.       
</t>
  </si>
  <si>
    <t xml:space="preserve">Afectar la salud de los consumidores del producto que fue objeto de investigación.       
Investigaciones disciplinarias para los implicados.       
Pérdida económica para el instituto.       
Afectación de la imagen institucional.       
</t>
  </si>
  <si>
    <t xml:space="preserve">Monitoreo del Sistema de Registro, Seguimiento y control de procesos sancionatorios y de la herramienta consolidada de procesos en Excel.(validación de información y alerta de caducidad)     
     </t>
  </si>
  <si>
    <t>IVC-CTL-2018-AP001</t>
  </si>
  <si>
    <t>Revisión, bajo supervisión de los coordinadores de grupo, de los procesos sancionatorios vencidos para dar curso judicial a los mismos a través de las constancias ejecutoriadas</t>
  </si>
  <si>
    <r>
      <rPr>
        <b/>
        <sz val="10"/>
        <color rgb="FF000000"/>
        <rFont val="Calibri"/>
        <family val="2"/>
      </rPr>
      <t xml:space="preserve">Plan de Mejoramiento – Consolidado Acciones Preventivas y Correctivas 2018: </t>
    </r>
    <r>
      <rPr>
        <sz val="10"/>
        <color rgb="FF000000"/>
        <rFont val="Calibri"/>
        <family val="2"/>
      </rPr>
      <t xml:space="preserve">Se evidencia  la Acción Preventiva IVC-CTL-2018-AP001 esta en el consolidado de Acciones P y C.
</t>
    </r>
    <r>
      <rPr>
        <b/>
        <sz val="10"/>
        <color rgb="FF000000"/>
        <rFont val="Calibri"/>
        <family val="2"/>
      </rPr>
      <t xml:space="preserve">Matriz de identificación, valoración, análisis y tratamiento de riesgos 2018: </t>
    </r>
    <r>
      <rPr>
        <sz val="10"/>
        <color rgb="FF000000"/>
        <rFont val="Calibri"/>
        <family val="2"/>
      </rPr>
      <t xml:space="preserve">Se encuentra el riesgo en la matriz, el formato está actualizado. Se observa que  está diligenciado el monitoreo y revisión que tiene fecha de 21/12/2018
</t>
    </r>
    <r>
      <rPr>
        <b/>
        <sz val="10"/>
        <color rgb="FF000000"/>
        <rFont val="Calibri"/>
        <family val="2"/>
      </rPr>
      <t>Causas definitivas:</t>
    </r>
    <r>
      <rPr>
        <sz val="10"/>
        <color rgb="FF000000"/>
        <rFont val="Calibri"/>
        <family val="2"/>
      </rPr>
      <t xml:space="preserve"> 1 
</t>
    </r>
    <r>
      <rPr>
        <b/>
        <sz val="10"/>
        <color rgb="FF000000"/>
        <rFont val="Calibri"/>
        <family val="2"/>
      </rPr>
      <t>Control:</t>
    </r>
    <r>
      <rPr>
        <sz val="10"/>
        <color rgb="FF000000"/>
        <rFont val="Calibri"/>
        <family val="2"/>
      </rPr>
      <t xml:space="preserve"> 1 controlpreventivo
</t>
    </r>
    <r>
      <rPr>
        <b/>
        <sz val="10"/>
        <color rgb="FF000000"/>
        <rFont val="Calibri"/>
        <family val="2"/>
      </rPr>
      <t xml:space="preserve">Eficacia de los controles: </t>
    </r>
    <r>
      <rPr>
        <sz val="10"/>
        <color rgb="FF000000"/>
        <rFont val="Calibri"/>
        <family val="2"/>
      </rPr>
      <t xml:space="preserve">Se observa que el control establecido al riesgo identificado en el proceso  es efectivos;  el diseño del control está de acuerdo  los lineamientos definidos en la guía del DAFP, la matriz de MATRIZ DE IDENTIFICACIÓN, VALORACIÓN, ANÁLISIS Y TRATAMIENTO DE RIESGOS esta construida para describir los controles de acuerdo a los 6 pasos;  y al verificar  la ejecución del control, este se ejecuta adecuadamente. 
</t>
    </r>
    <r>
      <rPr>
        <b/>
        <sz val="10"/>
        <color rgb="FF000000"/>
        <rFont val="Calibri"/>
        <family val="2"/>
      </rPr>
      <t>Acción de mejora:</t>
    </r>
    <r>
      <rPr>
        <sz val="10"/>
        <color rgb="FF000000"/>
        <rFont val="Calibri"/>
        <family val="2"/>
      </rPr>
      <t xml:space="preserve">  IVC-CTL-2018-AP001
</t>
    </r>
    <r>
      <rPr>
        <b/>
        <sz val="10"/>
        <color rgb="FF000000"/>
        <rFont val="Calibri"/>
        <family val="2"/>
      </rPr>
      <t>Fecha de inicio plan de acción:</t>
    </r>
    <r>
      <rPr>
        <sz val="10"/>
        <color rgb="FF000000"/>
        <rFont val="Calibri"/>
        <family val="2"/>
      </rPr>
      <t xml:space="preserve"> 30/06/2018
</t>
    </r>
    <r>
      <rPr>
        <b/>
        <sz val="10"/>
        <color rgb="FF000000"/>
        <rFont val="Calibri"/>
        <family val="2"/>
      </rPr>
      <t>Fecha de terminación plan de acción:</t>
    </r>
    <r>
      <rPr>
        <sz val="10"/>
        <color rgb="FF000000"/>
        <rFont val="Calibri"/>
        <family val="2"/>
      </rPr>
      <t xml:space="preserve"> 14/12/2018
</t>
    </r>
    <r>
      <rPr>
        <b/>
        <sz val="10"/>
        <color rgb="FF000000"/>
        <rFont val="Calibri"/>
        <family val="2"/>
      </rPr>
      <t xml:space="preserve">Estado de la Acción: </t>
    </r>
    <r>
      <rPr>
        <sz val="10"/>
        <color rgb="FF000000"/>
        <rFont val="Calibri"/>
        <family val="2"/>
      </rPr>
      <t xml:space="preserve">Abierta
</t>
    </r>
    <r>
      <rPr>
        <b/>
        <sz val="10"/>
        <color rgb="FF000000"/>
        <rFont val="Calibri"/>
        <family val="2"/>
      </rPr>
      <t>Materializado el riesgo:</t>
    </r>
    <r>
      <rPr>
        <sz val="10"/>
        <color rgb="FF000000"/>
        <rFont val="Calibri"/>
        <family val="2"/>
      </rPr>
      <t xml:space="preserve">  De acuerdo con el monitoreo y revisión del proceso el riesgo no se materializo.</t>
    </r>
  </si>
  <si>
    <t>No se materializó el riesgo
Se tiene una causa y un control
Se observa el diligenciamiento del monitoreo y revisión
En el control se debe dejar la evidencia de su ejecución donde se pueda verificar que el control realmente es ejecutado.</t>
  </si>
  <si>
    <t xml:space="preserve">       
Intereses de terceros.       
</t>
  </si>
  <si>
    <t xml:space="preserve">Afectar la salud de los consumidores del producto que fue objeto de investigación.       
Imposibilidad de imponer sanciones.       
Afectación de la imagen institucional.       
</t>
  </si>
  <si>
    <t xml:space="preserve">Revisión integral de los proyectos de autos y resoluciones     
     </t>
  </si>
  <si>
    <r>
      <rPr>
        <b/>
        <sz val="10"/>
        <color rgb="FF000000"/>
        <rFont val="Calibri"/>
        <family val="2"/>
      </rPr>
      <t>Plan de Mejoramiento – Consolidado Acciones Preventivas y Correctivas 2018:</t>
    </r>
    <r>
      <rPr>
        <sz val="10"/>
        <color rgb="FF000000"/>
        <rFont val="Calibri"/>
        <family val="2"/>
      </rPr>
      <t xml:space="preserve"> Se evidencia  la Acción Preventiva IVC-CTL-2018-AP001 esta en el consolidado de Acciones P y C.
</t>
    </r>
    <r>
      <rPr>
        <b/>
        <sz val="10"/>
        <color rgb="FF000000"/>
        <rFont val="Calibri"/>
        <family val="2"/>
      </rPr>
      <t>Matriz de identificación, valoración, análisis y tratamiento de riesgos 2018:</t>
    </r>
    <r>
      <rPr>
        <sz val="10"/>
        <color rgb="FF000000"/>
        <rFont val="Calibri"/>
        <family val="2"/>
      </rPr>
      <t xml:space="preserve"> Se encuentra el riesgo en la matriz, el formato está actualizado. Se observa que  está diligenciado el monitoreo y revisión que tiene fecha de 21/12/2018
</t>
    </r>
    <r>
      <rPr>
        <b/>
        <sz val="10"/>
        <color rgb="FF000000"/>
        <rFont val="Calibri"/>
        <family val="2"/>
      </rPr>
      <t>Causas definitivas</t>
    </r>
    <r>
      <rPr>
        <sz val="10"/>
        <color rgb="FF000000"/>
        <rFont val="Calibri"/>
        <family val="2"/>
      </rPr>
      <t xml:space="preserve">: 1 
</t>
    </r>
    <r>
      <rPr>
        <b/>
        <sz val="10"/>
        <color rgb="FF000000"/>
        <rFont val="Calibri"/>
        <family val="2"/>
      </rPr>
      <t>Control:</t>
    </r>
    <r>
      <rPr>
        <sz val="10"/>
        <color rgb="FF000000"/>
        <rFont val="Calibri"/>
        <family val="2"/>
      </rPr>
      <t xml:space="preserve"> 1 control preventivo
</t>
    </r>
    <r>
      <rPr>
        <b/>
        <sz val="10"/>
        <color rgb="FF000000"/>
        <rFont val="Calibri"/>
        <family val="2"/>
      </rPr>
      <t>Eficacia de los controles:</t>
    </r>
    <r>
      <rPr>
        <sz val="10"/>
        <color rgb="FF000000"/>
        <rFont val="Calibri"/>
        <family val="2"/>
      </rPr>
      <t xml:space="preserve"> Se observa que el control establecidos al riesgo identificado en el proceso es efectivo;  el diseño del control está de acuerdo  los lineamientos definidos en la guía del DAFP, la matriz de MATRIZ DE IDENTIFICACIÓN, VALORACIÓN, ANÁLISIS Y TRATAMIENTO DE RIESGOS esta construida para describir los controles de acuerdo a los 6 pasos;  y al verificar  la ejecución del control, este se ejecuta adecuadamente. 
</t>
    </r>
    <r>
      <rPr>
        <b/>
        <sz val="10"/>
        <color rgb="FF000000"/>
        <rFont val="Calibri"/>
        <family val="2"/>
      </rPr>
      <t>Acción de mejora:</t>
    </r>
    <r>
      <rPr>
        <sz val="10"/>
        <color rgb="FF000000"/>
        <rFont val="Calibri"/>
        <family val="2"/>
      </rPr>
      <t xml:space="preserve"> IVC-CTL-2018-AP001
</t>
    </r>
    <r>
      <rPr>
        <b/>
        <sz val="10"/>
        <color rgb="FF000000"/>
        <rFont val="Calibri"/>
        <family val="2"/>
      </rPr>
      <t>Fecha de inicio plan de acción:</t>
    </r>
    <r>
      <rPr>
        <sz val="10"/>
        <color rgb="FF000000"/>
        <rFont val="Calibri"/>
        <family val="2"/>
      </rPr>
      <t xml:space="preserve"> 30/06/2018
</t>
    </r>
    <r>
      <rPr>
        <b/>
        <sz val="10"/>
        <color rgb="FF000000"/>
        <rFont val="Calibri"/>
        <family val="2"/>
      </rPr>
      <t xml:space="preserve">Fecha de terminación plan de acción: </t>
    </r>
    <r>
      <rPr>
        <sz val="10"/>
        <color rgb="FF000000"/>
        <rFont val="Calibri"/>
        <family val="2"/>
      </rPr>
      <t xml:space="preserve">14/12/2018
</t>
    </r>
    <r>
      <rPr>
        <b/>
        <sz val="10"/>
        <color rgb="FF000000"/>
        <rFont val="Calibri"/>
        <family val="2"/>
      </rPr>
      <t>Estado de la Acción:</t>
    </r>
    <r>
      <rPr>
        <sz val="10"/>
        <color rgb="FF000000"/>
        <rFont val="Calibri"/>
        <family val="2"/>
      </rPr>
      <t xml:space="preserve"> Abierta
</t>
    </r>
    <r>
      <rPr>
        <b/>
        <sz val="10"/>
        <color rgb="FF000000"/>
        <rFont val="Calibri"/>
        <family val="2"/>
      </rPr>
      <t>Materializado el riesgo:</t>
    </r>
    <r>
      <rPr>
        <sz val="10"/>
        <color rgb="FF000000"/>
        <rFont val="Calibri"/>
        <family val="2"/>
      </rPr>
      <t xml:space="preserve">   De acuerdo con el monitoreo y revisión del proceso el riesgo no se materializo.</t>
    </r>
  </si>
  <si>
    <t>No se materializó el riesgo
Se tiene una causa y un control
Se observa el diligenciamiento del monitoreo y revisión donde no se materializo el riesgo
La acción preventiva  IVC-CTL-2018-AP001 da tratamiento a los 2 riesgos de corrupción del proceso de Control Sanitario CTL-2018-RC001 y CTL-2018-RC002
En el control se debe dejar la evidencia de su ejecución donde se pueda verificar que el control realmente es ejecutado.</t>
  </si>
  <si>
    <t>GNO-2018-RC001</t>
  </si>
  <si>
    <t>GTH - Gestión de Talento Humano</t>
  </si>
  <si>
    <t>Liquidar la nómina de los empleados de planta aplicando la normatividad vigente.</t>
  </si>
  <si>
    <t xml:space="preserve"> Amiguismo
</t>
  </si>
  <si>
    <t xml:space="preserve">Sanciones disciplinarios, pecuniarias
 Sanciones penales
Detrimento patrimonial       
</t>
  </si>
  <si>
    <t xml:space="preserve">Sistema de información de nómina     
Control de novedades.     
Verificaciones y comparaciones de la planta de personal de vinculaciones vs planta de personal del sistema.     
Validación de novedades pagadas con el grupo financiero      
     </t>
  </si>
  <si>
    <t>Se informa a la Coordinación de Talento Humano y se realiza otra Nomina</t>
  </si>
  <si>
    <t>Coordinadora de Talento Humano</t>
  </si>
  <si>
    <r>
      <rPr>
        <b/>
        <sz val="10"/>
        <color theme="1"/>
        <rFont val="Calibri"/>
        <family val="2"/>
        <scheme val="minor"/>
      </rPr>
      <t xml:space="preserve">Plan de Mejoramiento – Consolidado Acciones Preventivas y Correctivas 2018: </t>
    </r>
    <r>
      <rPr>
        <sz val="10"/>
        <color theme="1"/>
        <rFont val="Calibri"/>
        <family val="2"/>
        <scheme val="minor"/>
      </rPr>
      <t xml:space="preserve">N/A
</t>
    </r>
    <r>
      <rPr>
        <b/>
        <sz val="10"/>
        <color theme="1"/>
        <rFont val="Calibri"/>
        <family val="2"/>
        <scheme val="minor"/>
      </rPr>
      <t>Matriz de identificación, valoración, análisis y tratamiento de riesgos 2018:</t>
    </r>
    <r>
      <rPr>
        <sz val="10"/>
        <color theme="1"/>
        <rFont val="Calibri"/>
        <family val="2"/>
        <scheme val="minor"/>
      </rPr>
      <t xml:space="preserve"> Se encuentra el riesgo en la matriz, el formato está actualizado. Se observa que  no está diligenciado el monitoreo y revisión que tiene fecha de 26/12/2018
</t>
    </r>
    <r>
      <rPr>
        <b/>
        <sz val="10"/>
        <color theme="1"/>
        <rFont val="Calibri"/>
        <family val="2"/>
        <scheme val="minor"/>
      </rPr>
      <t>Causas definitivas:</t>
    </r>
    <r>
      <rPr>
        <sz val="10"/>
        <color theme="1"/>
        <rFont val="Calibri"/>
        <family val="2"/>
        <scheme val="minor"/>
      </rPr>
      <t xml:space="preserve"> 1 
</t>
    </r>
    <r>
      <rPr>
        <b/>
        <sz val="10"/>
        <color theme="1"/>
        <rFont val="Calibri"/>
        <family val="2"/>
        <scheme val="minor"/>
      </rPr>
      <t xml:space="preserve">Control: </t>
    </r>
    <r>
      <rPr>
        <sz val="10"/>
        <color theme="1"/>
        <rFont val="Calibri"/>
        <family val="2"/>
        <scheme val="minor"/>
      </rPr>
      <t xml:space="preserve">4 controles preventivos
</t>
    </r>
    <r>
      <rPr>
        <b/>
        <sz val="10"/>
        <color theme="1"/>
        <rFont val="Calibri"/>
        <family val="2"/>
        <scheme val="minor"/>
      </rPr>
      <t>Eficacia de los controles:</t>
    </r>
    <r>
      <rPr>
        <sz val="10"/>
        <color theme="1"/>
        <rFont val="Calibri"/>
        <family val="2"/>
        <scheme val="minor"/>
      </rPr>
      <t xml:space="preserve"> Se observa que los controles establecidos al riesgo identificado en el proceso son efectivos;  el diseño de los controles está de acuerdo  los lineamientos definidos en la guía del DAFP, la matriz de MATRIZ DE IDENTIFICACIÓN, VALORACIÓN, ANÁLISIS Y TRATAMIENTO DE RIESGOS esta construida para describir los controles de acuerdo a los 6 pasos;  y al verificar  la ejecución del control, este se ejecuta adecuadamente. 
</t>
    </r>
    <r>
      <rPr>
        <b/>
        <sz val="10"/>
        <color theme="1"/>
        <rFont val="Calibri"/>
        <family val="2"/>
        <scheme val="minor"/>
      </rPr>
      <t xml:space="preserve">Acción de mejora: </t>
    </r>
    <r>
      <rPr>
        <sz val="10"/>
        <color theme="1"/>
        <rFont val="Calibri"/>
        <family val="2"/>
        <scheme val="minor"/>
      </rPr>
      <t xml:space="preserve"> No Aplica
</t>
    </r>
    <r>
      <rPr>
        <b/>
        <sz val="10"/>
        <color theme="1"/>
        <rFont val="Calibri"/>
        <family val="2"/>
        <scheme val="minor"/>
      </rPr>
      <t xml:space="preserve">Fecha de inicio plan de acción: </t>
    </r>
    <r>
      <rPr>
        <sz val="10"/>
        <color theme="1"/>
        <rFont val="Calibri"/>
        <family val="2"/>
        <scheme val="minor"/>
      </rPr>
      <t xml:space="preserve">N/A
</t>
    </r>
    <r>
      <rPr>
        <b/>
        <sz val="10"/>
        <color theme="1"/>
        <rFont val="Calibri"/>
        <family val="2"/>
        <scheme val="minor"/>
      </rPr>
      <t xml:space="preserve">Fecha de terminación plan de acción: </t>
    </r>
    <r>
      <rPr>
        <sz val="10"/>
        <color theme="1"/>
        <rFont val="Calibri"/>
        <family val="2"/>
        <scheme val="minor"/>
      </rPr>
      <t xml:space="preserve">N/A
</t>
    </r>
    <r>
      <rPr>
        <b/>
        <sz val="10"/>
        <color theme="1"/>
        <rFont val="Calibri"/>
        <family val="2"/>
        <scheme val="minor"/>
      </rPr>
      <t>Estado de la Acción:</t>
    </r>
    <r>
      <rPr>
        <sz val="10"/>
        <color theme="1"/>
        <rFont val="Calibri"/>
        <family val="2"/>
        <scheme val="minor"/>
      </rPr>
      <t xml:space="preserve"> N/A
</t>
    </r>
    <r>
      <rPr>
        <b/>
        <sz val="10"/>
        <color theme="1"/>
        <rFont val="Calibri"/>
        <family val="2"/>
        <scheme val="minor"/>
      </rPr>
      <t xml:space="preserve">Materializado el riesgo: </t>
    </r>
    <r>
      <rPr>
        <sz val="10"/>
        <color theme="1"/>
        <rFont val="Calibri"/>
        <family val="2"/>
        <scheme val="minor"/>
      </rPr>
      <t xml:space="preserve"> El proceso informa que el riesgo no se materializo</t>
    </r>
  </si>
  <si>
    <t>No se materializó el riesgo
Se tiene una causa y cuatro controles
En la acción de mejora  tiene "no aplica" es necesario definirla 
No se ha diligenciado el monitoreo y revisión que tiene fecha de 26/12/2018, se recomienda realizarlo de acuerdo con la fecha establecida.
En los controles se debe dejar la evidencia de su ejecución donde se pueda verificar que el control realmente es ejecutado.</t>
  </si>
  <si>
    <t>Adelantar cada una de las etapas del proceso disciplinario, con el fin investigar y verificar la ocurrencia de las conductas atribuidas a los funcionarios y/o ex funcionarios del Instituto y sancionar la comisión de faltas disciplinarias cometidas en ejercicio de sus funciones, según lo consagrado en la Ley 734 de 2002.</t>
  </si>
  <si>
    <t xml:space="preserve">Debilidad de los controles de supervisión de los actos administrativos
</t>
  </si>
  <si>
    <t xml:space="preserve">Que no se sancione al presunto infractor o que la sanción no sea la adecuada de acuerdo a la normatividad vigente       
Sanciones disciplinarias       
Sanciones Penales       
Sanciones Fiscales       
Sanciones Administrativas       
</t>
  </si>
  <si>
    <t xml:space="preserve">Todos los Actos Administrativos que se proyectan al interior del Grupo y demás documentos correspondientes, son revisados, corregidos y aprobados por parte del Coordinador.      
     </t>
  </si>
  <si>
    <t>Se iniciara el tramite disciplinario correspondiente al responsable.</t>
  </si>
  <si>
    <t>Coordinador del grupo de CDI</t>
  </si>
  <si>
    <r>
      <rPr>
        <b/>
        <sz val="10"/>
        <color theme="1"/>
        <rFont val="Calibri"/>
        <family val="2"/>
        <scheme val="minor"/>
      </rPr>
      <t>Plan de Mejoramiento – Consolidado Acciones Preventivas y Correctivas 2018:</t>
    </r>
    <r>
      <rPr>
        <sz val="10"/>
        <color theme="1"/>
        <rFont val="Calibri"/>
        <family val="2"/>
        <scheme val="minor"/>
      </rPr>
      <t xml:space="preserve"> N/A
</t>
    </r>
    <r>
      <rPr>
        <b/>
        <sz val="10"/>
        <color theme="1"/>
        <rFont val="Calibri"/>
        <family val="2"/>
        <scheme val="minor"/>
      </rPr>
      <t xml:space="preserve">Matriz de identificación, valoración, análisis y tratamiento de riesgos 2018: </t>
    </r>
    <r>
      <rPr>
        <sz val="10"/>
        <color theme="1"/>
        <rFont val="Calibri"/>
        <family val="2"/>
        <scheme val="minor"/>
      </rPr>
      <t xml:space="preserve">Se encuentra el riesgo en la matriz, el formato está actualizado. Se observa que  está diligenciado el monitoreo y revisión que tiene fecha de 30/12/2018
</t>
    </r>
    <r>
      <rPr>
        <b/>
        <sz val="10"/>
        <color theme="1"/>
        <rFont val="Calibri"/>
        <family val="2"/>
        <scheme val="minor"/>
      </rPr>
      <t>Causas definitivas</t>
    </r>
    <r>
      <rPr>
        <sz val="10"/>
        <color theme="1"/>
        <rFont val="Calibri"/>
        <family val="2"/>
        <scheme val="minor"/>
      </rPr>
      <t xml:space="preserve">: 1 
</t>
    </r>
    <r>
      <rPr>
        <b/>
        <sz val="10"/>
        <color theme="1"/>
        <rFont val="Calibri"/>
        <family val="2"/>
        <scheme val="minor"/>
      </rPr>
      <t xml:space="preserve">Control: 1 </t>
    </r>
    <r>
      <rPr>
        <sz val="10"/>
        <color theme="1"/>
        <rFont val="Calibri"/>
        <family val="2"/>
        <scheme val="minor"/>
      </rPr>
      <t xml:space="preserve">control preventivo
</t>
    </r>
    <r>
      <rPr>
        <b/>
        <sz val="10"/>
        <color theme="1"/>
        <rFont val="Calibri"/>
        <family val="2"/>
        <scheme val="minor"/>
      </rPr>
      <t>Eficacia de los controles:</t>
    </r>
    <r>
      <rPr>
        <sz val="10"/>
        <color theme="1"/>
        <rFont val="Calibri"/>
        <family val="2"/>
        <scheme val="minor"/>
      </rPr>
      <t xml:space="preserve"> Se observa que el control establecidos al riesgo identificado en el proceso son efectivos;  el diseño del control está de acuerdo  los lineamientos definidos en la guía del DAFP, la matriz de MATRIZ DE IDENTIFICACIÓN, VALORACIÓN, ANÁLISIS Y TRATAMIENTO DE RIESGOS esta construida para describir los controles de acuerdo a los 6 pasos;  y al verificar  la ejecución del control, este se ejecuta adecuadamente. 
</t>
    </r>
    <r>
      <rPr>
        <b/>
        <sz val="10"/>
        <color theme="1"/>
        <rFont val="Calibri"/>
        <family val="2"/>
        <scheme val="minor"/>
      </rPr>
      <t>Acción de mejora:</t>
    </r>
    <r>
      <rPr>
        <sz val="10"/>
        <color theme="1"/>
        <rFont val="Calibri"/>
        <family val="2"/>
        <scheme val="minor"/>
      </rPr>
      <t xml:space="preserve">  No Aplica
</t>
    </r>
    <r>
      <rPr>
        <b/>
        <sz val="10"/>
        <color theme="1"/>
        <rFont val="Calibri"/>
        <family val="2"/>
        <scheme val="minor"/>
      </rPr>
      <t>Fecha de inicio plan de acción:</t>
    </r>
    <r>
      <rPr>
        <sz val="10"/>
        <color theme="1"/>
        <rFont val="Calibri"/>
        <family val="2"/>
        <scheme val="minor"/>
      </rPr>
      <t xml:space="preserve"> N/A
</t>
    </r>
    <r>
      <rPr>
        <b/>
        <sz val="10"/>
        <color theme="1"/>
        <rFont val="Calibri"/>
        <family val="2"/>
        <scheme val="minor"/>
      </rPr>
      <t>Fecha de terminación plan de acción:</t>
    </r>
    <r>
      <rPr>
        <sz val="10"/>
        <color theme="1"/>
        <rFont val="Calibri"/>
        <family val="2"/>
        <scheme val="minor"/>
      </rPr>
      <t xml:space="preserve"> N/A
</t>
    </r>
    <r>
      <rPr>
        <b/>
        <sz val="10"/>
        <color theme="1"/>
        <rFont val="Calibri"/>
        <family val="2"/>
        <scheme val="minor"/>
      </rPr>
      <t>Estado de la Acción:</t>
    </r>
    <r>
      <rPr>
        <sz val="10"/>
        <color theme="1"/>
        <rFont val="Calibri"/>
        <family val="2"/>
        <scheme val="minor"/>
      </rPr>
      <t xml:space="preserve"> N/A
</t>
    </r>
    <r>
      <rPr>
        <b/>
        <sz val="10"/>
        <color theme="1"/>
        <rFont val="Calibri"/>
        <family val="2"/>
        <scheme val="minor"/>
      </rPr>
      <t>Materializado el riesgo</t>
    </r>
    <r>
      <rPr>
        <sz val="10"/>
        <color theme="1"/>
        <rFont val="Calibri"/>
        <family val="2"/>
        <scheme val="minor"/>
      </rPr>
      <t>:  De acuerdo con el monitoreo y revisión del proceso el riesgo no se materializo.</t>
    </r>
  </si>
  <si>
    <t>No se materializó el riesgo
Se tiene una causa y un control
En la acción de mejora tiene "no aplica" es necesario definirla 
Está diligenciado el monitoreo y revisión que tiene fecha de 30/12/2018
En el control se debe dejar la evidencia de su ejecución donde se pueda verificar que el control realmente es ejecutado.</t>
  </si>
  <si>
    <t>Inclusión de gastos no autorizados para beneficio propio o de terceros</t>
  </si>
  <si>
    <t>GFP - Gestión Financiera y Presupuestal</t>
  </si>
  <si>
    <t>Planear un presupuesto que permita el funcionamiento y cumplimiento de los objetivos institucionales, controlando su ejecución de manera que se constituya en una herramienta de proyección financiera a corto y mediano plazo para la oportuna toma de decisiones.</t>
  </si>
  <si>
    <t xml:space="preserve">       
Manipular el sistema SIIF Nación II        
</t>
  </si>
  <si>
    <t xml:space="preserve">Sanciones disciplinarias y fiscales       
Salidas no conformes       
</t>
  </si>
  <si>
    <t xml:space="preserve">Perfiles de usuarios creados en el sistema      
     </t>
  </si>
  <si>
    <t>Se seguirán manteniendo los controles actuales</t>
  </si>
  <si>
    <t>Informar al Director para iniciar medidas pertinentes</t>
  </si>
  <si>
    <t xml:space="preserve">Responsable del macroproceso </t>
  </si>
  <si>
    <r>
      <rPr>
        <b/>
        <sz val="10"/>
        <color theme="1"/>
        <rFont val="Calibri"/>
        <family val="2"/>
        <scheme val="minor"/>
      </rPr>
      <t>Plan de Mejoramiento – Consolidado Acciones Preventivas y Correctivas 2018:</t>
    </r>
    <r>
      <rPr>
        <sz val="10"/>
        <color theme="1"/>
        <rFont val="Calibri"/>
        <family val="2"/>
        <scheme val="minor"/>
      </rPr>
      <t xml:space="preserve"> N/A
</t>
    </r>
    <r>
      <rPr>
        <b/>
        <sz val="10"/>
        <color theme="1"/>
        <rFont val="Calibri"/>
        <family val="2"/>
        <scheme val="minor"/>
      </rPr>
      <t xml:space="preserve">Matriz de identificación, valoración, análisis y tratamiento de riesgos 2018: </t>
    </r>
    <r>
      <rPr>
        <sz val="10"/>
        <color theme="1"/>
        <rFont val="Calibri"/>
        <family val="2"/>
        <scheme val="minor"/>
      </rPr>
      <t xml:space="preserve">Se encuentra el riesgo en la matriz, el formato está actualizado. Se observa que  no está diligenciado el monitoreo y revisión que tiene fecha de 31/10/2018
</t>
    </r>
    <r>
      <rPr>
        <b/>
        <sz val="10"/>
        <color theme="1"/>
        <rFont val="Calibri"/>
        <family val="2"/>
        <scheme val="minor"/>
      </rPr>
      <t>Causas definitivas</t>
    </r>
    <r>
      <rPr>
        <sz val="10"/>
        <color theme="1"/>
        <rFont val="Calibri"/>
        <family val="2"/>
        <scheme val="minor"/>
      </rPr>
      <t xml:space="preserve">: 1 
</t>
    </r>
    <r>
      <rPr>
        <b/>
        <sz val="10"/>
        <color theme="1"/>
        <rFont val="Calibri"/>
        <family val="2"/>
        <scheme val="minor"/>
      </rPr>
      <t>Control:</t>
    </r>
    <r>
      <rPr>
        <sz val="10"/>
        <color theme="1"/>
        <rFont val="Calibri"/>
        <family val="2"/>
        <scheme val="minor"/>
      </rPr>
      <t xml:space="preserve"> 1 control preventivo
</t>
    </r>
    <r>
      <rPr>
        <b/>
        <sz val="10"/>
        <color theme="1"/>
        <rFont val="Calibri"/>
        <family val="2"/>
        <scheme val="minor"/>
      </rPr>
      <t>Eficacia de los controles:</t>
    </r>
    <r>
      <rPr>
        <sz val="10"/>
        <color theme="1"/>
        <rFont val="Calibri"/>
        <family val="2"/>
        <scheme val="minor"/>
      </rPr>
      <t xml:space="preserve"> Se observa que el control establecidos al riesgo identificado en el proceso es efectivo;  el diseño del control está de acuerdo  los lineamientos definidos en la guía del DAFP, la matriz de MATRIZ DE IDENTIFICACIÓN, VALORACIÓN, ANÁLISIS Y TRATAMIENTO DE RIESGOS esta construida para describir los controles de acuerdo a los 6 pasos;  y al verificar  la ejecución del control, este se ejecuta adecuadamente. 
</t>
    </r>
    <r>
      <rPr>
        <b/>
        <sz val="10"/>
        <color theme="1"/>
        <rFont val="Calibri"/>
        <family val="2"/>
        <scheme val="minor"/>
      </rPr>
      <t>Acción de mejora:</t>
    </r>
    <r>
      <rPr>
        <sz val="10"/>
        <color theme="1"/>
        <rFont val="Calibri"/>
        <family val="2"/>
        <scheme val="minor"/>
      </rPr>
      <t xml:space="preserve">  Se seguirán manteniendo los controles actuales
</t>
    </r>
    <r>
      <rPr>
        <b/>
        <sz val="10"/>
        <color theme="1"/>
        <rFont val="Calibri"/>
        <family val="2"/>
        <scheme val="minor"/>
      </rPr>
      <t>Fecha de inicio plan de acción:</t>
    </r>
    <r>
      <rPr>
        <sz val="10"/>
        <color theme="1"/>
        <rFont val="Calibri"/>
        <family val="2"/>
        <scheme val="minor"/>
      </rPr>
      <t xml:space="preserve"> N/A
</t>
    </r>
    <r>
      <rPr>
        <b/>
        <sz val="10"/>
        <color theme="1"/>
        <rFont val="Calibri"/>
        <family val="2"/>
        <scheme val="minor"/>
      </rPr>
      <t>Fecha de terminación plan de acción:</t>
    </r>
    <r>
      <rPr>
        <sz val="10"/>
        <color theme="1"/>
        <rFont val="Calibri"/>
        <family val="2"/>
        <scheme val="minor"/>
      </rPr>
      <t xml:space="preserve"> N/A
</t>
    </r>
    <r>
      <rPr>
        <b/>
        <sz val="10"/>
        <color theme="1"/>
        <rFont val="Calibri"/>
        <family val="2"/>
        <scheme val="minor"/>
      </rPr>
      <t xml:space="preserve">Estado de la Acción: </t>
    </r>
    <r>
      <rPr>
        <sz val="10"/>
        <color theme="1"/>
        <rFont val="Calibri"/>
        <family val="2"/>
        <scheme val="minor"/>
      </rPr>
      <t xml:space="preserve">N/A
</t>
    </r>
    <r>
      <rPr>
        <b/>
        <sz val="10"/>
        <color theme="1"/>
        <rFont val="Calibri"/>
        <family val="2"/>
        <scheme val="minor"/>
      </rPr>
      <t xml:space="preserve">Materializado el riesgo:  </t>
    </r>
    <r>
      <rPr>
        <sz val="10"/>
        <color theme="1"/>
        <rFont val="Calibri"/>
        <family val="2"/>
        <scheme val="minor"/>
      </rPr>
      <t>El proceso informa en el momento del seguimineto que el riesgo no se materializo</t>
    </r>
  </si>
  <si>
    <t>No se materializó el riesgo
Se tiene una causa y un control
No está diligenciado el monitoreo y revisión que tiene fecha de 31/10/2018, se recomienda realizarlo de acuerdo con las fechas establecidas.</t>
  </si>
  <si>
    <t>GCO-2018-RC001</t>
  </si>
  <si>
    <t>Causación inadecuada de las retenciones a las obligaciones financieras de la entidad, beneficiando al tercero con un mayor valor pagado.</t>
  </si>
  <si>
    <t>Registrar, consolidar y suministrar la información contable, cumpliendo con los principios establecidos en el régimen de contabilidad pública, con calidad, oportunidad y veracidad de manera que sea una herramienta para una adecuada planeación y toma de decisiones estratégicas.</t>
  </si>
  <si>
    <t xml:space="preserve">Sanciones penal, fiscal y disciplinario       
No practicar la retención conforme a la ley       
Salidas no conformes       
</t>
  </si>
  <si>
    <t>Informar al Secretario General para las actuaciones administrativas</t>
  </si>
  <si>
    <t>Responsable del macroproceso</t>
  </si>
  <si>
    <r>
      <rPr>
        <b/>
        <sz val="10"/>
        <color theme="1"/>
        <rFont val="Calibri"/>
        <family val="2"/>
        <scheme val="minor"/>
      </rPr>
      <t xml:space="preserve">Plan de Mejoramiento – Consolidado Acciones Preventivas y Correctivas 2018: </t>
    </r>
    <r>
      <rPr>
        <sz val="10"/>
        <color theme="1"/>
        <rFont val="Calibri"/>
        <family val="2"/>
        <scheme val="minor"/>
      </rPr>
      <t xml:space="preserve">N/A
</t>
    </r>
    <r>
      <rPr>
        <b/>
        <sz val="10"/>
        <color theme="1"/>
        <rFont val="Calibri"/>
        <family val="2"/>
        <scheme val="minor"/>
      </rPr>
      <t xml:space="preserve">Matriz de identificación, valoración, análisis y tratamiento de riesgos 2018: </t>
    </r>
    <r>
      <rPr>
        <sz val="10"/>
        <color theme="1"/>
        <rFont val="Calibri"/>
        <family val="2"/>
        <scheme val="minor"/>
      </rPr>
      <t xml:space="preserve">Se encuentra el riesgo en la matriz, el formato está actualizado. Se observa que  no está diligenciado el monitoreo y revisión que tiene fecha de 31/10/2018
</t>
    </r>
    <r>
      <rPr>
        <b/>
        <sz val="10"/>
        <color theme="1"/>
        <rFont val="Calibri"/>
        <family val="2"/>
        <scheme val="minor"/>
      </rPr>
      <t>Causas definitivas:</t>
    </r>
    <r>
      <rPr>
        <sz val="10"/>
        <color theme="1"/>
        <rFont val="Calibri"/>
        <family val="2"/>
        <scheme val="minor"/>
      </rPr>
      <t xml:space="preserve"> 1 
</t>
    </r>
    <r>
      <rPr>
        <b/>
        <sz val="10"/>
        <color theme="1"/>
        <rFont val="Calibri"/>
        <family val="2"/>
        <scheme val="minor"/>
      </rPr>
      <t>Control:</t>
    </r>
    <r>
      <rPr>
        <sz val="10"/>
        <color theme="1"/>
        <rFont val="Calibri"/>
        <family val="2"/>
        <scheme val="minor"/>
      </rPr>
      <t xml:space="preserve"> 1 control
</t>
    </r>
    <r>
      <rPr>
        <b/>
        <sz val="10"/>
        <color theme="1"/>
        <rFont val="Calibri"/>
        <family val="2"/>
        <scheme val="minor"/>
      </rPr>
      <t xml:space="preserve">Eficacia de los controles:  </t>
    </r>
    <r>
      <rPr>
        <sz val="10"/>
        <color theme="1"/>
        <rFont val="Calibri"/>
        <family val="2"/>
        <scheme val="minor"/>
      </rPr>
      <t xml:space="preserve">Se observa que el control establecido al riesgo identificado en el proceso es efectivo;  el diseño del control está de acuerdo  los lineamientos definidos en la guía del DAFP, la matriz de MATRIZ DE IDENTIFICACIÓN, VALORACIÓN, ANÁLISIS Y TRATAMIENTO DE RIESGOS esta construida para describir los controles de acuerdo a los 6 pasos;  y al verificar  la ejecución del control, este se ejecuta adecuadamente. 
</t>
    </r>
    <r>
      <rPr>
        <b/>
        <sz val="10"/>
        <color theme="1"/>
        <rFont val="Calibri"/>
        <family val="2"/>
        <scheme val="minor"/>
      </rPr>
      <t xml:space="preserve">Acción de mejora:  </t>
    </r>
    <r>
      <rPr>
        <sz val="10"/>
        <color theme="1"/>
        <rFont val="Calibri"/>
        <family val="2"/>
        <scheme val="minor"/>
      </rPr>
      <t xml:space="preserve">Se seguirán manteniendo los controles actuales
</t>
    </r>
    <r>
      <rPr>
        <b/>
        <sz val="10"/>
        <color theme="1"/>
        <rFont val="Calibri"/>
        <family val="2"/>
        <scheme val="minor"/>
      </rPr>
      <t xml:space="preserve">Fecha de inicio plan de acción: </t>
    </r>
    <r>
      <rPr>
        <sz val="10"/>
        <color theme="1"/>
        <rFont val="Calibri"/>
        <family val="2"/>
        <scheme val="minor"/>
      </rPr>
      <t xml:space="preserve">N/A
</t>
    </r>
    <r>
      <rPr>
        <b/>
        <sz val="10"/>
        <color theme="1"/>
        <rFont val="Calibri"/>
        <family val="2"/>
        <scheme val="minor"/>
      </rPr>
      <t xml:space="preserve">Fecha de terminación plan de acción: </t>
    </r>
    <r>
      <rPr>
        <sz val="10"/>
        <color theme="1"/>
        <rFont val="Calibri"/>
        <family val="2"/>
        <scheme val="minor"/>
      </rPr>
      <t xml:space="preserve">N/A
</t>
    </r>
    <r>
      <rPr>
        <b/>
        <sz val="10"/>
        <color theme="1"/>
        <rFont val="Calibri"/>
        <family val="2"/>
        <scheme val="minor"/>
      </rPr>
      <t xml:space="preserve">Estado de la Acción: </t>
    </r>
    <r>
      <rPr>
        <sz val="10"/>
        <color theme="1"/>
        <rFont val="Calibri"/>
        <family val="2"/>
        <scheme val="minor"/>
      </rPr>
      <t xml:space="preserve">N/A
</t>
    </r>
    <r>
      <rPr>
        <b/>
        <sz val="10"/>
        <color theme="1"/>
        <rFont val="Calibri"/>
        <family val="2"/>
        <scheme val="minor"/>
      </rPr>
      <t>Materializado el riesgo:</t>
    </r>
    <r>
      <rPr>
        <sz val="10"/>
        <color theme="1"/>
        <rFont val="Calibri"/>
        <family val="2"/>
        <scheme val="minor"/>
      </rPr>
      <t xml:space="preserve">  El proceso informa en el momento del seguimiento que el riesgo no se materializo</t>
    </r>
  </si>
  <si>
    <t>GTE-2018-RC001</t>
  </si>
  <si>
    <t>Apropiación indebida de dineros por parte de algún funcionario en el procedimiento de solicitudes de devoluciones.</t>
  </si>
  <si>
    <t>GTE - Gestión de Tesorería</t>
  </si>
  <si>
    <t>Administrar los recursos financieros, controlar los ingresos y ejecutar los pagos de las obligaciones contraídas de acuerdo con el presupuesto, en forma oportuna, transparente y segura.</t>
  </si>
  <si>
    <t xml:space="preserve">Personal con deficientes principios éticos para desempeñar el cargo.       
Falta de controles que faciliten el acto de corrupción       
</t>
  </si>
  <si>
    <t xml:space="preserve">Detrimento patrimonial       
Sanciones disciplinarias y penales para el funcionario responsable del acto de corrupción.       
Perdida de la buena imagen del Grupo responsable del procedimiento.       
Intervención de las CIAS.       
</t>
  </si>
  <si>
    <t xml:space="preserve">Software financiero     
Aplicativo de Registros Sanitarios     
Documentos soportes
Plan de capacitación y formación por Competencias solicitada por el área.     
     </t>
  </si>
  <si>
    <t>GFP-GTE-2018-AP001</t>
  </si>
  <si>
    <t>Quitar temporalmente las responsabilidades y tareas asignadas y Reportar a control Interno Disciplinario y a la Grupo de Unidad de Reacción Inmediata</t>
  </si>
  <si>
    <t>COORDINADOR GRUPO DE TESORERIA</t>
  </si>
  <si>
    <r>
      <rPr>
        <b/>
        <sz val="10"/>
        <color theme="1"/>
        <rFont val="Calibri"/>
        <family val="2"/>
        <scheme val="minor"/>
      </rPr>
      <t xml:space="preserve">Plan de Mejoramiento – Consolidado Acciones Preventivas y Correctivas 2018: </t>
    </r>
    <r>
      <rPr>
        <sz val="10"/>
        <color theme="1"/>
        <rFont val="Calibri"/>
        <family val="2"/>
        <scheme val="minor"/>
      </rPr>
      <t xml:space="preserve">Se evidencia  la Acción Preventiva GFP-GTE-2018-AP001 esta en el consolidado de Acciones P y C.
</t>
    </r>
    <r>
      <rPr>
        <b/>
        <sz val="10"/>
        <color theme="1"/>
        <rFont val="Calibri"/>
        <family val="2"/>
        <scheme val="minor"/>
      </rPr>
      <t xml:space="preserve">Matriz de identificación, valoración, análisis y tratamiento de riesgos 2018: </t>
    </r>
    <r>
      <rPr>
        <sz val="10"/>
        <color theme="1"/>
        <rFont val="Calibri"/>
        <family val="2"/>
        <scheme val="minor"/>
      </rPr>
      <t xml:space="preserve">Se encuentra el riesgo en la matriz, el formato está actualizado. Se observa que  no está diligenciado el monitoreo y revisión que tiene fecha de 14/12/2018
</t>
    </r>
    <r>
      <rPr>
        <b/>
        <sz val="10"/>
        <color theme="1"/>
        <rFont val="Calibri"/>
        <family val="2"/>
        <scheme val="minor"/>
      </rPr>
      <t>Causas definitivas:</t>
    </r>
    <r>
      <rPr>
        <sz val="10"/>
        <color theme="1"/>
        <rFont val="Calibri"/>
        <family val="2"/>
        <scheme val="minor"/>
      </rPr>
      <t xml:space="preserve"> 2
</t>
    </r>
    <r>
      <rPr>
        <b/>
        <sz val="10"/>
        <color theme="1"/>
        <rFont val="Calibri"/>
        <family val="2"/>
        <scheme val="minor"/>
      </rPr>
      <t>Control</t>
    </r>
    <r>
      <rPr>
        <sz val="10"/>
        <color theme="1"/>
        <rFont val="Calibri"/>
        <family val="2"/>
        <scheme val="minor"/>
      </rPr>
      <t xml:space="preserve">: 4 control
</t>
    </r>
    <r>
      <rPr>
        <b/>
        <sz val="10"/>
        <color theme="1"/>
        <rFont val="Calibri"/>
        <family val="2"/>
        <scheme val="minor"/>
      </rPr>
      <t>Eficacia de los controles:</t>
    </r>
    <r>
      <rPr>
        <sz val="10"/>
        <color theme="1"/>
        <rFont val="Calibri"/>
        <family val="2"/>
        <scheme val="minor"/>
      </rPr>
      <t xml:space="preserve"> Se observa que los controles establecidos al riesgo identificado en el proceso son efectivos;  el diseño de los controles está de acuerdo  los lineamientos definidos en la guía del DAFP, la matriz de MATRIZ DE IDENTIFICACIÓN, VALORACIÓN, ANÁLISIS Y TRATAMIENTO DE RIESGOS esta construida para describir los controles de acuerdo a los 6 pasos;  y al verificar  la ejecución del control, este se ejecuta adecuadamente. </t>
    </r>
    <r>
      <rPr>
        <sz val="10"/>
        <color theme="1"/>
        <rFont val="Calibri"/>
        <family val="2"/>
        <scheme val="minor"/>
      </rPr>
      <t xml:space="preserve">
</t>
    </r>
    <r>
      <rPr>
        <b/>
        <sz val="10"/>
        <color theme="1"/>
        <rFont val="Calibri"/>
        <family val="2"/>
        <scheme val="minor"/>
      </rPr>
      <t xml:space="preserve">Acción de mejora: </t>
    </r>
    <r>
      <rPr>
        <sz val="10"/>
        <color theme="1"/>
        <rFont val="Calibri"/>
        <family val="2"/>
        <scheme val="minor"/>
      </rPr>
      <t xml:space="preserve"> GFP-GTE-2018-AP001 
</t>
    </r>
    <r>
      <rPr>
        <b/>
        <sz val="10"/>
        <color theme="1"/>
        <rFont val="Calibri"/>
        <family val="2"/>
        <scheme val="minor"/>
      </rPr>
      <t>Fecha de inicio plan de acción:</t>
    </r>
    <r>
      <rPr>
        <sz val="10"/>
        <color theme="1"/>
        <rFont val="Calibri"/>
        <family val="2"/>
        <scheme val="minor"/>
      </rPr>
      <t xml:space="preserve"> 30/07/2018
</t>
    </r>
    <r>
      <rPr>
        <b/>
        <sz val="10"/>
        <color theme="1"/>
        <rFont val="Calibri"/>
        <family val="2"/>
        <scheme val="minor"/>
      </rPr>
      <t>Fecha de terminación plan de acción:</t>
    </r>
    <r>
      <rPr>
        <sz val="10"/>
        <color theme="1"/>
        <rFont val="Calibri"/>
        <family val="2"/>
        <scheme val="minor"/>
      </rPr>
      <t xml:space="preserve"> 28/09/2018
</t>
    </r>
    <r>
      <rPr>
        <b/>
        <sz val="10"/>
        <color theme="1"/>
        <rFont val="Calibri"/>
        <family val="2"/>
        <scheme val="minor"/>
      </rPr>
      <t xml:space="preserve">Estado de la Acción: </t>
    </r>
    <r>
      <rPr>
        <sz val="10"/>
        <color theme="1"/>
        <rFont val="Calibri"/>
        <family val="2"/>
        <scheme val="minor"/>
      </rPr>
      <t xml:space="preserve">Cerrada como eficaz el 29/10/2018
</t>
    </r>
    <r>
      <rPr>
        <b/>
        <sz val="10"/>
        <color theme="1"/>
        <rFont val="Calibri"/>
        <family val="2"/>
        <scheme val="minor"/>
      </rPr>
      <t>Materializado el riesgo:</t>
    </r>
    <r>
      <rPr>
        <sz val="10"/>
        <color theme="1"/>
        <rFont val="Calibri"/>
        <family val="2"/>
        <scheme val="minor"/>
      </rPr>
      <t xml:space="preserve">  El proceso informa que el riesgo no se materializo</t>
    </r>
  </si>
  <si>
    <t>No se materializó el riesgo
Se tiene dos causa y cuatro controles
No está diligenciado el monitoreo y revisión que tiene fecha de 14/12/2018, se recomienda realizarlo en la fecha establecida.
En el control se debe dejar la evidencia de su ejecución donde se pueda verificar que el control realmente es ejecutado.</t>
  </si>
  <si>
    <t>ABS-2018-RC001</t>
  </si>
  <si>
    <t>Manipulación de estudios previos por personal interesado en el futuro proceso de contratación. (Estableciendo necesidades inexistentes o aspectos que benefician a una firma en particular)</t>
  </si>
  <si>
    <t>GAD - Gestión Administrativa</t>
  </si>
  <si>
    <t>Adquirir bienes, servicios y suministros a través de las diferentes modalidades de contratación, cumpliendo con los tiempos establecidos para satisfacer las necesidades de las áreas del INVIMA.</t>
  </si>
  <si>
    <t xml:space="preserve">Primacía de intereses personales sobre el interés de la entidad        
</t>
  </si>
  <si>
    <t xml:space="preserve">Adquisiciones inadecuadas a las necesidades de la entidad       
Riesgos de errores en procesos de selección       
Riesgo jurídico para la entidad       
Riesgos de detrimento patrimonial       
Sanciones disciplinarias, fiscales, penales       
</t>
  </si>
  <si>
    <t>Casi seguro</t>
  </si>
  <si>
    <t xml:space="preserve">Revisiones dentro del proceso contractual, antes de la publicación.      
Análisis de las observaciones realizadas por las partes interesadas.      
     </t>
  </si>
  <si>
    <t>GAD-ABS-2018-AP001</t>
  </si>
  <si>
    <t>Comunicar al jefe inmediato del área involucrada y se remite a Control Interno Disciplinario</t>
  </si>
  <si>
    <t>Coordinador del Grupo de Gestión Contractual</t>
  </si>
  <si>
    <r>
      <rPr>
        <b/>
        <sz val="10"/>
        <color theme="1"/>
        <rFont val="Calibri"/>
        <family val="2"/>
        <scheme val="minor"/>
      </rPr>
      <t>Plan de Mejoramiento – Consolidado Acciones Preventivas y Correctivas 2018</t>
    </r>
    <r>
      <rPr>
        <sz val="10"/>
        <color theme="1"/>
        <rFont val="Calibri"/>
        <family val="2"/>
        <scheme val="minor"/>
      </rPr>
      <t xml:space="preserve">: Se evidencia  la Acción Preventiva GAD-ABS-2018-AP001 esta en el consolidado de Acciones P y C.
</t>
    </r>
    <r>
      <rPr>
        <b/>
        <sz val="10"/>
        <color theme="1"/>
        <rFont val="Calibri"/>
        <family val="2"/>
        <scheme val="minor"/>
      </rPr>
      <t>Matriz de identificación, valoración, análisis y tratamiento de riesgos 2018:</t>
    </r>
    <r>
      <rPr>
        <sz val="10"/>
        <color theme="1"/>
        <rFont val="Calibri"/>
        <family val="2"/>
        <scheme val="minor"/>
      </rPr>
      <t xml:space="preserve"> Se encuentra el riesgo en la matriz, el formato está actualizado. Se observa que  está diligenciado el monitoreo y revisión que tiene fecha de 12/12/2018 pero no informa si se materializo el riesgo
</t>
    </r>
    <r>
      <rPr>
        <b/>
        <sz val="10"/>
        <color theme="1"/>
        <rFont val="Calibri"/>
        <family val="2"/>
        <scheme val="minor"/>
      </rPr>
      <t>Causas definitivas:</t>
    </r>
    <r>
      <rPr>
        <sz val="10"/>
        <color theme="1"/>
        <rFont val="Calibri"/>
        <family val="2"/>
        <scheme val="minor"/>
      </rPr>
      <t xml:space="preserve"> 2
</t>
    </r>
    <r>
      <rPr>
        <b/>
        <sz val="10"/>
        <color theme="1"/>
        <rFont val="Calibri"/>
        <family val="2"/>
        <scheme val="minor"/>
      </rPr>
      <t>Control:</t>
    </r>
    <r>
      <rPr>
        <sz val="10"/>
        <color theme="1"/>
        <rFont val="Calibri"/>
        <family val="2"/>
        <scheme val="minor"/>
      </rPr>
      <t xml:space="preserve"> 2 controles detectivo
</t>
    </r>
    <r>
      <rPr>
        <b/>
        <sz val="10"/>
        <color theme="1"/>
        <rFont val="Calibri"/>
        <family val="2"/>
        <scheme val="minor"/>
      </rPr>
      <t>Eficacia de los controles:</t>
    </r>
    <r>
      <rPr>
        <sz val="10"/>
        <color theme="1"/>
        <rFont val="Calibri"/>
        <family val="2"/>
        <scheme val="minor"/>
      </rPr>
      <t xml:space="preserve">  Se observa que los controles establecidos al riesgo identificado en el proceso son efectivos;  el diseño de los controles está de acuerdo  los lineamientos definidos en la guía del DAFP, la matriz de MATRIZ DE IDENTIFICACIÓN, VALORACIÓN, ANÁLISIS Y TRATAMIENTO DE RIESGOS esta construida para describir los controles de acuerdo a los 6 pasos;  y al verificar  la ejecución del control, este se ejecuta adecuadamente. 
</t>
    </r>
    <r>
      <rPr>
        <b/>
        <sz val="10"/>
        <color theme="1"/>
        <rFont val="Calibri"/>
        <family val="2"/>
        <scheme val="minor"/>
      </rPr>
      <t xml:space="preserve">Acción de mejora: </t>
    </r>
    <r>
      <rPr>
        <sz val="10"/>
        <color theme="1"/>
        <rFont val="Calibri"/>
        <family val="2"/>
        <scheme val="minor"/>
      </rPr>
      <t xml:space="preserve"> GAD-ABS-2018-AP001 
</t>
    </r>
    <r>
      <rPr>
        <b/>
        <sz val="10"/>
        <color theme="1"/>
        <rFont val="Calibri"/>
        <family val="2"/>
        <scheme val="minor"/>
      </rPr>
      <t>Fecha de inicio plan de acción</t>
    </r>
    <r>
      <rPr>
        <sz val="10"/>
        <color theme="1"/>
        <rFont val="Calibri"/>
        <family val="2"/>
        <scheme val="minor"/>
      </rPr>
      <t xml:space="preserve">: 29/08/2018
</t>
    </r>
    <r>
      <rPr>
        <b/>
        <sz val="10"/>
        <color theme="1"/>
        <rFont val="Calibri"/>
        <family val="2"/>
        <scheme val="minor"/>
      </rPr>
      <t>Fecha de terminación plan de acción</t>
    </r>
    <r>
      <rPr>
        <sz val="10"/>
        <color theme="1"/>
        <rFont val="Calibri"/>
        <family val="2"/>
        <scheme val="minor"/>
      </rPr>
      <t xml:space="preserve">: 19/11/2018
</t>
    </r>
    <r>
      <rPr>
        <b/>
        <sz val="10"/>
        <color theme="1"/>
        <rFont val="Calibri"/>
        <family val="2"/>
        <scheme val="minor"/>
      </rPr>
      <t xml:space="preserve">Estado de la Acción: </t>
    </r>
    <r>
      <rPr>
        <sz val="10"/>
        <color theme="1"/>
        <rFont val="Calibri"/>
        <family val="2"/>
        <scheme val="minor"/>
      </rPr>
      <t xml:space="preserve">Abierta
</t>
    </r>
    <r>
      <rPr>
        <b/>
        <sz val="10"/>
        <color theme="1"/>
        <rFont val="Calibri"/>
        <family val="2"/>
        <scheme val="minor"/>
      </rPr>
      <t>Materializado el riesgo:</t>
    </r>
    <r>
      <rPr>
        <sz val="10"/>
        <color theme="1"/>
        <rFont val="Calibri"/>
        <family val="2"/>
        <scheme val="minor"/>
      </rPr>
      <t xml:space="preserve">  El proceso informa que el riesgo no se materializo</t>
    </r>
  </si>
  <si>
    <t>No se materializó el riesgo
Se tiene dos causa y dos controles
Está diligenciado el monitoreo y revisión que tiene fecha de 12/12/2018 pero no se especifica si se materializo el riesgo.
En el control se debe dejar la evidencia de su ejecución donde se pueda verificar que el control realmente es ejecutado.
La acción preventiva  GAD-ABS-2018-AP001 se encuentra abierta</t>
  </si>
  <si>
    <t>Adulterar, sustraer, copiar, eliminar o divulgar de manera parcial o total información del archivo de gestión y central,  para  beneficio propio o por soborno de terceros</t>
  </si>
  <si>
    <t>GDO - Gestión Documental y Correspondencia</t>
  </si>
  <si>
    <t>Asegurar la administración y custodia de los documentos y correspondencia del Instituto a través de la definición y seguimiento de las políticas y directrices de gestión documental para garantizar la disponibilidad y seguridad de estos documentos respondiendo a las necesidades de los ciudadanos y del Invima.</t>
  </si>
  <si>
    <t xml:space="preserve">No conocer las implicaciones disciplinarios.        
 Debilidad en la organización documental.       
Debilidad en el monitoreo de los controles para el acceso de la información del archivo de gestión y central.         
</t>
  </si>
  <si>
    <t xml:space="preserve">Vulneración de derechos de las personas
naturales o jurídicas frente a su intimidad, vida, salud, seguridad y secretos comerciales, industriales y profesionales .       
Sanciones Disciplinarias, Penales y Fiscales en detrimento reputaciones y financiero de la entidad, en caso que el riesgo materializado salga a la luz pública       
Pérdida total o parcial de la memoria institucional de la entidad.       
</t>
  </si>
  <si>
    <t xml:space="preserve">Socializar los lineamientos  cuanto al uso y restricciones de los dispositivos de almacenamiento y el uso de dispositivos móviles en las instalaciones donde se manejan archivos de gestión y archivo central.       
Realizar las actividades documentadas en el Proceso de Gestión Documental y Correspondencia dejando las evidencias de su desarrollo, en caso de desviación generar acciones de mejora o cambios a los documentos.      
Prestar los expedientes para consulta verificando la solicitud del Formato Boleta de Préstamo de documentos GAD-GDO-FM016, en caso de encontrar errores se debe informar al solicitante de la consulta para su corrección y poder prestar el expediente.      
     </t>
  </si>
  <si>
    <t>GAD-GDO-2015-AC003</t>
  </si>
  <si>
    <r>
      <rPr>
        <b/>
        <sz val="10"/>
        <color theme="1"/>
        <rFont val="Calibri"/>
        <family val="2"/>
        <scheme val="minor"/>
      </rPr>
      <t>Plan de Mejoramiento – Consolidado Acciones Preventivas y Correctivas 2018:</t>
    </r>
    <r>
      <rPr>
        <sz val="10"/>
        <color theme="1"/>
        <rFont val="Calibri"/>
        <family val="2"/>
        <scheme val="minor"/>
      </rPr>
      <t xml:space="preserve"> Se evidencia  la Acción Preventiva GAD-GDO-2015-AC003 esta en el consolidado de Acciones P y C.
</t>
    </r>
    <r>
      <rPr>
        <b/>
        <sz val="10"/>
        <color theme="1"/>
        <rFont val="Calibri"/>
        <family val="2"/>
        <scheme val="minor"/>
      </rPr>
      <t>Matriz de identificación, valoración, análisis y tratamiento de riesgos 2018:</t>
    </r>
    <r>
      <rPr>
        <sz val="10"/>
        <color theme="1"/>
        <rFont val="Calibri"/>
        <family val="2"/>
        <scheme val="minor"/>
      </rPr>
      <t xml:space="preserve"> Se encuentra el riesgo en la matriz, el formato está actualizado. Se observa que no está diligenciado el monitoreo y revisión que tiene fecha de 28/12/2018.
</t>
    </r>
    <r>
      <rPr>
        <b/>
        <sz val="10"/>
        <color theme="1"/>
        <rFont val="Calibri"/>
        <family val="2"/>
        <scheme val="minor"/>
      </rPr>
      <t>Causas definitivas: 3</t>
    </r>
    <r>
      <rPr>
        <sz val="10"/>
        <color theme="1"/>
        <rFont val="Calibri"/>
        <family val="2"/>
        <scheme val="minor"/>
      </rPr>
      <t xml:space="preserve">
</t>
    </r>
    <r>
      <rPr>
        <b/>
        <sz val="10"/>
        <color theme="1"/>
        <rFont val="Calibri"/>
        <family val="2"/>
        <scheme val="minor"/>
      </rPr>
      <t>Control: 3</t>
    </r>
    <r>
      <rPr>
        <sz val="10"/>
        <color theme="1"/>
        <rFont val="Calibri"/>
        <family val="2"/>
        <scheme val="minor"/>
      </rPr>
      <t xml:space="preserve"> controles
</t>
    </r>
    <r>
      <rPr>
        <b/>
        <sz val="10"/>
        <color theme="1"/>
        <rFont val="Calibri"/>
        <family val="2"/>
        <scheme val="minor"/>
      </rPr>
      <t>Eficacia de los controles</t>
    </r>
    <r>
      <rPr>
        <sz val="10"/>
        <color theme="1"/>
        <rFont val="Calibri"/>
        <family val="2"/>
        <scheme val="minor"/>
      </rPr>
      <t xml:space="preserve">: Se observa que los controles establecidos al riesgo identificado en el proceso son efectivos;  el diseño de los controles está de acuerdo  los lineamientos definidos en la guía del DAFP, la matriz de MATRIZ DE IDENTIFICACIÓN, VALORACIÓN, ANÁLISIS Y TRATAMIENTO DE RIESGOS esta construida para describir los controles de acuerdo a los 6 pasos;  y al verificar  la ejecución del control, este se ejecuta adecuadamente. 
</t>
    </r>
    <r>
      <rPr>
        <b/>
        <sz val="10"/>
        <color theme="1"/>
        <rFont val="Calibri"/>
        <family val="2"/>
        <scheme val="minor"/>
      </rPr>
      <t xml:space="preserve">Acción de mejora: </t>
    </r>
    <r>
      <rPr>
        <sz val="10"/>
        <color theme="1"/>
        <rFont val="Calibri"/>
        <family val="2"/>
        <scheme val="minor"/>
      </rPr>
      <t xml:space="preserve"> GAD-GDO-2015-AC003 
</t>
    </r>
    <r>
      <rPr>
        <b/>
        <sz val="10"/>
        <color theme="1"/>
        <rFont val="Calibri"/>
        <family val="2"/>
        <scheme val="minor"/>
      </rPr>
      <t xml:space="preserve">Fecha de inicio plan de acción: </t>
    </r>
    <r>
      <rPr>
        <sz val="10"/>
        <color theme="1"/>
        <rFont val="Calibri"/>
        <family val="2"/>
        <scheme val="minor"/>
      </rPr>
      <t xml:space="preserve">30/112015
</t>
    </r>
    <r>
      <rPr>
        <b/>
        <sz val="10"/>
        <color theme="1"/>
        <rFont val="Calibri"/>
        <family val="2"/>
        <scheme val="minor"/>
      </rPr>
      <t xml:space="preserve">Fecha de terminación plan de acción: </t>
    </r>
    <r>
      <rPr>
        <sz val="10"/>
        <color theme="1"/>
        <rFont val="Calibri"/>
        <family val="2"/>
        <scheme val="minor"/>
      </rPr>
      <t xml:space="preserve">01/07/2025
</t>
    </r>
    <r>
      <rPr>
        <b/>
        <sz val="10"/>
        <color theme="1"/>
        <rFont val="Calibri"/>
        <family val="2"/>
        <scheme val="minor"/>
      </rPr>
      <t>Estado de la Acción:</t>
    </r>
    <r>
      <rPr>
        <sz val="10"/>
        <color theme="1"/>
        <rFont val="Calibri"/>
        <family val="2"/>
        <scheme val="minor"/>
      </rPr>
      <t xml:space="preserve"> En ejecución
</t>
    </r>
    <r>
      <rPr>
        <b/>
        <sz val="10"/>
        <color theme="1"/>
        <rFont val="Calibri"/>
        <family val="2"/>
        <scheme val="minor"/>
      </rPr>
      <t xml:space="preserve">Materializado el riesgo: </t>
    </r>
    <r>
      <rPr>
        <sz val="10"/>
        <color theme="1"/>
        <rFont val="Calibri"/>
        <family val="2"/>
        <scheme val="minor"/>
      </rPr>
      <t xml:space="preserve"> El proceso informa en el momento del seguimiento que el riesgo no se materializo</t>
    </r>
  </si>
  <si>
    <t xml:space="preserve">No se materializó el riesgo
Se tiene tres causa y tres controles
No está diligenciado el monitoreo y revisión que tiene fecha de 28/12/2018, se recomienda realizarlo en la fecha establecida.
En el control se debe dejar la evidencia de su ejecución donde se pueda verificar que el control realmente es ejecutado.
</t>
  </si>
  <si>
    <t>GJR - Gestión Jurídica</t>
  </si>
  <si>
    <t xml:space="preserve">Desarrollar todas las acciones para lograr acuerdos de pago a través del cobro persuasivo y/o coactivo para hacer efectivas las acreencias a favor del Invima. </t>
  </si>
  <si>
    <t xml:space="preserve">       
Falta de apropiación de valores y principios de los funcionarios       
</t>
  </si>
  <si>
    <t xml:space="preserve">Afectación del estado financiero institucional       
Medidas disciplinarias       
Perdida de imagen institucional       
Sanciones disciplinarias       
</t>
  </si>
  <si>
    <t xml:space="preserve">Seguimiento a los procesos mediante la base de datos de cobro coactivo y persuasivo donde se registran las actuaciones surtidas en cada proceso.     
Auditorias internas y externas realizadas por la oficina de control interno donde     
Implementación de un Mecanismo de metas en el cual se asignan a los abogados la programación de actuaciones que se deben realizar en el mes, si se evidencia que no se realizaron se solicita la justificación respectiva.       
Reuniones mensuales de grupo primario  donde se abordan temas relacionados con valores, código de ética, estatuto anticorrupción y responsabilidad penal     
     </t>
  </si>
  <si>
    <t>Aceptar</t>
  </si>
  <si>
    <t>Jefe de Oficina</t>
  </si>
  <si>
    <r>
      <rPr>
        <b/>
        <sz val="10"/>
        <color theme="1"/>
        <rFont val="Calibri"/>
        <family val="2"/>
        <scheme val="minor"/>
      </rPr>
      <t>Plan de Mejoramiento – Consolidado Acciones Preventivas y Correctivas 2018:</t>
    </r>
    <r>
      <rPr>
        <sz val="10"/>
        <color theme="1"/>
        <rFont val="Calibri"/>
        <family val="2"/>
        <scheme val="minor"/>
      </rPr>
      <t xml:space="preserve"> N/A
</t>
    </r>
    <r>
      <rPr>
        <b/>
        <sz val="10"/>
        <color theme="1"/>
        <rFont val="Calibri"/>
        <family val="2"/>
        <scheme val="minor"/>
      </rPr>
      <t>Matriz de identificación, valoración, análisis y tratamiento de riesgos 2018</t>
    </r>
    <r>
      <rPr>
        <sz val="10"/>
        <color theme="1"/>
        <rFont val="Calibri"/>
        <family val="2"/>
        <scheme val="minor"/>
      </rPr>
      <t xml:space="preserve">: Se encuentra el riesgo en la matriz, el formato está actualizado. Se observa que está diligenciado el monitoreo y revisión que tiene fecha de 28/12/2018.
</t>
    </r>
    <r>
      <rPr>
        <b/>
        <sz val="10"/>
        <color theme="1"/>
        <rFont val="Calibri"/>
        <family val="2"/>
        <scheme val="minor"/>
      </rPr>
      <t xml:space="preserve">Causas definitivas: </t>
    </r>
    <r>
      <rPr>
        <sz val="10"/>
        <color theme="1"/>
        <rFont val="Calibri"/>
        <family val="2"/>
        <scheme val="minor"/>
      </rPr>
      <t xml:space="preserve">1
</t>
    </r>
    <r>
      <rPr>
        <b/>
        <sz val="10"/>
        <color theme="1"/>
        <rFont val="Calibri"/>
        <family val="2"/>
        <scheme val="minor"/>
      </rPr>
      <t>Control:</t>
    </r>
    <r>
      <rPr>
        <sz val="10"/>
        <color theme="1"/>
        <rFont val="Calibri"/>
        <family val="2"/>
        <scheme val="minor"/>
      </rPr>
      <t xml:space="preserve"> 4 controles
</t>
    </r>
    <r>
      <rPr>
        <b/>
        <sz val="10"/>
        <color theme="1"/>
        <rFont val="Calibri"/>
        <family val="2"/>
        <scheme val="minor"/>
      </rPr>
      <t>Eficacia de los controles:</t>
    </r>
    <r>
      <rPr>
        <sz val="10"/>
        <color theme="1"/>
        <rFont val="Calibri"/>
        <family val="2"/>
        <scheme val="minor"/>
      </rPr>
      <t xml:space="preserve"> El diseño de los controles está de acuerdo  los lineamientos definidos en la guía del DAFP, la matriz de MATRIZ DE IDENTIFICACIÓN, VALORACIÓN, ANÁLISIS Y TRATAMIENTO DE RIESGOS esta construida para describir los controles de acuerdo a los 6 pasos;  y al verificar  la ejecución de los  controles, este se ejecuta adecuadamente. 
</t>
    </r>
    <r>
      <rPr>
        <b/>
        <sz val="10"/>
        <color theme="1"/>
        <rFont val="Calibri"/>
        <family val="2"/>
        <scheme val="minor"/>
      </rPr>
      <t xml:space="preserve">Acción de mejora: </t>
    </r>
    <r>
      <rPr>
        <sz val="10"/>
        <color theme="1"/>
        <rFont val="Calibri"/>
        <family val="2"/>
        <scheme val="minor"/>
      </rPr>
      <t xml:space="preserve"> No aplica
</t>
    </r>
    <r>
      <rPr>
        <b/>
        <sz val="10"/>
        <color theme="1"/>
        <rFont val="Calibri"/>
        <family val="2"/>
        <scheme val="minor"/>
      </rPr>
      <t xml:space="preserve">Fecha de inicio plan de acción: </t>
    </r>
    <r>
      <rPr>
        <sz val="10"/>
        <color theme="1"/>
        <rFont val="Calibri"/>
        <family val="2"/>
        <scheme val="minor"/>
      </rPr>
      <t xml:space="preserve">N/A
</t>
    </r>
    <r>
      <rPr>
        <b/>
        <sz val="10"/>
        <color theme="1"/>
        <rFont val="Calibri"/>
        <family val="2"/>
        <scheme val="minor"/>
      </rPr>
      <t xml:space="preserve">Fecha de terminación plan de acción: </t>
    </r>
    <r>
      <rPr>
        <sz val="10"/>
        <color theme="1"/>
        <rFont val="Calibri"/>
        <family val="2"/>
        <scheme val="minor"/>
      </rPr>
      <t xml:space="preserve">N/A
</t>
    </r>
    <r>
      <rPr>
        <b/>
        <sz val="10"/>
        <color theme="1"/>
        <rFont val="Calibri"/>
        <family val="2"/>
        <scheme val="minor"/>
      </rPr>
      <t xml:space="preserve">Estado de la Acción: </t>
    </r>
    <r>
      <rPr>
        <sz val="10"/>
        <color theme="1"/>
        <rFont val="Calibri"/>
        <family val="2"/>
        <scheme val="minor"/>
      </rPr>
      <t xml:space="preserve">N/A
</t>
    </r>
    <r>
      <rPr>
        <b/>
        <sz val="10"/>
        <color theme="1"/>
        <rFont val="Calibri"/>
        <family val="2"/>
        <scheme val="minor"/>
      </rPr>
      <t xml:space="preserve">Materializado el riesgo:  </t>
    </r>
    <r>
      <rPr>
        <sz val="10"/>
        <color theme="1"/>
        <rFont val="Calibri"/>
        <family val="2"/>
        <scheme val="minor"/>
      </rPr>
      <t>El proceso informa que el riesgo no se materializo</t>
    </r>
  </si>
  <si>
    <t xml:space="preserve">Se observa en el tratamiento del riesgo en la opción de manejo se definió "Aceptar", de acuerdo con la Guía para la administración del riesgo y el diseño de controles en entidades públicas ningún riesgo de corrupción podrá ser aceptado.
No se materializó el riesgo
Se observa el control "Auditorias internas y externas realizadas por la oficina de control interno" no constituye un control ya que las Oficinas de Control Interno  es la tercera linea de defensa.
Está diligenciado el monitoreo y revisión que tiene fecha de 28/12/2018.
La acción de mejora no tiene información, es necesario definirla.
En el control se debe dejar la evidencia de su ejecución donde se pueda verificar que el control realmente es ejecutado.
</t>
  </si>
  <si>
    <t>Incumplir con el aviso de notificación de un termino judicial enviado al correo institucional njudiciales@invima.gov.co para beneficio propio o de un tercero</t>
  </si>
  <si>
    <t>Proteger los intereses del Instituto a través de la defensa judicial y extrajudicial ante los entes competentes en procura de la resolución favorable al Instituto de las diferentes demandas y conflictos de acuerdo con la normatividad vigente.</t>
  </si>
  <si>
    <t xml:space="preserve">Ausencia de ética y principios de los funcionarios       
</t>
  </si>
  <si>
    <t xml:space="preserve">Impedir la defensa del instituto       
Incumplimiento de términos legales perentorios       
Afectación del presupuesto institucional       
Medidas disciplinarias       
Perdida de imagen institucional       
</t>
  </si>
  <si>
    <t xml:space="preserve">Procedimiento de representación judicial y extrajudicial     
Socializaciones de código único disciplinario, estatuto anticorrupción     
     </t>
  </si>
  <si>
    <t xml:space="preserve">Verificación ante el despacho judicial y se procede a dar cumplimiento de lo ordenado por el despacho judicial.  </t>
  </si>
  <si>
    <r>
      <rPr>
        <b/>
        <sz val="10"/>
        <color theme="1"/>
        <rFont val="Calibri"/>
        <family val="2"/>
        <scheme val="minor"/>
      </rPr>
      <t>Plan de Mejoramiento – Consolidado Acciones Preventivas y Correctivas 2018:</t>
    </r>
    <r>
      <rPr>
        <sz val="10"/>
        <color theme="1"/>
        <rFont val="Calibri"/>
        <family val="2"/>
        <scheme val="minor"/>
      </rPr>
      <t xml:space="preserve"> N/A
</t>
    </r>
    <r>
      <rPr>
        <b/>
        <sz val="10"/>
        <color theme="1"/>
        <rFont val="Calibri"/>
        <family val="2"/>
        <scheme val="minor"/>
      </rPr>
      <t>Matriz de identificación, valoración, análisis y tratamiento de riesgos 2018:</t>
    </r>
    <r>
      <rPr>
        <sz val="10"/>
        <color theme="1"/>
        <rFont val="Calibri"/>
        <family val="2"/>
        <scheme val="minor"/>
      </rPr>
      <t xml:space="preserve"> Se encuentra el riesgo en la matriz, el formato está actualizado. Se observa que no está diligenciado el monitoreo y revisión que tiene fecha de 28/12/2018.
</t>
    </r>
    <r>
      <rPr>
        <b/>
        <sz val="10"/>
        <color theme="1"/>
        <rFont val="Calibri"/>
        <family val="2"/>
        <scheme val="minor"/>
      </rPr>
      <t>Causas definitivas:</t>
    </r>
    <r>
      <rPr>
        <sz val="10"/>
        <color theme="1"/>
        <rFont val="Calibri"/>
        <family val="2"/>
        <scheme val="minor"/>
      </rPr>
      <t xml:space="preserve"> 1
</t>
    </r>
    <r>
      <rPr>
        <b/>
        <sz val="10"/>
        <color theme="1"/>
        <rFont val="Calibri"/>
        <family val="2"/>
        <scheme val="minor"/>
      </rPr>
      <t>Control:</t>
    </r>
    <r>
      <rPr>
        <sz val="10"/>
        <color theme="1"/>
        <rFont val="Calibri"/>
        <family val="2"/>
        <scheme val="minor"/>
      </rPr>
      <t xml:space="preserve"> 2 controles
</t>
    </r>
    <r>
      <rPr>
        <b/>
        <sz val="10"/>
        <color theme="1"/>
        <rFont val="Calibri"/>
        <family val="2"/>
        <scheme val="minor"/>
      </rPr>
      <t>Eficacia de los controles:</t>
    </r>
    <r>
      <rPr>
        <sz val="10"/>
        <color theme="1"/>
        <rFont val="Calibri"/>
        <family val="2"/>
        <scheme val="minor"/>
      </rPr>
      <t xml:space="preserve"> Se observa que los controles establecidos al riesgo identificado en el proceso son efectivos;  el diseño de los controles está de acuerdo  los lineamientos definidos en la guía del DAFP, la matriz de MATRIZ DE IDENTIFICACIÓN, VALORACIÓN, ANÁLISIS Y TRATAMIENTO DE RIESGOS esta construida para describir los controles de acuerdo a los 6 pasos;  y al verificar  la ejecución del control, este se ejecuta adecuadamente. 
</t>
    </r>
    <r>
      <rPr>
        <b/>
        <sz val="10"/>
        <color theme="1"/>
        <rFont val="Calibri"/>
        <family val="2"/>
        <scheme val="minor"/>
      </rPr>
      <t xml:space="preserve">Acción de mejora: </t>
    </r>
    <r>
      <rPr>
        <sz val="10"/>
        <color theme="1"/>
        <rFont val="Calibri"/>
        <family val="2"/>
        <scheme val="minor"/>
      </rPr>
      <t xml:space="preserve">indica 0
</t>
    </r>
    <r>
      <rPr>
        <b/>
        <sz val="10"/>
        <color theme="1"/>
        <rFont val="Calibri"/>
        <family val="2"/>
        <scheme val="minor"/>
      </rPr>
      <t xml:space="preserve">Fecha de inicio plan de acción: </t>
    </r>
    <r>
      <rPr>
        <sz val="10"/>
        <color theme="1"/>
        <rFont val="Calibri"/>
        <family val="2"/>
        <scheme val="minor"/>
      </rPr>
      <t xml:space="preserve">N/A
</t>
    </r>
    <r>
      <rPr>
        <b/>
        <sz val="10"/>
        <color theme="1"/>
        <rFont val="Calibri"/>
        <family val="2"/>
        <scheme val="minor"/>
      </rPr>
      <t>Fecha de terminación plan de acción:</t>
    </r>
    <r>
      <rPr>
        <sz val="10"/>
        <color theme="1"/>
        <rFont val="Calibri"/>
        <family val="2"/>
        <scheme val="minor"/>
      </rPr>
      <t xml:space="preserve"> N/A
</t>
    </r>
    <r>
      <rPr>
        <b/>
        <sz val="10"/>
        <color theme="1"/>
        <rFont val="Calibri"/>
        <family val="2"/>
        <scheme val="minor"/>
      </rPr>
      <t>Estado de la Acción:</t>
    </r>
    <r>
      <rPr>
        <sz val="10"/>
        <color theme="1"/>
        <rFont val="Calibri"/>
        <family val="2"/>
        <scheme val="minor"/>
      </rPr>
      <t xml:space="preserve"> N/A
</t>
    </r>
    <r>
      <rPr>
        <b/>
        <sz val="10"/>
        <color theme="1"/>
        <rFont val="Calibri"/>
        <family val="2"/>
        <scheme val="minor"/>
      </rPr>
      <t>Materializado el riesgo:</t>
    </r>
    <r>
      <rPr>
        <sz val="10"/>
        <color theme="1"/>
        <rFont val="Calibri"/>
        <family val="2"/>
        <scheme val="minor"/>
      </rPr>
      <t xml:space="preserve">  El proceso informa en el momento del seguimineto que el riesgo no se materializo</t>
    </r>
  </si>
  <si>
    <t>No se materializó el riesgo
Se tiene una causa y dos controles
Se observa en la acción de mejora "0" es necesario definir la acción de mejora
No está diligenciado el monitoreo y revisión que tiene fecha de 28/12/2018.  El proceso envia correo electronico el 28/12/2018 a la Oficina Asesora de Planeación con el monitoreo y revisión diligenciado.
En el control se debe dejar la evidencia de su ejecución donde se pueda verificar que el control realmente es ejecutado.</t>
  </si>
  <si>
    <t>TIC  - Gestión de las Tecnologías de la Información y las Comunicaciones</t>
  </si>
  <si>
    <t>Desarrollar las actividades para el desarrollo, implantación y mantenimiento de los sistemas de información que requiere la entidad para soportar los procesos y entregar información confiable y oportuna para la operación del Invima.</t>
  </si>
  <si>
    <t xml:space="preserve">       
Presión, amenazas por parte de particulares a un funcionario o contratista para manipular o adulterar información en beneficio de terceros interesados.        
</t>
  </si>
  <si>
    <t xml:space="preserve">Sistemas de información vulnerados       
 Pérdida de información o información no confiable       
Generar decisiones administrativas que afecten la salud pública       
 Pérdida de imagen institucional       
Imposición de sanciones legales y económicas       
 Investigaciones disciplinarias        
</t>
  </si>
  <si>
    <t xml:space="preserve">Aplicar las actividades y controles del procedimiento "Gestión de Requerimientos Nuevos y Solicitudes de Control Cambios de los Sistemas de Información", teniendo en cuenta los tiempos de entrega.      
     </t>
  </si>
  <si>
    <r>
      <rPr>
        <b/>
        <sz val="10"/>
        <color theme="1"/>
        <rFont val="Calibri"/>
        <family val="2"/>
        <scheme val="minor"/>
      </rPr>
      <t>Plan de Mejoramiento – Consolidado Acciones Preventivas y Correctivas 2018:</t>
    </r>
    <r>
      <rPr>
        <sz val="10"/>
        <color theme="1"/>
        <rFont val="Calibri"/>
        <family val="2"/>
        <scheme val="minor"/>
      </rPr>
      <t xml:space="preserve"> N/A
</t>
    </r>
    <r>
      <rPr>
        <b/>
        <sz val="10"/>
        <color theme="1"/>
        <rFont val="Calibri"/>
        <family val="2"/>
        <scheme val="minor"/>
      </rPr>
      <t>Matriz de identificación, valoración, análisis y tratamiento de riesgos 2018:</t>
    </r>
    <r>
      <rPr>
        <sz val="10"/>
        <color theme="1"/>
        <rFont val="Calibri"/>
        <family val="2"/>
        <scheme val="minor"/>
      </rPr>
      <t xml:space="preserve"> Se encuentra el riesgo en la matriz, el formato está actualizado. Se observa que no está diligenciado el monitoreo y revisión que tiene fecha de 28/12/2018.
</t>
    </r>
    <r>
      <rPr>
        <b/>
        <sz val="10"/>
        <color theme="1"/>
        <rFont val="Calibri"/>
        <family val="2"/>
        <scheme val="minor"/>
      </rPr>
      <t>Causas definitivas:</t>
    </r>
    <r>
      <rPr>
        <sz val="10"/>
        <color theme="1"/>
        <rFont val="Calibri"/>
        <family val="2"/>
        <scheme val="minor"/>
      </rPr>
      <t xml:space="preserve"> 1
</t>
    </r>
    <r>
      <rPr>
        <b/>
        <sz val="10"/>
        <color theme="1"/>
        <rFont val="Calibri"/>
        <family val="2"/>
        <scheme val="minor"/>
      </rPr>
      <t xml:space="preserve">Control: </t>
    </r>
    <r>
      <rPr>
        <sz val="10"/>
        <color theme="1"/>
        <rFont val="Calibri"/>
        <family val="2"/>
        <scheme val="minor"/>
      </rPr>
      <t xml:space="preserve">2 controles
</t>
    </r>
    <r>
      <rPr>
        <b/>
        <sz val="10"/>
        <color theme="1"/>
        <rFont val="Calibri"/>
        <family val="2"/>
        <scheme val="minor"/>
      </rPr>
      <t>Eficacia de los controles:</t>
    </r>
    <r>
      <rPr>
        <sz val="10"/>
        <color theme="1"/>
        <rFont val="Calibri"/>
        <family val="2"/>
        <scheme val="minor"/>
      </rPr>
      <t xml:space="preserve"> Se observa que los controles establecidos al riesgo identificado en el proceso son efectivos;  el diseño de los controles está de acuerdo  los lineamientos definidos en la guía del DAFP, la matriz de MATRIZ DE IDENTIFICACIÓN, VALORACIÓN, ANÁLISIS Y TRATAMIENTO DE RIESGOS esta construida para describir los controles de acuerdo a los 6 pasos;  y al verificar  la ejecución del control, este se ejecuta adecuadamente. 
</t>
    </r>
    <r>
      <rPr>
        <b/>
        <sz val="10"/>
        <color theme="1"/>
        <rFont val="Calibri"/>
        <family val="2"/>
        <scheme val="minor"/>
      </rPr>
      <t>Acción de mejora</t>
    </r>
    <r>
      <rPr>
        <sz val="10"/>
        <color theme="1"/>
        <rFont val="Calibri"/>
        <family val="2"/>
        <scheme val="minor"/>
      </rPr>
      <t xml:space="preserve">: Programar una capacitación sobre  Código Disciplinario Único - Ley 734 de 2002, para el mes de enero de 2019, para los funcionarios de la Oficina de Tecnologías de la Información y el Grupo de Soporte Tecnológico.
</t>
    </r>
    <r>
      <rPr>
        <b/>
        <sz val="10"/>
        <color theme="1"/>
        <rFont val="Calibri"/>
        <family val="2"/>
        <scheme val="minor"/>
      </rPr>
      <t>Fecha de inicio plan de acción</t>
    </r>
    <r>
      <rPr>
        <sz val="10"/>
        <color theme="1"/>
        <rFont val="Calibri"/>
        <family val="2"/>
        <scheme val="minor"/>
      </rPr>
      <t xml:space="preserve">: N/A
</t>
    </r>
    <r>
      <rPr>
        <b/>
        <sz val="10"/>
        <color theme="1"/>
        <rFont val="Calibri"/>
        <family val="2"/>
        <scheme val="minor"/>
      </rPr>
      <t>Fecha de terminación plan de acción:</t>
    </r>
    <r>
      <rPr>
        <sz val="10"/>
        <color theme="1"/>
        <rFont val="Calibri"/>
        <family val="2"/>
        <scheme val="minor"/>
      </rPr>
      <t xml:space="preserve"> N/A
</t>
    </r>
    <r>
      <rPr>
        <b/>
        <sz val="10"/>
        <color theme="1"/>
        <rFont val="Calibri"/>
        <family val="2"/>
        <scheme val="minor"/>
      </rPr>
      <t>Estado de la Acción</t>
    </r>
    <r>
      <rPr>
        <sz val="10"/>
        <color theme="1"/>
        <rFont val="Calibri"/>
        <family val="2"/>
        <scheme val="minor"/>
      </rPr>
      <t xml:space="preserve">: N/A
</t>
    </r>
    <r>
      <rPr>
        <b/>
        <sz val="10"/>
        <color theme="1"/>
        <rFont val="Calibri"/>
        <family val="2"/>
        <scheme val="minor"/>
      </rPr>
      <t xml:space="preserve">Materializado el riesgo: </t>
    </r>
    <r>
      <rPr>
        <sz val="10"/>
        <color theme="1"/>
        <rFont val="Calibri"/>
        <family val="2"/>
        <scheme val="minor"/>
      </rPr>
      <t xml:space="preserve"> El proceso informa en el momento del seguimiento que el riesgo no se materializo</t>
    </r>
  </si>
  <si>
    <t>No se materializó el riesgo
Se tiene una causa y dos controles
No está diligenciado el monitoreo y revisión que tiene fecha de 28/12/2018, se recomienda realizarlo en la fecha establecida.
En el control se debe dejar la evidencia de su ejecución donde se pueda verificar que el control realmente es ejecutado.</t>
  </si>
  <si>
    <t>GSI - Gestión de la Seguridad Informática</t>
  </si>
  <si>
    <t xml:space="preserve">Gestionar las medidas preventivas y reactivas de las Tics que permitan resguardar y proteger la información buscando mantener la confidencialidad, la disponibilidad e integridad de la misma.
</t>
  </si>
  <si>
    <t xml:space="preserve">       
Falta de cultura de seguridad informática       
Falta de control del uso y acceso a la información de la Entidad.       
 Presión, amenazas por parte de particulares a un funcionario o contratista para manipular o adulterar información en beneficio de terceros interesados.       
</t>
  </si>
  <si>
    <t xml:space="preserve">Pérdida económica para el Instituto y la Nación por por demandas que fallen a favor de los afectados ( denunciantes), por sanciones disciplinarias y/o legales.
Pérdida de información o información no confiable        
Pérdida de imagen institucional       
 Daños a la industria por publicación de información confidencial.       
Generación de caos en la Salud Pública        
</t>
  </si>
  <si>
    <t xml:space="preserve">Sensibilizar los procedimientos, estrategias, las herramientas,  documento con las directrices de seguridad de la información vigente ubicado en del manual del sistema de gestión integrado.     
Ejecución de los procedimientos:
* Procedimiento para la solicitud y/o renovación de firmas digitales
* Procedimiento gestión de acceso a los servicios de tecnologías de la información
* Procedimiento generación de copias de respaldo de la información de los servidores del centro de cómputo
Sensibilizar los procedimientos, estrategias, las herramientas y la política de seguridad de la Información vigente con los  lineamientos  correspondientes, frente al entorno y procesos institucionales
     </t>
  </si>
  <si>
    <t xml:space="preserve">     
</t>
  </si>
  <si>
    <t xml:space="preserve">Hacer uso de las auditorías de bases de datos y si es el caso documentar e implementar más procedimientos
</t>
  </si>
  <si>
    <t>SI</t>
  </si>
  <si>
    <t xml:space="preserve">1) Falta de depuración de usuarios en el sistema de registros sanitarios - los roles y permisos a los aplicativos se encuentran desactualizados
2) Un usuario del sistema de registros sanitarios puede modificar los radicados de otra dependencia, siempre y cuando tenga los mismos roles de usuarios coordinador, los cuales en la actualidad, sus funciones en el sistema no son posibles de desagregar.  Ej. opción actualizar registro sanitario.
Las evidencias 1 y 2 fueron expuestas mediante presentación realizada por el Jefe de la Oficina de Tecnologías de la Información, realizada en Comité Gerencia Técnica N°7, con fecha del 26 de septiembre de 2018 - Acta de Reunión.
3) Se han identificado aproximadamente 20 medicamentos y suplementos dietarios que en apariencia tenían un registro sanitario válido, pero realmente no surtieron la evaluación técnico-científica respectiva. Estos registros fueron aprobados con documentación fraudulenta, o son el resultado de una alteración del sistema de información del Invima para mostrar que existe un registro sanitario, cuando en realidad no es así. 
La evidencia 3, está documentada mediante publicación del comunicado de prensa en la página web del Invima, el día 31 de agosto de 2018. 
Las evidencias 1 y 2 fueron expuestas mediante presentación realizada por el Jefe de la Oficina de Tecnologías de la Información, realizada en Comité Gerencia Técnica N°7, con fecha del 26 de septiembre de 2018 - Acta de Reunión.
3) Se han identificado aproximadamente 20 medicamentos y suplementos dietarios que en apariencia tenían un registro sanitario válido, pero realmente no surtieron la evaluación técnico-científica respectiva. Estos registros fueron aprobados con documentación fraudulenta, o son el resultado de una alteración del sistema de información del Invima para mostrar que existe un registro sanitario, cuando en realidad no es así. 
La evidencia 3, está documentada mediante publicación del comunicado de prensa en la página web del Invima, el día 31 de agosto de 2018. </t>
  </si>
  <si>
    <t>TIC-GSI-2018-AC001</t>
  </si>
  <si>
    <r>
      <rPr>
        <b/>
        <sz val="10"/>
        <color theme="1"/>
        <rFont val="Calibri"/>
        <family val="2"/>
        <scheme val="minor"/>
      </rPr>
      <t>Plan de Mejoramiento – Consolidado Acciones Preventivas y Correctivas 2018</t>
    </r>
    <r>
      <rPr>
        <sz val="10"/>
        <color theme="1"/>
        <rFont val="Calibri"/>
        <family val="2"/>
        <scheme val="minor"/>
      </rPr>
      <t xml:space="preserve">: Se evidencia  la Acción Correctiva TIC-GSI-2018-AC001 esta en el consolidado de Acciones P y C.
</t>
    </r>
    <r>
      <rPr>
        <b/>
        <sz val="10"/>
        <color theme="1"/>
        <rFont val="Calibri"/>
        <family val="2"/>
        <scheme val="minor"/>
      </rPr>
      <t xml:space="preserve">Matriz de identificación, valoración, análisis y tratamiento de riesgos 2018: </t>
    </r>
    <r>
      <rPr>
        <sz val="10"/>
        <color theme="1"/>
        <rFont val="Calibri"/>
        <family val="2"/>
        <scheme val="minor"/>
      </rPr>
      <t xml:space="preserve">Se encuentra el riesgo en la matriz, el formato está actualizado. Se observa que está diligenciado el monitoreo y revisión que tiene fecha de 26/09/2018.
</t>
    </r>
    <r>
      <rPr>
        <b/>
        <sz val="10"/>
        <color theme="1"/>
        <rFont val="Calibri"/>
        <family val="2"/>
        <scheme val="minor"/>
      </rPr>
      <t>Causas definitivas: 3</t>
    </r>
    <r>
      <rPr>
        <sz val="10"/>
        <color theme="1"/>
        <rFont val="Calibri"/>
        <family val="2"/>
        <scheme val="minor"/>
      </rPr>
      <t xml:space="preserve">
</t>
    </r>
    <r>
      <rPr>
        <b/>
        <sz val="10"/>
        <color theme="1"/>
        <rFont val="Calibri"/>
        <family val="2"/>
        <scheme val="minor"/>
      </rPr>
      <t>Control: 3</t>
    </r>
    <r>
      <rPr>
        <sz val="10"/>
        <color theme="1"/>
        <rFont val="Calibri"/>
        <family val="2"/>
        <scheme val="minor"/>
      </rPr>
      <t xml:space="preserve"> controles
</t>
    </r>
    <r>
      <rPr>
        <b/>
        <sz val="10"/>
        <color theme="1"/>
        <rFont val="Calibri"/>
        <family val="2"/>
        <scheme val="minor"/>
      </rPr>
      <t>Eficacia de los controles:</t>
    </r>
    <r>
      <rPr>
        <sz val="10"/>
        <color theme="1"/>
        <rFont val="Calibri"/>
        <family val="2"/>
        <scheme val="minor"/>
      </rPr>
      <t xml:space="preserve"> Se observa que los controles establecidos al riesgo identificado en el proceso no fueron efectivos, se realizo nuevo análisis de riesgos.
</t>
    </r>
    <r>
      <rPr>
        <b/>
        <sz val="10"/>
        <color theme="1"/>
        <rFont val="Calibri"/>
        <family val="2"/>
        <scheme val="minor"/>
      </rPr>
      <t xml:space="preserve">Acción de mejora: </t>
    </r>
    <r>
      <rPr>
        <sz val="10"/>
        <color theme="1"/>
        <rFont val="Calibri"/>
        <family val="2"/>
        <scheme val="minor"/>
      </rPr>
      <t xml:space="preserve"> TIC-GSI-2018-AC001
</t>
    </r>
    <r>
      <rPr>
        <b/>
        <sz val="10"/>
        <color theme="1"/>
        <rFont val="Calibri"/>
        <family val="2"/>
        <scheme val="minor"/>
      </rPr>
      <t>Fecha de inicio plan de acción:</t>
    </r>
    <r>
      <rPr>
        <sz val="10"/>
        <color theme="1"/>
        <rFont val="Calibri"/>
        <family val="2"/>
        <scheme val="minor"/>
      </rPr>
      <t xml:space="preserve"> 18/09/2018
</t>
    </r>
    <r>
      <rPr>
        <b/>
        <sz val="10"/>
        <color theme="1"/>
        <rFont val="Calibri"/>
        <family val="2"/>
        <scheme val="minor"/>
      </rPr>
      <t>Fecha de terminación plan de acción:</t>
    </r>
    <r>
      <rPr>
        <sz val="10"/>
        <color theme="1"/>
        <rFont val="Calibri"/>
        <family val="2"/>
        <scheme val="minor"/>
      </rPr>
      <t xml:space="preserve"> 06/09/2019
</t>
    </r>
    <r>
      <rPr>
        <b/>
        <sz val="10"/>
        <color theme="1"/>
        <rFont val="Calibri"/>
        <family val="2"/>
        <scheme val="minor"/>
      </rPr>
      <t>Estado de la Acción:</t>
    </r>
    <r>
      <rPr>
        <sz val="10"/>
        <color theme="1"/>
        <rFont val="Calibri"/>
        <family val="2"/>
        <scheme val="minor"/>
      </rPr>
      <t xml:space="preserve"> En ejecución
</t>
    </r>
    <r>
      <rPr>
        <b/>
        <sz val="10"/>
        <color theme="1"/>
        <rFont val="Calibri"/>
        <family val="2"/>
        <scheme val="minor"/>
      </rPr>
      <t xml:space="preserve">Materializado el riesgo: </t>
    </r>
    <r>
      <rPr>
        <sz val="10"/>
        <color theme="1"/>
        <rFont val="Calibri"/>
        <family val="2"/>
        <scheme val="minor"/>
      </rPr>
      <t xml:space="preserve"> El proceso informa que el riesgo  se materializo</t>
    </r>
  </si>
  <si>
    <t>Se materializó el riesgo
Se tiene tres causa y tres controles
Está diligenciado el monitoreo y revisión que tiene fecha de 26/09/2018.
Se levanto la Acción Correctiva  TIC-GSI-2018-AC001 que se encuentra en ejecución.
En el control se debe dejar la evidencia de su ejecución donde se pueda verificar que el control realmente es ejecutado.</t>
  </si>
  <si>
    <r>
      <rPr>
        <b/>
        <sz val="10"/>
        <color rgb="FF000000"/>
        <rFont val="Calibri"/>
        <family val="2"/>
      </rPr>
      <t xml:space="preserve">Plan de Mejoramiento – Consolidado Acciones Preventivas y Correctivas 2018: </t>
    </r>
    <r>
      <rPr>
        <sz val="10"/>
        <color rgb="FF000000"/>
        <rFont val="Calibri"/>
        <family val="2"/>
      </rPr>
      <t xml:space="preserve">Se encuentra la ASS-RSA-2018-AC003 en el consolidado de Acciones P y C.
</t>
    </r>
    <r>
      <rPr>
        <b/>
        <sz val="10"/>
        <color rgb="FF000000"/>
        <rFont val="Calibri"/>
        <family val="2"/>
      </rPr>
      <t>Matriz de identificación, valoración, análisis y tratamiento de riesgos 2018:</t>
    </r>
    <r>
      <rPr>
        <sz val="10"/>
        <color rgb="FF000000"/>
        <rFont val="Calibri"/>
        <family val="2"/>
      </rPr>
      <t xml:space="preserve"> Se encuentra el riesgo en la matriz, el formato está actualizado. Se observa que está diligenciado el monitoreo y revisión que tiene fecha 31/12/2018
</t>
    </r>
    <r>
      <rPr>
        <b/>
        <sz val="10"/>
        <color rgb="FF000000"/>
        <rFont val="Calibri"/>
        <family val="2"/>
      </rPr>
      <t>Causas definitivas:</t>
    </r>
    <r>
      <rPr>
        <sz val="10"/>
        <color rgb="FF000000"/>
        <rFont val="Calibri"/>
        <family val="2"/>
      </rPr>
      <t xml:space="preserve"> 1 Identificada
</t>
    </r>
    <r>
      <rPr>
        <b/>
        <sz val="10"/>
        <color rgb="FF000000"/>
        <rFont val="Calibri"/>
        <family val="2"/>
      </rPr>
      <t>Control:</t>
    </r>
    <r>
      <rPr>
        <sz val="10"/>
        <color rgb="FF000000"/>
        <rFont val="Calibri"/>
        <family val="2"/>
      </rPr>
      <t xml:space="preserve"> 2 controles preventivos
</t>
    </r>
    <r>
      <rPr>
        <b/>
        <sz val="10"/>
        <color rgb="FF000000"/>
        <rFont val="Calibri"/>
        <family val="2"/>
      </rPr>
      <t>Eficacia de los controles:</t>
    </r>
    <r>
      <rPr>
        <sz val="10"/>
        <color rgb="FF000000"/>
        <rFont val="Calibri"/>
        <family val="2"/>
      </rPr>
      <t xml:space="preserve"> Se realizó nuevo análisis del riesgo luego de la materialización.
</t>
    </r>
    <r>
      <rPr>
        <b/>
        <sz val="10"/>
        <color rgb="FF000000"/>
        <rFont val="Calibri"/>
        <family val="2"/>
      </rPr>
      <t>Acción de mejora:</t>
    </r>
    <r>
      <rPr>
        <sz val="10"/>
        <color rgb="FF000000"/>
        <rFont val="Calibri"/>
        <family val="2"/>
      </rPr>
      <t xml:space="preserve"> N/A
</t>
    </r>
    <r>
      <rPr>
        <b/>
        <sz val="10"/>
        <color rgb="FF000000"/>
        <rFont val="Calibri"/>
        <family val="2"/>
      </rPr>
      <t>Fecha de inicio plan de acción:</t>
    </r>
    <r>
      <rPr>
        <sz val="10"/>
        <color rgb="FF000000"/>
        <rFont val="Calibri"/>
        <family val="2"/>
      </rPr>
      <t xml:space="preserve"> N/A
</t>
    </r>
    <r>
      <rPr>
        <b/>
        <sz val="10"/>
        <color rgb="FF000000"/>
        <rFont val="Calibri"/>
        <family val="2"/>
      </rPr>
      <t>Fecha de terminación plan de acción:</t>
    </r>
    <r>
      <rPr>
        <sz val="10"/>
        <color rgb="FF000000"/>
        <rFont val="Calibri"/>
        <family val="2"/>
      </rPr>
      <t xml:space="preserve"> N/A
</t>
    </r>
    <r>
      <rPr>
        <b/>
        <sz val="10"/>
        <color rgb="FF000000"/>
        <rFont val="Calibri"/>
        <family val="2"/>
      </rPr>
      <t>Estado de la Acción:</t>
    </r>
    <r>
      <rPr>
        <sz val="10"/>
        <color rgb="FF000000"/>
        <rFont val="Calibri"/>
        <family val="2"/>
      </rPr>
      <t xml:space="preserve"> N/A
</t>
    </r>
    <r>
      <rPr>
        <b/>
        <sz val="10"/>
        <color rgb="FF000000"/>
        <rFont val="Calibri"/>
        <family val="2"/>
      </rPr>
      <t>Materializado el riesgo:</t>
    </r>
    <r>
      <rPr>
        <sz val="10"/>
        <color rgb="FF000000"/>
        <rFont val="Calibri"/>
        <family val="2"/>
      </rPr>
      <t xml:space="preserve">  El proceso informa que el riesgo se materializo y se desarrollo la acción ASS-RSA-2018-AC003</t>
    </r>
  </si>
  <si>
    <r>
      <t>Está diligenciado el monitoreo y revisión pero en la casilla de "De materializarse el riesgo indicar la acción correctiva" no se describe lo solicitado.
En los controles se debe dejar la evidencia de su ejecución donde se pueda verificar que el control realmente es ejecutado.</t>
    </r>
    <r>
      <rPr>
        <sz val="10"/>
        <color rgb="FF000000"/>
        <rFont val="Calibri"/>
        <family val="2"/>
      </rPr>
      <t xml:space="preserve">
El riesgo se materializó
Se tiene la Acción Correctiva ASS-RSA-2018-AC003
En la Casilla de acción de mejora se observa que no aplica, es necesario definirla.
En los controles se debe dejar la evidencia de su ejecución donde se pueda verificar que el control realmente es ejecutado.
</t>
    </r>
  </si>
  <si>
    <t>Actividades Programadas en el PAAC 2018</t>
  </si>
  <si>
    <r>
      <rPr>
        <b/>
        <sz val="10"/>
        <color rgb="FF000000"/>
        <rFont val="Calibri"/>
        <family val="2"/>
      </rPr>
      <t xml:space="preserve">Plan de Mejoramiento – Consolidado Acciones Preventivas y Correctivas 2018: </t>
    </r>
    <r>
      <rPr>
        <sz val="10"/>
        <color rgb="FF000000"/>
        <rFont val="Calibri"/>
        <family val="2"/>
      </rPr>
      <t xml:space="preserve">Se evidencia  la Acción Preventiva IVC-INS-2018-AP001 esta en el consolidado de Acciones P y C.
</t>
    </r>
    <r>
      <rPr>
        <b/>
        <sz val="10"/>
        <color rgb="FF000000"/>
        <rFont val="Calibri"/>
        <family val="2"/>
      </rPr>
      <t xml:space="preserve">Matriz de identificación, valoración, análisis y tratamiento de riesgos 2018: </t>
    </r>
    <r>
      <rPr>
        <sz val="10"/>
        <color rgb="FF000000"/>
        <rFont val="Calibri"/>
        <family val="2"/>
      </rPr>
      <t xml:space="preserve">Se encuentra el riesgo en la matriz, el formato está actualizado. Se observa que no está diligenciado el monitoreo y revisión que tiene fecha de 12/12/2018
</t>
    </r>
    <r>
      <rPr>
        <b/>
        <sz val="10"/>
        <color rgb="FF000000"/>
        <rFont val="Calibri"/>
        <family val="2"/>
      </rPr>
      <t>Causas definitivas:</t>
    </r>
    <r>
      <rPr>
        <sz val="10"/>
        <color rgb="FF000000"/>
        <rFont val="Calibri"/>
        <family val="2"/>
      </rPr>
      <t xml:space="preserve"> 5 Identificadas
</t>
    </r>
    <r>
      <rPr>
        <b/>
        <sz val="10"/>
        <color rgb="FF000000"/>
        <rFont val="Calibri"/>
        <family val="2"/>
      </rPr>
      <t xml:space="preserve">Control: </t>
    </r>
    <r>
      <rPr>
        <sz val="10"/>
        <color rgb="FF000000"/>
        <rFont val="Calibri"/>
        <family val="2"/>
      </rPr>
      <t xml:space="preserve">5 controles
</t>
    </r>
    <r>
      <rPr>
        <b/>
        <sz val="10"/>
        <color rgb="FF000000"/>
        <rFont val="Calibri"/>
        <family val="2"/>
      </rPr>
      <t xml:space="preserve">Eficacia de los controles: </t>
    </r>
    <r>
      <rPr>
        <sz val="10"/>
        <color rgb="FF000000"/>
        <rFont val="Calibri"/>
        <family val="2"/>
      </rPr>
      <t xml:space="preserve">El diseño de los controles está de acuerdo  los lineamientos definidos en la guía del DAFP, la matriz de MATRIZ DE IDENTIFICACIÓN, VALORACIÓN, ANÁLISIS Y TRATAMIENTO DE RIESGOS esta construida para describir los controles de acuerdo a los 6 pasos;  y al verificar  la ejecución del control, no se pudo realizar con el proceso.
</t>
    </r>
    <r>
      <rPr>
        <b/>
        <sz val="10"/>
        <color rgb="FF000000"/>
        <rFont val="Calibri"/>
        <family val="2"/>
      </rPr>
      <t>Acción de mejora:</t>
    </r>
    <r>
      <rPr>
        <sz val="10"/>
        <color rgb="FF000000"/>
        <rFont val="Calibri"/>
        <family val="2"/>
      </rPr>
      <t xml:space="preserve">  IVC-INS-2018-AP001
</t>
    </r>
    <r>
      <rPr>
        <b/>
        <sz val="10"/>
        <color rgb="FF000000"/>
        <rFont val="Calibri"/>
        <family val="2"/>
      </rPr>
      <t xml:space="preserve">Fecha de inicio plan de acción: </t>
    </r>
    <r>
      <rPr>
        <sz val="10"/>
        <color rgb="FF000000"/>
        <rFont val="Calibri"/>
        <family val="2"/>
      </rPr>
      <t xml:space="preserve">17/10/2018
</t>
    </r>
    <r>
      <rPr>
        <b/>
        <sz val="10"/>
        <color rgb="FF000000"/>
        <rFont val="Calibri"/>
        <family val="2"/>
      </rPr>
      <t xml:space="preserve">Fecha de terminación plan de acción: </t>
    </r>
    <r>
      <rPr>
        <sz val="10"/>
        <color rgb="FF000000"/>
        <rFont val="Calibri"/>
        <family val="2"/>
      </rPr>
      <t xml:space="preserve">02/02/2018
</t>
    </r>
    <r>
      <rPr>
        <b/>
        <sz val="10"/>
        <color rgb="FF000000"/>
        <rFont val="Calibri"/>
        <family val="2"/>
      </rPr>
      <t>Estado de la Acción:</t>
    </r>
    <r>
      <rPr>
        <sz val="10"/>
        <color rgb="FF000000"/>
        <rFont val="Calibri"/>
        <family val="2"/>
      </rPr>
      <t xml:space="preserve"> En ejecución
</t>
    </r>
    <r>
      <rPr>
        <b/>
        <sz val="10"/>
        <color rgb="FF000000"/>
        <rFont val="Calibri"/>
        <family val="2"/>
      </rPr>
      <t>Materializado el riesgo:</t>
    </r>
    <r>
      <rPr>
        <sz val="10"/>
        <color rgb="FF000000"/>
        <rFont val="Calibri"/>
        <family val="2"/>
      </rPr>
      <t xml:space="preserve">  En el momento del seguimiento el proceso informa que a 30 de noviembre de 2018 el riesgo no se ha materializado</t>
    </r>
  </si>
  <si>
    <r>
      <rPr>
        <b/>
        <sz val="10"/>
        <color rgb="FF000000"/>
        <rFont val="Calibri"/>
        <family val="2"/>
      </rPr>
      <t>Plan de Mejoramiento – Consolidado Acciones Preventivas y Correctivas 2018:</t>
    </r>
    <r>
      <rPr>
        <sz val="10"/>
        <color rgb="FF000000"/>
        <rFont val="Calibri"/>
        <family val="2"/>
      </rPr>
      <t xml:space="preserve"> N/A
</t>
    </r>
    <r>
      <rPr>
        <b/>
        <sz val="10"/>
        <color rgb="FF000000"/>
        <rFont val="Calibri"/>
        <family val="2"/>
      </rPr>
      <t xml:space="preserve">Matriz de identificación, valoración, análisis y tratamiento de riesgos 2018: </t>
    </r>
    <r>
      <rPr>
        <sz val="10"/>
        <color rgb="FF000000"/>
        <rFont val="Calibri"/>
        <family val="2"/>
      </rPr>
      <t xml:space="preserve">Se encuentra el riesgo en la matriz, el formato está actualizado. Se observa que no está diligenciado el monitoreo y revisión que tiene fecha de 12/12/2018
</t>
    </r>
    <r>
      <rPr>
        <b/>
        <sz val="10"/>
        <color rgb="FF000000"/>
        <rFont val="Calibri"/>
        <family val="2"/>
      </rPr>
      <t>Causas definitivas:</t>
    </r>
    <r>
      <rPr>
        <sz val="10"/>
        <color rgb="FF000000"/>
        <rFont val="Calibri"/>
        <family val="2"/>
      </rPr>
      <t xml:space="preserve"> 2 Identificadas
</t>
    </r>
    <r>
      <rPr>
        <b/>
        <sz val="10"/>
        <color rgb="FF000000"/>
        <rFont val="Calibri"/>
        <family val="2"/>
      </rPr>
      <t>Control: 3</t>
    </r>
    <r>
      <rPr>
        <sz val="10"/>
        <color rgb="FF000000"/>
        <rFont val="Calibri"/>
        <family val="2"/>
      </rPr>
      <t xml:space="preserve"> controles
</t>
    </r>
    <r>
      <rPr>
        <b/>
        <sz val="10"/>
        <color rgb="FF000000"/>
        <rFont val="Calibri"/>
        <family val="2"/>
      </rPr>
      <t xml:space="preserve">Eficacia de los controles: </t>
    </r>
    <r>
      <rPr>
        <sz val="10"/>
        <color rgb="FF000000"/>
        <rFont val="Calibri"/>
        <family val="2"/>
      </rPr>
      <t xml:space="preserve">El diseño de los controles está de acuerdo  los lineamientos definidos en la guía del DAFP, la matriz de MATRIZ DE IDENTIFICACIÓN, VALORACIÓN, ANÁLISIS Y TRATAMIENTO DE RIESGOS esta construida para describir los controles de acuerdo a los 6 pasos;  y al verificar  la ejecución del control, no se pudo realizar con el proceso por que la persona encargada se encontraba en vacaciones.
</t>
    </r>
    <r>
      <rPr>
        <b/>
        <sz val="10"/>
        <color rgb="FF000000"/>
        <rFont val="Calibri"/>
        <family val="2"/>
      </rPr>
      <t>Acción de mejora:</t>
    </r>
    <r>
      <rPr>
        <sz val="10"/>
        <color rgb="FF000000"/>
        <rFont val="Calibri"/>
        <family val="2"/>
      </rPr>
      <t xml:space="preserve"> Continuar con las sensibilizaciones sobre actos de corrupción
</t>
    </r>
    <r>
      <rPr>
        <b/>
        <sz val="10"/>
        <color rgb="FF000000"/>
        <rFont val="Calibri"/>
        <family val="2"/>
      </rPr>
      <t xml:space="preserve">Fecha de inicio plan de acción: </t>
    </r>
    <r>
      <rPr>
        <sz val="10"/>
        <color rgb="FF000000"/>
        <rFont val="Calibri"/>
        <family val="2"/>
      </rPr>
      <t xml:space="preserve">N/A
</t>
    </r>
    <r>
      <rPr>
        <b/>
        <sz val="10"/>
        <color rgb="FF000000"/>
        <rFont val="Calibri"/>
        <family val="2"/>
      </rPr>
      <t>Fecha de terminación plan de acción:</t>
    </r>
    <r>
      <rPr>
        <sz val="10"/>
        <color rgb="FF000000"/>
        <rFont val="Calibri"/>
        <family val="2"/>
      </rPr>
      <t xml:space="preserve"> N/A
</t>
    </r>
    <r>
      <rPr>
        <b/>
        <sz val="10"/>
        <color rgb="FF000000"/>
        <rFont val="Calibri"/>
        <family val="2"/>
      </rPr>
      <t xml:space="preserve">Estado de la Acción: </t>
    </r>
    <r>
      <rPr>
        <sz val="10"/>
        <color rgb="FF000000"/>
        <rFont val="Calibri"/>
        <family val="2"/>
      </rPr>
      <t xml:space="preserve">N/A
</t>
    </r>
    <r>
      <rPr>
        <b/>
        <sz val="10"/>
        <color rgb="FF000000"/>
        <rFont val="Calibri"/>
        <family val="2"/>
      </rPr>
      <t>Materializado el riesgo:</t>
    </r>
    <r>
      <rPr>
        <sz val="10"/>
        <color rgb="FF000000"/>
        <rFont val="Calibri"/>
        <family val="2"/>
      </rPr>
      <t xml:space="preserve"> En el momento del seguimiento el proceso informa que a 30 de noviembre de 2018 el riesgo no se ha materializado</t>
    </r>
  </si>
  <si>
    <r>
      <rPr>
        <b/>
        <sz val="10"/>
        <color rgb="FF000000"/>
        <rFont val="Calibri"/>
        <family val="2"/>
      </rPr>
      <t xml:space="preserve">Plan de Mejoramiento – Consolidado Acciones Preventivas y Correctivas 2018: </t>
    </r>
    <r>
      <rPr>
        <sz val="10"/>
        <color rgb="FF000000"/>
        <rFont val="Calibri"/>
        <family val="2"/>
      </rPr>
      <t xml:space="preserve">Se evidencia  la Acción Preventiva IVC-INS-2018-AP002 esta en el consolidado de Acciones P y C.
</t>
    </r>
    <r>
      <rPr>
        <b/>
        <sz val="10"/>
        <color rgb="FF000000"/>
        <rFont val="Calibri"/>
        <family val="2"/>
      </rPr>
      <t xml:space="preserve">Matriz de identificación, valoración, análisis y tratamiento de riesgos 2018: </t>
    </r>
    <r>
      <rPr>
        <sz val="10"/>
        <color rgb="FF000000"/>
        <rFont val="Calibri"/>
        <family val="2"/>
      </rPr>
      <t xml:space="preserve">Se encuentra el riesgo en la matriz, el formato está actualizado. Se observa que no está diligenciado el monitoreo y revisión que tiene fecha de 12/12/2018
</t>
    </r>
    <r>
      <rPr>
        <b/>
        <sz val="10"/>
        <color rgb="FF000000"/>
        <rFont val="Calibri"/>
        <family val="2"/>
      </rPr>
      <t>Causas definitivas:</t>
    </r>
    <r>
      <rPr>
        <sz val="10"/>
        <color rgb="FF000000"/>
        <rFont val="Calibri"/>
        <family val="2"/>
      </rPr>
      <t xml:space="preserve"> 1 
</t>
    </r>
    <r>
      <rPr>
        <b/>
        <sz val="10"/>
        <color rgb="FF000000"/>
        <rFont val="Calibri"/>
        <family val="2"/>
      </rPr>
      <t xml:space="preserve">Control: </t>
    </r>
    <r>
      <rPr>
        <sz val="10"/>
        <color rgb="FF000000"/>
        <rFont val="Calibri"/>
        <family val="2"/>
      </rPr>
      <t xml:space="preserve">No hay control asociado a la causa
</t>
    </r>
    <r>
      <rPr>
        <b/>
        <sz val="10"/>
        <color rgb="FF000000"/>
        <rFont val="Calibri"/>
        <family val="2"/>
      </rPr>
      <t xml:space="preserve">Eficacia de los controles: </t>
    </r>
    <r>
      <rPr>
        <sz val="10"/>
        <color rgb="FF000000"/>
        <rFont val="Calibri"/>
        <family val="2"/>
      </rPr>
      <t xml:space="preserve">No tiene controles
</t>
    </r>
    <r>
      <rPr>
        <b/>
        <sz val="10"/>
        <color rgb="FF000000"/>
        <rFont val="Calibri"/>
        <family val="2"/>
      </rPr>
      <t xml:space="preserve">Acción de mejora:  </t>
    </r>
    <r>
      <rPr>
        <sz val="10"/>
        <color rgb="FF000000"/>
        <rFont val="Calibri"/>
        <family val="2"/>
      </rPr>
      <t xml:space="preserve">IVC-INS-2018-AP002
</t>
    </r>
    <r>
      <rPr>
        <b/>
        <sz val="10"/>
        <color rgb="FF000000"/>
        <rFont val="Calibri"/>
        <family val="2"/>
      </rPr>
      <t>Fecha de inicio plan de acción:</t>
    </r>
    <r>
      <rPr>
        <sz val="10"/>
        <color rgb="FF000000"/>
        <rFont val="Calibri"/>
        <family val="2"/>
      </rPr>
      <t xml:space="preserve"> 11/09/2018
</t>
    </r>
    <r>
      <rPr>
        <b/>
        <sz val="10"/>
        <color rgb="FF000000"/>
        <rFont val="Calibri"/>
        <family val="2"/>
      </rPr>
      <t xml:space="preserve">Fecha de terminación plan de acción: </t>
    </r>
    <r>
      <rPr>
        <sz val="10"/>
        <color rgb="FF000000"/>
        <rFont val="Calibri"/>
        <family val="2"/>
      </rPr>
      <t xml:space="preserve">05/05/2019
</t>
    </r>
    <r>
      <rPr>
        <b/>
        <sz val="10"/>
        <color rgb="FF000000"/>
        <rFont val="Calibri"/>
        <family val="2"/>
      </rPr>
      <t xml:space="preserve">Estado de la Acción: </t>
    </r>
    <r>
      <rPr>
        <sz val="10"/>
        <color rgb="FF000000"/>
        <rFont val="Calibri"/>
        <family val="2"/>
      </rPr>
      <t xml:space="preserve">En ejecución con actividades vencidas
</t>
    </r>
    <r>
      <rPr>
        <b/>
        <sz val="10"/>
        <color rgb="FF000000"/>
        <rFont val="Calibri"/>
        <family val="2"/>
      </rPr>
      <t xml:space="preserve">Materializado el riesgo: </t>
    </r>
    <r>
      <rPr>
        <sz val="10"/>
        <rFont val="Calibri"/>
        <family val="2"/>
      </rPr>
      <t>En el momento del seguimiento el proceso informa que a 30 de noviembre de 2018 el riesgo no se ha materializado</t>
    </r>
  </si>
  <si>
    <t>Nota: En el seguimiento de cada uno de los componentes se encuentra el porcentaje de cumplimiento de cada una de las actividades que no llegaron el 100%</t>
  </si>
</sst>
</file>

<file path=xl/styles.xml><?xml version="1.0" encoding="utf-8"?>
<styleSheet xmlns="http://schemas.openxmlformats.org/spreadsheetml/2006/main" xmlns:mc="http://schemas.openxmlformats.org/markup-compatibility/2006" xmlns:x14ac="http://schemas.microsoft.com/office/spreadsheetml/2009/9/ac" mc:Ignorable="x14ac">
  <fonts count="48">
    <font>
      <sz val="10"/>
      <color rgb="FF000000"/>
      <name val="Times New Roman"/>
      <charset val="204"/>
    </font>
    <font>
      <sz val="11"/>
      <color theme="1"/>
      <name val="Calibri"/>
      <family val="2"/>
      <scheme val="minor"/>
    </font>
    <font>
      <sz val="11"/>
      <color theme="1"/>
      <name val="Calibri"/>
      <family val="2"/>
      <scheme val="minor"/>
    </font>
    <font>
      <sz val="10"/>
      <name val="Arial"/>
      <family val="2"/>
    </font>
    <font>
      <sz val="8"/>
      <name val="Arial"/>
      <family val="2"/>
    </font>
    <font>
      <sz val="10"/>
      <color rgb="FF000000"/>
      <name val="Arial"/>
      <family val="2"/>
    </font>
    <font>
      <sz val="10"/>
      <color rgb="FF231F20"/>
      <name val="Arial"/>
      <family val="2"/>
    </font>
    <font>
      <b/>
      <sz val="10"/>
      <color rgb="FF231F20"/>
      <name val="Arial"/>
      <family val="2"/>
    </font>
    <font>
      <b/>
      <sz val="10"/>
      <name val="Arial"/>
      <family val="2"/>
    </font>
    <font>
      <b/>
      <sz val="10"/>
      <color theme="0"/>
      <name val="Arial"/>
      <family val="2"/>
    </font>
    <font>
      <b/>
      <sz val="14"/>
      <name val="Arial"/>
      <family val="2"/>
    </font>
    <font>
      <sz val="10"/>
      <color rgb="FF000000"/>
      <name val="Times New Roman"/>
      <family val="1"/>
    </font>
    <font>
      <b/>
      <sz val="11"/>
      <name val="Arial"/>
      <family val="2"/>
    </font>
    <font>
      <i/>
      <sz val="10"/>
      <name val="Arial"/>
      <family val="2"/>
    </font>
    <font>
      <b/>
      <sz val="11"/>
      <color theme="1"/>
      <name val="Arial"/>
      <family val="2"/>
    </font>
    <font>
      <b/>
      <sz val="10"/>
      <color rgb="FF000000"/>
      <name val="Arial"/>
      <family val="2"/>
    </font>
    <font>
      <u/>
      <sz val="11"/>
      <color theme="10"/>
      <name val="Calibri"/>
      <family val="2"/>
      <scheme val="minor"/>
    </font>
    <font>
      <b/>
      <sz val="10"/>
      <color theme="1"/>
      <name val="Arial"/>
      <family val="2"/>
    </font>
    <font>
      <sz val="10"/>
      <color theme="1"/>
      <name val="Arial"/>
      <family val="2"/>
    </font>
    <font>
      <i/>
      <sz val="10"/>
      <name val="Calibri"/>
      <family val="2"/>
      <scheme val="minor"/>
    </font>
    <font>
      <sz val="10"/>
      <color rgb="FF000000"/>
      <name val="Times New Roman"/>
      <family val="1"/>
    </font>
    <font>
      <sz val="10"/>
      <color rgb="FFFF0000"/>
      <name val="Arial"/>
      <family val="2"/>
    </font>
    <font>
      <sz val="9"/>
      <color rgb="FF000000"/>
      <name val="Arial"/>
      <family val="2"/>
    </font>
    <font>
      <sz val="11"/>
      <name val="Calibri"/>
      <family val="2"/>
      <scheme val="minor"/>
    </font>
    <font>
      <u/>
      <sz val="11"/>
      <name val="Calibri"/>
      <family val="2"/>
      <scheme val="minor"/>
    </font>
    <font>
      <u/>
      <sz val="9"/>
      <color theme="10"/>
      <name val="Calibri"/>
      <family val="2"/>
      <scheme val="minor"/>
    </font>
    <font>
      <u/>
      <sz val="8"/>
      <name val="Arial"/>
      <family val="2"/>
    </font>
    <font>
      <sz val="9"/>
      <name val="SansSerif"/>
    </font>
    <font>
      <b/>
      <sz val="11"/>
      <color indexed="59"/>
      <name val="SansSerif"/>
    </font>
    <font>
      <sz val="9"/>
      <color indexed="72"/>
      <name val="SansSerif"/>
    </font>
    <font>
      <b/>
      <sz val="9"/>
      <color indexed="72"/>
      <name val="SansSerif"/>
    </font>
    <font>
      <b/>
      <sz val="7"/>
      <color indexed="72"/>
      <name val="SansSerif"/>
    </font>
    <font>
      <sz val="7"/>
      <color indexed="72"/>
      <name val="SansSerif"/>
    </font>
    <font>
      <sz val="11"/>
      <color rgb="FFFF0000"/>
      <name val="Calibri"/>
      <family val="2"/>
      <scheme val="minor"/>
    </font>
    <font>
      <b/>
      <sz val="10"/>
      <color rgb="FFFF0000"/>
      <name val="Arial"/>
      <family val="2"/>
    </font>
    <font>
      <sz val="10"/>
      <color theme="1"/>
      <name val="Calibri"/>
      <family val="2"/>
      <scheme val="minor"/>
    </font>
    <font>
      <sz val="10"/>
      <color rgb="FFFF0000"/>
      <name val="Calibri"/>
      <family val="2"/>
      <scheme val="minor"/>
    </font>
    <font>
      <b/>
      <sz val="10"/>
      <color theme="1"/>
      <name val="Calibri"/>
      <family val="2"/>
      <scheme val="minor"/>
    </font>
    <font>
      <b/>
      <sz val="10"/>
      <color rgb="FFFF0000"/>
      <name val="Calibri"/>
      <family val="2"/>
      <scheme val="minor"/>
    </font>
    <font>
      <sz val="10"/>
      <color theme="4" tint="-0.499984740745262"/>
      <name val="Arial"/>
      <family val="2"/>
    </font>
    <font>
      <b/>
      <sz val="10"/>
      <color theme="4" tint="-0.499984740745262"/>
      <name val="Arial"/>
      <family val="2"/>
    </font>
    <font>
      <b/>
      <sz val="10"/>
      <color indexed="8"/>
      <name val="Arial"/>
      <family val="2"/>
    </font>
    <font>
      <b/>
      <sz val="10"/>
      <name val="Calibri"/>
      <family val="2"/>
      <scheme val="minor"/>
    </font>
    <font>
      <sz val="10"/>
      <name val="Calibri"/>
      <family val="2"/>
      <scheme val="minor"/>
    </font>
    <font>
      <sz val="10"/>
      <color rgb="FF000000"/>
      <name val="Calibri"/>
      <family val="2"/>
    </font>
    <font>
      <sz val="10"/>
      <color rgb="FFFF0000"/>
      <name val="Calibri"/>
      <family val="2"/>
    </font>
    <font>
      <b/>
      <sz val="10"/>
      <color rgb="FF000000"/>
      <name val="Calibri"/>
      <family val="2"/>
    </font>
    <font>
      <sz val="10"/>
      <name val="Calibri"/>
      <family val="2"/>
    </font>
  </fonts>
  <fills count="27">
    <fill>
      <patternFill patternType="none"/>
    </fill>
    <fill>
      <patternFill patternType="gray125"/>
    </fill>
    <fill>
      <patternFill patternType="solid">
        <fgColor theme="0"/>
        <bgColor indexed="64"/>
      </patternFill>
    </fill>
    <fill>
      <patternFill patternType="solid">
        <fgColor rgb="FFF1F8F9"/>
        <bgColor indexed="64"/>
      </patternFill>
    </fill>
    <fill>
      <patternFill patternType="solid">
        <fgColor rgb="FF46A5B8"/>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indexed="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22"/>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theme="3" tint="0.39997558519241921"/>
        <bgColor indexed="64"/>
      </patternFill>
    </fill>
    <fill>
      <patternFill patternType="solid">
        <fgColor theme="5"/>
        <bgColor indexed="64"/>
      </patternFill>
    </fill>
    <fill>
      <patternFill patternType="solid">
        <fgColor theme="8" tint="0.59999389629810485"/>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79998168889431442"/>
        <bgColor rgb="FF000000"/>
      </patternFill>
    </fill>
    <fill>
      <patternFill patternType="solid">
        <fgColor theme="5" tint="0.59999389629810485"/>
        <bgColor rgb="FF000000"/>
      </patternFill>
    </fill>
    <fill>
      <patternFill patternType="solid">
        <fgColor rgb="FFF2F2F2"/>
        <bgColor rgb="FF000000"/>
      </patternFill>
    </fill>
    <fill>
      <patternFill patternType="solid">
        <fgColor rgb="FFFF0000"/>
        <bgColor indexed="64"/>
      </patternFill>
    </fill>
  </fills>
  <borders count="142">
    <border>
      <left/>
      <right/>
      <top/>
      <bottom/>
      <diagonal/>
    </border>
    <border>
      <left style="medium">
        <color rgb="FF46A5B8"/>
      </left>
      <right style="medium">
        <color rgb="FF46A5B8"/>
      </right>
      <top style="medium">
        <color rgb="FF46A5B8"/>
      </top>
      <bottom style="medium">
        <color rgb="FF46A5B8"/>
      </bottom>
      <diagonal/>
    </border>
    <border>
      <left style="medium">
        <color rgb="FF46A5B8"/>
      </left>
      <right/>
      <top style="medium">
        <color rgb="FF46A5B8"/>
      </top>
      <bottom/>
      <diagonal/>
    </border>
    <border>
      <left style="medium">
        <color rgb="FF46A5B8"/>
      </left>
      <right/>
      <top style="medium">
        <color rgb="FF46A5B8"/>
      </top>
      <bottom style="medium">
        <color rgb="FF46A5B8"/>
      </bottom>
      <diagonal/>
    </border>
    <border>
      <left/>
      <right/>
      <top style="medium">
        <color rgb="FF46A5B8"/>
      </top>
      <bottom style="medium">
        <color rgb="FF46A5B8"/>
      </bottom>
      <diagonal/>
    </border>
    <border>
      <left/>
      <right style="medium">
        <color rgb="FF46A5B8"/>
      </right>
      <top style="medium">
        <color rgb="FF46A5B8"/>
      </top>
      <bottom style="medium">
        <color rgb="FF46A5B8"/>
      </bottom>
      <diagonal/>
    </border>
    <border>
      <left style="medium">
        <color rgb="FF46A5B8"/>
      </left>
      <right style="medium">
        <color rgb="FF46A5B8"/>
      </right>
      <top style="medium">
        <color rgb="FF46A5B8"/>
      </top>
      <bottom/>
      <diagonal/>
    </border>
    <border>
      <left style="medium">
        <color rgb="FF46A5B8"/>
      </left>
      <right style="medium">
        <color rgb="FF46A5B8"/>
      </right>
      <top style="thin">
        <color indexed="64"/>
      </top>
      <bottom style="thin">
        <color indexed="64"/>
      </bottom>
      <diagonal/>
    </border>
    <border>
      <left style="medium">
        <color rgb="FF46A5B8"/>
      </left>
      <right style="medium">
        <color rgb="FF46A5B8"/>
      </right>
      <top/>
      <bottom style="thin">
        <color indexed="64"/>
      </bottom>
      <diagonal/>
    </border>
    <border>
      <left style="medium">
        <color rgb="FF46A5B8"/>
      </left>
      <right style="medium">
        <color rgb="FF46A5B8"/>
      </right>
      <top style="thin">
        <color indexed="64"/>
      </top>
      <bottom style="medium">
        <color rgb="FF46A5B8"/>
      </bottom>
      <diagonal/>
    </border>
    <border>
      <left style="medium">
        <color rgb="FF46A5B8"/>
      </left>
      <right style="thin">
        <color rgb="FF46A5B8"/>
      </right>
      <top style="medium">
        <color rgb="FF46A5B8"/>
      </top>
      <bottom style="medium">
        <color rgb="FF46A5B8"/>
      </bottom>
      <diagonal/>
    </border>
    <border>
      <left style="medium">
        <color rgb="FF46A5B8"/>
      </left>
      <right style="thin">
        <color rgb="FF46A5B8"/>
      </right>
      <top style="medium">
        <color rgb="FF46A5B8"/>
      </top>
      <bottom style="thin">
        <color rgb="FF46A5B8"/>
      </bottom>
      <diagonal/>
    </border>
    <border>
      <left style="thin">
        <color rgb="FF46A5B8"/>
      </left>
      <right style="thin">
        <color rgb="FF46A5B8"/>
      </right>
      <top style="medium">
        <color rgb="FF46A5B8"/>
      </top>
      <bottom style="thin">
        <color rgb="FF46A5B8"/>
      </bottom>
      <diagonal/>
    </border>
    <border>
      <left style="medium">
        <color rgb="FF46A5B8"/>
      </left>
      <right style="thin">
        <color rgb="FF46A5B8"/>
      </right>
      <top style="thin">
        <color rgb="FF46A5B8"/>
      </top>
      <bottom style="thin">
        <color rgb="FF46A5B8"/>
      </bottom>
      <diagonal/>
    </border>
    <border>
      <left style="thin">
        <color rgb="FF46A5B8"/>
      </left>
      <right style="thin">
        <color rgb="FF46A5B8"/>
      </right>
      <top style="thin">
        <color rgb="FF46A5B8"/>
      </top>
      <bottom style="thin">
        <color rgb="FF46A5B8"/>
      </bottom>
      <diagonal/>
    </border>
    <border>
      <left style="medium">
        <color rgb="FF46A5B8"/>
      </left>
      <right style="thin">
        <color rgb="FF46A5B8"/>
      </right>
      <top style="thin">
        <color rgb="FF46A5B8"/>
      </top>
      <bottom style="medium">
        <color rgb="FF46A5B8"/>
      </bottom>
      <diagonal/>
    </border>
    <border>
      <left style="thin">
        <color rgb="FF46A5B8"/>
      </left>
      <right style="thin">
        <color rgb="FF46A5B8"/>
      </right>
      <top style="thin">
        <color rgb="FF46A5B8"/>
      </top>
      <bottom style="medium">
        <color rgb="FF46A5B8"/>
      </bottom>
      <diagonal/>
    </border>
    <border>
      <left/>
      <right style="thin">
        <color rgb="FF46A5B8"/>
      </right>
      <top style="medium">
        <color rgb="FF46A5B8"/>
      </top>
      <bottom style="medium">
        <color rgb="FF46A5B8"/>
      </bottom>
      <diagonal/>
    </border>
    <border>
      <left style="medium">
        <color rgb="FF46A5B8"/>
      </left>
      <right style="medium">
        <color rgb="FF46A5B8"/>
      </right>
      <top style="medium">
        <color rgb="FF46A5B8"/>
      </top>
      <bottom style="thin">
        <color rgb="FF46A5B8"/>
      </bottom>
      <diagonal/>
    </border>
    <border>
      <left style="medium">
        <color rgb="FF46A5B8"/>
      </left>
      <right style="medium">
        <color rgb="FF46A5B8"/>
      </right>
      <top style="thin">
        <color rgb="FF46A5B8"/>
      </top>
      <bottom style="thin">
        <color rgb="FF46A5B8"/>
      </bottom>
      <diagonal/>
    </border>
    <border>
      <left style="medium">
        <color rgb="FF46A5B8"/>
      </left>
      <right style="medium">
        <color rgb="FF46A5B8"/>
      </right>
      <top style="thin">
        <color rgb="FF46A5B8"/>
      </top>
      <bottom style="medium">
        <color rgb="FF46A5B8"/>
      </bottom>
      <diagonal/>
    </border>
    <border>
      <left style="thin">
        <color rgb="FF46A5B8"/>
      </left>
      <right style="thin">
        <color rgb="FF46A5B8"/>
      </right>
      <top style="medium">
        <color rgb="FF46A5B8"/>
      </top>
      <bottom/>
      <diagonal/>
    </border>
    <border>
      <left style="thin">
        <color rgb="FF46A5B8"/>
      </left>
      <right style="medium">
        <color rgb="FF46A5B8"/>
      </right>
      <top style="medium">
        <color rgb="FF46A5B8"/>
      </top>
      <bottom/>
      <diagonal/>
    </border>
    <border>
      <left style="thin">
        <color rgb="FF46A5B8"/>
      </left>
      <right style="thin">
        <color rgb="FF46A5B8"/>
      </right>
      <top style="medium">
        <color rgb="FF46A5B8"/>
      </top>
      <bottom style="medium">
        <color rgb="FF46A5B8"/>
      </bottom>
      <diagonal/>
    </border>
    <border>
      <left style="medium">
        <color rgb="FF46A5B8"/>
      </left>
      <right style="medium">
        <color rgb="FF46A5B8"/>
      </right>
      <top style="thin">
        <color indexed="64"/>
      </top>
      <bottom/>
      <diagonal/>
    </border>
    <border>
      <left style="medium">
        <color rgb="FF46A5B8"/>
      </left>
      <right style="medium">
        <color rgb="FF46A5B8"/>
      </right>
      <top style="medium">
        <color rgb="FF46A5B8"/>
      </top>
      <bottom style="thin">
        <color indexed="64"/>
      </bottom>
      <diagonal/>
    </border>
    <border>
      <left style="hair">
        <color rgb="FF46A5B8"/>
      </left>
      <right/>
      <top style="hair">
        <color rgb="FF46A5B8"/>
      </top>
      <bottom style="hair">
        <color rgb="FF46A5B8"/>
      </bottom>
      <diagonal/>
    </border>
    <border>
      <left/>
      <right/>
      <top style="hair">
        <color rgb="FF46A5B8"/>
      </top>
      <bottom style="hair">
        <color rgb="FF46A5B8"/>
      </bottom>
      <diagonal/>
    </border>
    <border>
      <left style="hair">
        <color rgb="FF46A5B8"/>
      </left>
      <right/>
      <top style="hair">
        <color rgb="FF46A5B8"/>
      </top>
      <bottom style="medium">
        <color rgb="FF46A5B8"/>
      </bottom>
      <diagonal/>
    </border>
    <border>
      <left/>
      <right/>
      <top style="hair">
        <color rgb="FF46A5B8"/>
      </top>
      <bottom style="medium">
        <color rgb="FF46A5B8"/>
      </bottom>
      <diagonal/>
    </border>
    <border>
      <left style="thin">
        <color rgb="FF46A5B8"/>
      </left>
      <right/>
      <top style="medium">
        <color rgb="FF46A5B8"/>
      </top>
      <bottom style="medium">
        <color rgb="FF46A5B8"/>
      </bottom>
      <diagonal/>
    </border>
    <border>
      <left/>
      <right style="hair">
        <color rgb="FF46A5B8"/>
      </right>
      <top style="hair">
        <color rgb="FF46A5B8"/>
      </top>
      <bottom style="medium">
        <color rgb="FF46A5B8"/>
      </bottom>
      <diagonal/>
    </border>
    <border>
      <left style="hair">
        <color rgb="FF46A5B8"/>
      </left>
      <right/>
      <top style="medium">
        <color rgb="FF46A5B8"/>
      </top>
      <bottom style="hair">
        <color rgb="FF46A5B8"/>
      </bottom>
      <diagonal/>
    </border>
    <border>
      <left/>
      <right/>
      <top style="medium">
        <color rgb="FF46A5B8"/>
      </top>
      <bottom style="hair">
        <color rgb="FF46A5B8"/>
      </bottom>
      <diagonal/>
    </border>
    <border>
      <left/>
      <right style="hair">
        <color rgb="FF46A5B8"/>
      </right>
      <top style="medium">
        <color rgb="FF46A5B8"/>
      </top>
      <bottom/>
      <diagonal/>
    </border>
    <border>
      <left style="medium">
        <color rgb="FF46A5B8"/>
      </left>
      <right/>
      <top/>
      <bottom/>
      <diagonal/>
    </border>
    <border>
      <left/>
      <right style="hair">
        <color rgb="FF46A5B8"/>
      </right>
      <top/>
      <bottom/>
      <diagonal/>
    </border>
    <border>
      <left style="medium">
        <color rgb="FF46A5B8"/>
      </left>
      <right/>
      <top/>
      <bottom style="medium">
        <color rgb="FF46A5B8"/>
      </bottom>
      <diagonal/>
    </border>
    <border>
      <left/>
      <right style="hair">
        <color rgb="FF46A5B8"/>
      </right>
      <top/>
      <bottom style="medium">
        <color rgb="FF46A5B8"/>
      </bottom>
      <diagonal/>
    </border>
    <border>
      <left style="medium">
        <color rgb="FF46A5B8"/>
      </left>
      <right style="thin">
        <color rgb="FF46A5B8"/>
      </right>
      <top/>
      <bottom style="thin">
        <color rgb="FF46A5B8"/>
      </bottom>
      <diagonal/>
    </border>
    <border>
      <left style="thin">
        <color rgb="FF46A5B8"/>
      </left>
      <right style="thin">
        <color rgb="FF46A5B8"/>
      </right>
      <top/>
      <bottom style="thin">
        <color rgb="FF46A5B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46A5B8"/>
      </left>
      <right/>
      <top style="medium">
        <color rgb="FF46A5B8"/>
      </top>
      <bottom style="thin">
        <color rgb="FF46A5B8"/>
      </bottom>
      <diagonal/>
    </border>
    <border>
      <left style="thin">
        <color rgb="FF46A5B8"/>
      </left>
      <right/>
      <top style="thin">
        <color rgb="FF46A5B8"/>
      </top>
      <bottom style="thin">
        <color rgb="FF46A5B8"/>
      </bottom>
      <diagonal/>
    </border>
    <border>
      <left style="thin">
        <color rgb="FF46A5B8"/>
      </left>
      <right/>
      <top style="thin">
        <color rgb="FF46A5B8"/>
      </top>
      <bottom style="medium">
        <color rgb="FF46A5B8"/>
      </bottom>
      <diagonal/>
    </border>
    <border>
      <left style="thin">
        <color rgb="FF46A5B8"/>
      </left>
      <right/>
      <top/>
      <bottom style="thin">
        <color rgb="FF46A5B8"/>
      </bottom>
      <diagonal/>
    </border>
    <border>
      <left/>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style="medium">
        <color theme="4" tint="-0.249977111117893"/>
      </left>
      <right/>
      <top style="medium">
        <color theme="4" tint="-0.249977111117893"/>
      </top>
      <bottom/>
      <diagonal/>
    </border>
    <border>
      <left/>
      <right/>
      <top style="medium">
        <color theme="4" tint="-0.249977111117893"/>
      </top>
      <bottom/>
      <diagonal/>
    </border>
    <border>
      <left/>
      <right style="medium">
        <color theme="4" tint="-0.249977111117893"/>
      </right>
      <top style="medium">
        <color theme="4" tint="-0.249977111117893"/>
      </top>
      <bottom/>
      <diagonal/>
    </border>
    <border>
      <left style="medium">
        <color theme="4" tint="-0.249977111117893"/>
      </left>
      <right/>
      <top/>
      <bottom/>
      <diagonal/>
    </border>
    <border>
      <left/>
      <right style="medium">
        <color theme="4" tint="-0.249977111117893"/>
      </right>
      <top/>
      <bottom/>
      <diagonal/>
    </border>
    <border>
      <left style="medium">
        <color theme="4" tint="-0.249977111117893"/>
      </left>
      <right/>
      <top/>
      <bottom style="medium">
        <color theme="4" tint="-0.249977111117893"/>
      </bottom>
      <diagonal/>
    </border>
    <border>
      <left/>
      <right style="medium">
        <color theme="4" tint="-0.249977111117893"/>
      </right>
      <top/>
      <bottom style="medium">
        <color theme="4" tint="-0.249977111117893"/>
      </bottom>
      <diagonal/>
    </border>
    <border>
      <left style="thin">
        <color rgb="FF46A5B8"/>
      </left>
      <right/>
      <top style="medium">
        <color rgb="FF46A5B8"/>
      </top>
      <bottom/>
      <diagonal/>
    </border>
    <border>
      <left style="medium">
        <color theme="4" tint="-0.249977111117893"/>
      </left>
      <right style="thin">
        <color indexed="64"/>
      </right>
      <top style="medium">
        <color theme="4" tint="-0.249977111117893"/>
      </top>
      <bottom style="medium">
        <color theme="4" tint="-0.249977111117893"/>
      </bottom>
      <diagonal/>
    </border>
    <border>
      <left style="thin">
        <color indexed="64"/>
      </left>
      <right style="thin">
        <color indexed="64"/>
      </right>
      <top style="medium">
        <color theme="4" tint="-0.249977111117893"/>
      </top>
      <bottom style="medium">
        <color theme="4" tint="-0.249977111117893"/>
      </bottom>
      <diagonal/>
    </border>
    <border>
      <left style="thin">
        <color indexed="64"/>
      </left>
      <right style="medium">
        <color theme="4" tint="-0.249977111117893"/>
      </right>
      <top style="medium">
        <color theme="4" tint="-0.249977111117893"/>
      </top>
      <bottom style="medium">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medium">
        <color theme="4" tint="-0.249977111117893"/>
      </bottom>
      <diagonal/>
    </border>
    <border>
      <left/>
      <right style="medium">
        <color theme="4" tint="-0.249977111117893"/>
      </right>
      <top style="medium">
        <color theme="4" tint="-0.249977111117893"/>
      </top>
      <bottom style="medium">
        <color theme="4" tint="-0.249977111117893"/>
      </bottom>
      <diagonal/>
    </border>
    <border>
      <left style="medium">
        <color theme="4" tint="-0.249977111117893"/>
      </left>
      <right style="medium">
        <color theme="4" tint="-0.249977111117893"/>
      </right>
      <top style="medium">
        <color theme="4" tint="-0.249977111117893"/>
      </top>
      <bottom/>
      <diagonal/>
    </border>
    <border>
      <left/>
      <right style="thin">
        <color rgb="FF46A5B8"/>
      </right>
      <top style="thin">
        <color rgb="FF46A5B8"/>
      </top>
      <bottom style="thin">
        <color rgb="FF46A5B8"/>
      </bottom>
      <diagonal/>
    </border>
    <border>
      <left style="medium">
        <color theme="4" tint="-0.249977111117893"/>
      </left>
      <right/>
      <top style="medium">
        <color theme="4" tint="-0.249977111117893"/>
      </top>
      <bottom style="medium">
        <color theme="4" tint="-0.249977111117893"/>
      </bottom>
      <diagonal/>
    </border>
    <border>
      <left/>
      <right/>
      <top style="medium">
        <color theme="4" tint="-0.249977111117893"/>
      </top>
      <bottom style="medium">
        <color theme="4" tint="-0.249977111117893"/>
      </bottom>
      <diagonal/>
    </border>
    <border>
      <left/>
      <right/>
      <top style="medium">
        <color rgb="FF46A5B8"/>
      </top>
      <bottom/>
      <diagonal/>
    </border>
    <border>
      <left/>
      <right style="thin">
        <color rgb="FF46A5B8"/>
      </right>
      <top style="medium">
        <color rgb="FF46A5B8"/>
      </top>
      <bottom/>
      <diagonal/>
    </border>
    <border>
      <left/>
      <right style="thin">
        <color rgb="FF46A5B8"/>
      </right>
      <top style="medium">
        <color rgb="FF46A5B8"/>
      </top>
      <bottom style="thin">
        <color rgb="FF46A5B8"/>
      </bottom>
      <diagonal/>
    </border>
    <border>
      <left/>
      <right style="thin">
        <color rgb="FF46A5B8"/>
      </right>
      <top style="thin">
        <color rgb="FF46A5B8"/>
      </top>
      <bottom style="medium">
        <color rgb="FF46A5B8"/>
      </bottom>
      <diagonal/>
    </border>
    <border>
      <left style="medium">
        <color rgb="FF46A5B8"/>
      </left>
      <right style="thin">
        <color rgb="FF46A5B8"/>
      </right>
      <top/>
      <bottom/>
      <diagonal/>
    </border>
    <border>
      <left style="medium">
        <color rgb="FF46A5B8"/>
      </left>
      <right style="thin">
        <color rgb="FF46A5B8"/>
      </right>
      <top/>
      <bottom style="medium">
        <color rgb="FF46A5B8"/>
      </bottom>
      <diagonal/>
    </border>
    <border>
      <left style="medium">
        <color rgb="FF46A5B8"/>
      </left>
      <right style="medium">
        <color rgb="FF46A5B8"/>
      </right>
      <top/>
      <bottom style="medium">
        <color rgb="FF46A5B8"/>
      </bottom>
      <diagonal/>
    </border>
    <border>
      <left style="medium">
        <color rgb="FF46A5B8"/>
      </left>
      <right style="medium">
        <color rgb="FF46A5B8"/>
      </right>
      <top/>
      <bottom style="thin">
        <color rgb="FF46A5B8"/>
      </bottom>
      <diagonal/>
    </border>
    <border>
      <left style="medium">
        <color rgb="FF46A5B8"/>
      </left>
      <right style="medium">
        <color rgb="FF46A5B8"/>
      </right>
      <top style="thin">
        <color rgb="FF46A5B8"/>
      </top>
      <bottom/>
      <diagonal/>
    </border>
    <border>
      <left style="medium">
        <color rgb="FF46A5B8"/>
      </left>
      <right style="medium">
        <color rgb="FF46A5B8"/>
      </right>
      <top/>
      <bottom/>
      <diagonal/>
    </border>
    <border>
      <left style="medium">
        <color rgb="FF46A5B8"/>
      </left>
      <right style="thin">
        <color rgb="FF46A5B8"/>
      </right>
      <top style="thin">
        <color rgb="FF46A5B8"/>
      </top>
      <bottom/>
      <diagonal/>
    </border>
    <border>
      <left style="thin">
        <color rgb="FF46A5B8"/>
      </left>
      <right style="thin">
        <color rgb="FF46A5B8"/>
      </right>
      <top style="thin">
        <color rgb="FF46A5B8"/>
      </top>
      <bottom/>
      <diagonal/>
    </border>
    <border>
      <left style="thin">
        <color rgb="FF46A5B8"/>
      </left>
      <right/>
      <top style="thin">
        <color rgb="FF46A5B8"/>
      </top>
      <bottom/>
      <diagonal/>
    </border>
    <border>
      <left style="medium">
        <color theme="4"/>
      </left>
      <right style="medium">
        <color theme="4"/>
      </right>
      <top style="medium">
        <color theme="4"/>
      </top>
      <bottom style="medium">
        <color theme="4"/>
      </bottom>
      <diagonal/>
    </border>
    <border>
      <left/>
      <right style="thin">
        <color theme="4" tint="0.39997558519241921"/>
      </right>
      <top style="medium">
        <color rgb="FF46A5B8"/>
      </top>
      <bottom style="medium">
        <color rgb="FF46A5B8"/>
      </bottom>
      <diagonal/>
    </border>
    <border>
      <left style="thin">
        <color rgb="FF46A5B8"/>
      </left>
      <right style="thin">
        <color theme="4" tint="0.39997558519241921"/>
      </right>
      <top style="medium">
        <color rgb="FF46A5B8"/>
      </top>
      <bottom/>
      <diagonal/>
    </border>
    <border>
      <left style="medium">
        <color theme="4" tint="0.39997558519241921"/>
      </left>
      <right style="medium">
        <color theme="4" tint="0.39997558519241921"/>
      </right>
      <top style="medium">
        <color theme="4" tint="-0.249977111117893"/>
      </top>
      <bottom style="medium">
        <color theme="4" tint="-0.249977111117893"/>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thin">
        <color rgb="FF46A5B8"/>
      </left>
      <right style="thin">
        <color rgb="FF46A5B8"/>
      </right>
      <top/>
      <bottom/>
      <diagonal/>
    </border>
    <border>
      <left style="medium">
        <color rgb="FF46A5B8"/>
      </left>
      <right style="thin">
        <color rgb="FF46A5B8"/>
      </right>
      <top style="medium">
        <color rgb="FF46A5B8"/>
      </top>
      <bottom/>
      <diagonal/>
    </border>
    <border>
      <left style="thin">
        <color rgb="FF46A5B8"/>
      </left>
      <right/>
      <top/>
      <bottom style="medium">
        <color rgb="FF46A5B8"/>
      </bottom>
      <diagonal/>
    </border>
    <border>
      <left/>
      <right style="thin">
        <color rgb="FF46A5B8"/>
      </right>
      <top/>
      <bottom style="medium">
        <color rgb="FF46A5B8"/>
      </bottom>
      <diagonal/>
    </border>
    <border>
      <left style="medium">
        <color theme="4" tint="-0.249977111117893"/>
      </left>
      <right style="medium">
        <color theme="4" tint="-0.249977111117893"/>
      </right>
      <top style="medium">
        <color theme="4" tint="-0.249977111117893"/>
      </top>
      <bottom style="thin">
        <color rgb="FF0070C0"/>
      </bottom>
      <diagonal/>
    </border>
    <border>
      <left style="medium">
        <color indexed="59"/>
      </left>
      <right/>
      <top style="medium">
        <color indexed="59"/>
      </top>
      <bottom style="medium">
        <color indexed="59"/>
      </bottom>
      <diagonal/>
    </border>
    <border>
      <left/>
      <right/>
      <top style="medium">
        <color indexed="59"/>
      </top>
      <bottom style="medium">
        <color indexed="59"/>
      </bottom>
      <diagonal/>
    </border>
    <border>
      <left/>
      <right style="medium">
        <color indexed="59"/>
      </right>
      <top style="medium">
        <color indexed="59"/>
      </top>
      <bottom style="medium">
        <color indexed="59"/>
      </bottom>
      <diagonal/>
    </border>
    <border>
      <left style="medium">
        <color indexed="59"/>
      </left>
      <right/>
      <top style="medium">
        <color indexed="59"/>
      </top>
      <bottom/>
      <diagonal/>
    </border>
    <border>
      <left/>
      <right/>
      <top style="medium">
        <color indexed="59"/>
      </top>
      <bottom/>
      <diagonal/>
    </border>
    <border>
      <left/>
      <right style="medium">
        <color indexed="59"/>
      </right>
      <top style="medium">
        <color indexed="59"/>
      </top>
      <bottom/>
      <diagonal/>
    </border>
    <border>
      <left style="medium">
        <color indexed="59"/>
      </left>
      <right/>
      <top/>
      <bottom style="medium">
        <color indexed="59"/>
      </bottom>
      <diagonal/>
    </border>
    <border>
      <left/>
      <right/>
      <top/>
      <bottom style="medium">
        <color indexed="59"/>
      </bottom>
      <diagonal/>
    </border>
    <border>
      <left/>
      <right style="medium">
        <color indexed="59"/>
      </right>
      <top/>
      <bottom style="medium">
        <color indexed="59"/>
      </bottom>
      <diagonal/>
    </border>
    <border>
      <left style="medium">
        <color indexed="59"/>
      </left>
      <right/>
      <top/>
      <bottom/>
      <diagonal/>
    </border>
    <border>
      <left/>
      <right style="medium">
        <color indexed="59"/>
      </right>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style="medium">
        <color indexed="8"/>
      </right>
      <top/>
      <bottom/>
      <diagonal/>
    </border>
    <border>
      <left style="thin">
        <color indexed="8"/>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style="medium">
        <color indexed="8"/>
      </right>
      <top style="thin">
        <color indexed="8"/>
      </top>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8"/>
      </left>
      <right style="medium">
        <color indexed="8"/>
      </right>
      <top/>
      <bottom style="medium">
        <color indexed="8"/>
      </bottom>
      <diagonal/>
    </border>
    <border>
      <left style="hair">
        <color indexed="64"/>
      </left>
      <right/>
      <top/>
      <bottom/>
      <diagonal/>
    </border>
    <border>
      <left style="thin">
        <color theme="0" tint="-0.249977111117893"/>
      </left>
      <right style="thin">
        <color theme="0" tint="-0.249977111117893"/>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medium">
        <color indexed="64"/>
      </left>
      <right style="medium">
        <color indexed="64"/>
      </right>
      <top style="medium">
        <color indexed="64"/>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right style="thin">
        <color theme="0" tint="-0.34998626667073579"/>
      </right>
      <top/>
      <bottom/>
      <diagonal/>
    </border>
    <border>
      <left style="medium">
        <color indexed="64"/>
      </left>
      <right style="medium">
        <color indexed="64"/>
      </right>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8">
    <xf numFmtId="0" fontId="0" fillId="0" borderId="0"/>
    <xf numFmtId="0" fontId="3" fillId="0" borderId="0"/>
    <xf numFmtId="0" fontId="2" fillId="0" borderId="0"/>
    <xf numFmtId="9" fontId="11" fillId="0" borderId="0" applyFont="0" applyFill="0" applyBorder="0" applyAlignment="0" applyProtection="0"/>
    <xf numFmtId="0" fontId="16" fillId="0" borderId="0" applyNumberFormat="0" applyFill="0" applyBorder="0" applyAlignment="0" applyProtection="0"/>
    <xf numFmtId="0" fontId="1" fillId="0" borderId="0"/>
    <xf numFmtId="0" fontId="11" fillId="0" borderId="0"/>
    <xf numFmtId="9" fontId="20" fillId="0" borderId="0" applyFont="0" applyFill="0" applyBorder="0" applyAlignment="0" applyProtection="0"/>
  </cellStyleXfs>
  <cellXfs count="509">
    <xf numFmtId="0" fontId="0" fillId="0" borderId="0" xfId="0"/>
    <xf numFmtId="0" fontId="5" fillId="0" borderId="0" xfId="0" applyFont="1" applyFill="1" applyBorder="1" applyAlignment="1">
      <alignment horizontal="left" vertical="top"/>
    </xf>
    <xf numFmtId="0" fontId="5" fillId="0" borderId="0" xfId="0" applyFont="1" applyFill="1" applyBorder="1" applyAlignment="1">
      <alignment horizontal="center" vertical="top"/>
    </xf>
    <xf numFmtId="0" fontId="6" fillId="0" borderId="1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2" borderId="0" xfId="0" applyFont="1" applyFill="1" applyBorder="1" applyAlignment="1">
      <alignment horizontal="left" vertical="top"/>
    </xf>
    <xf numFmtId="0" fontId="5" fillId="2" borderId="0" xfId="0" applyFont="1" applyFill="1" applyBorder="1" applyAlignment="1">
      <alignment horizontal="center" vertical="top"/>
    </xf>
    <xf numFmtId="0" fontId="5" fillId="2" borderId="0" xfId="0" applyFont="1" applyFill="1" applyBorder="1" applyAlignment="1">
      <alignment horizontal="left" vertical="center"/>
    </xf>
    <xf numFmtId="0" fontId="6" fillId="0" borderId="39"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5" fillId="0" borderId="0" xfId="0" applyFont="1" applyFill="1" applyBorder="1" applyAlignment="1">
      <alignment horizontal="left" vertical="top"/>
    </xf>
    <xf numFmtId="0" fontId="12" fillId="5" borderId="42" xfId="0" applyFont="1" applyFill="1" applyBorder="1" applyAlignment="1">
      <alignment horizontal="center" vertical="center"/>
    </xf>
    <xf numFmtId="0" fontId="12" fillId="5" borderId="42" xfId="0" applyFont="1" applyFill="1" applyBorder="1" applyAlignment="1">
      <alignment horizontal="center" vertical="center" wrapText="1"/>
    </xf>
    <xf numFmtId="14" fontId="15" fillId="5" borderId="42" xfId="0" applyNumberFormat="1" applyFont="1" applyFill="1" applyBorder="1" applyAlignment="1">
      <alignment horizontal="center"/>
    </xf>
    <xf numFmtId="14" fontId="8" fillId="5" borderId="42" xfId="0" applyNumberFormat="1" applyFont="1" applyFill="1" applyBorder="1" applyAlignment="1">
      <alignment horizontal="center"/>
    </xf>
    <xf numFmtId="14" fontId="5" fillId="0" borderId="30" xfId="0" applyNumberFormat="1" applyFont="1" applyFill="1" applyBorder="1" applyAlignment="1">
      <alignment horizontal="center" vertical="center" wrapText="1"/>
    </xf>
    <xf numFmtId="14" fontId="5" fillId="0" borderId="47" xfId="0" applyNumberFormat="1" applyFont="1" applyFill="1" applyBorder="1" applyAlignment="1">
      <alignment horizontal="center" vertical="center" wrapText="1"/>
    </xf>
    <xf numFmtId="14" fontId="5" fillId="0" borderId="48" xfId="0" applyNumberFormat="1" applyFont="1" applyFill="1" applyBorder="1" applyAlignment="1">
      <alignment horizontal="center" vertical="center" wrapText="1"/>
    </xf>
    <xf numFmtId="14" fontId="5" fillId="0" borderId="49" xfId="0" applyNumberFormat="1" applyFont="1" applyFill="1" applyBorder="1" applyAlignment="1">
      <alignment horizontal="center" vertical="center" wrapText="1"/>
    </xf>
    <xf numFmtId="14" fontId="5" fillId="0" borderId="50" xfId="0" applyNumberFormat="1" applyFont="1" applyFill="1" applyBorder="1" applyAlignment="1">
      <alignment horizontal="center" vertical="center" wrapText="1"/>
    </xf>
    <xf numFmtId="0" fontId="5" fillId="2" borderId="51" xfId="0" applyFont="1" applyFill="1" applyBorder="1" applyAlignment="1">
      <alignment horizontal="left" vertical="top"/>
    </xf>
    <xf numFmtId="0" fontId="9" fillId="4" borderId="60" xfId="0" applyFont="1" applyFill="1" applyBorder="1" applyAlignment="1">
      <alignment horizontal="center" vertical="center" wrapText="1"/>
    </xf>
    <xf numFmtId="0" fontId="15" fillId="6" borderId="52" xfId="0" applyFont="1" applyFill="1" applyBorder="1" applyAlignment="1">
      <alignment horizontal="center" vertical="center" wrapText="1"/>
    </xf>
    <xf numFmtId="0" fontId="15" fillId="6" borderId="52" xfId="0" applyFont="1" applyFill="1" applyBorder="1" applyAlignment="1">
      <alignment horizontal="center" vertical="center"/>
    </xf>
    <xf numFmtId="0" fontId="15" fillId="6" borderId="66"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6" fillId="0" borderId="81" xfId="0" applyFont="1" applyFill="1" applyBorder="1" applyAlignment="1">
      <alignment horizontal="center" vertical="center" wrapText="1"/>
    </xf>
    <xf numFmtId="0" fontId="5" fillId="0" borderId="8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83" xfId="0" applyFont="1" applyFill="1" applyBorder="1" applyAlignment="1">
      <alignment horizontal="center" vertical="center" wrapText="1"/>
    </xf>
    <xf numFmtId="0" fontId="9" fillId="4" borderId="72" xfId="0" applyFont="1" applyFill="1" applyBorder="1" applyAlignment="1">
      <alignment horizontal="center" vertical="center" wrapText="1"/>
    </xf>
    <xf numFmtId="0" fontId="7" fillId="3" borderId="77" xfId="0" applyFont="1" applyFill="1" applyBorder="1" applyAlignment="1">
      <alignment horizontal="center" vertical="center" wrapText="1"/>
    </xf>
    <xf numFmtId="0" fontId="5" fillId="6" borderId="56" xfId="0" applyFont="1" applyFill="1" applyBorder="1" applyAlignment="1">
      <alignment horizontal="center" vertical="center" wrapText="1"/>
    </xf>
    <xf numFmtId="0" fontId="5" fillId="6" borderId="67" xfId="0" applyFont="1" applyFill="1" applyBorder="1" applyAlignment="1">
      <alignment horizontal="center" vertical="center"/>
    </xf>
    <xf numFmtId="9" fontId="5" fillId="6" borderId="0" xfId="0" applyNumberFormat="1" applyFont="1" applyFill="1" applyBorder="1" applyAlignment="1">
      <alignment horizontal="center" vertical="center"/>
    </xf>
    <xf numFmtId="0" fontId="5" fillId="6" borderId="67" xfId="0" applyFont="1" applyFill="1" applyBorder="1" applyAlignment="1">
      <alignment horizontal="center" vertical="center" wrapText="1"/>
    </xf>
    <xf numFmtId="0" fontId="5" fillId="6" borderId="69" xfId="0" applyFont="1" applyFill="1" applyBorder="1" applyAlignment="1">
      <alignment horizontal="center" vertical="center" wrapText="1"/>
    </xf>
    <xf numFmtId="0" fontId="5" fillId="6" borderId="52" xfId="0" applyFont="1" applyFill="1" applyBorder="1" applyAlignment="1">
      <alignment horizontal="center" vertical="center" wrapText="1"/>
    </xf>
    <xf numFmtId="9" fontId="5" fillId="6" borderId="70" xfId="0" applyNumberFormat="1" applyFont="1" applyFill="1" applyBorder="1" applyAlignment="1">
      <alignment horizontal="center" vertical="center"/>
    </xf>
    <xf numFmtId="0" fontId="5" fillId="6" borderId="56" xfId="0" applyFont="1" applyFill="1" applyBorder="1" applyAlignment="1">
      <alignment horizontal="left" vertical="top" wrapText="1"/>
    </xf>
    <xf numFmtId="0" fontId="5" fillId="6" borderId="64" xfId="0" applyFont="1" applyFill="1" applyBorder="1" applyAlignment="1">
      <alignment horizontal="left" vertical="center" wrapText="1"/>
    </xf>
    <xf numFmtId="0" fontId="5" fillId="6" borderId="64" xfId="0" applyFont="1" applyFill="1" applyBorder="1" applyAlignment="1">
      <alignment horizontal="center" vertical="center" wrapText="1"/>
    </xf>
    <xf numFmtId="0" fontId="5" fillId="6" borderId="64" xfId="0" applyFont="1" applyFill="1" applyBorder="1" applyAlignment="1">
      <alignment horizontal="center" vertical="center"/>
    </xf>
    <xf numFmtId="9" fontId="5" fillId="6" borderId="52" xfId="0" applyNumberFormat="1" applyFont="1" applyFill="1" applyBorder="1" applyAlignment="1">
      <alignment horizontal="center" vertical="center"/>
    </xf>
    <xf numFmtId="0" fontId="5" fillId="6" borderId="66" xfId="0" applyFont="1" applyFill="1" applyBorder="1" applyAlignment="1">
      <alignment horizontal="center" vertical="center"/>
    </xf>
    <xf numFmtId="0" fontId="5" fillId="6" borderId="66" xfId="0" applyFont="1" applyFill="1" applyBorder="1" applyAlignment="1">
      <alignment horizontal="center" vertical="center" wrapText="1"/>
    </xf>
    <xf numFmtId="0" fontId="5" fillId="6" borderId="52" xfId="0" applyFont="1" applyFill="1" applyBorder="1" applyAlignment="1">
      <alignment horizontal="center" vertical="center"/>
    </xf>
    <xf numFmtId="9" fontId="5" fillId="6" borderId="67" xfId="0" applyNumberFormat="1" applyFont="1" applyFill="1" applyBorder="1" applyAlignment="1">
      <alignment horizontal="center" vertical="center"/>
    </xf>
    <xf numFmtId="0" fontId="5" fillId="6" borderId="65" xfId="0" applyFont="1" applyFill="1" applyBorder="1" applyAlignment="1">
      <alignment horizontal="center" vertical="center" wrapText="1"/>
    </xf>
    <xf numFmtId="9" fontId="5" fillId="6" borderId="65" xfId="0" applyNumberFormat="1" applyFont="1" applyFill="1" applyBorder="1" applyAlignment="1">
      <alignment horizontal="center" vertical="center"/>
    </xf>
    <xf numFmtId="0" fontId="5" fillId="6" borderId="52" xfId="0" applyFont="1" applyFill="1" applyBorder="1" applyAlignment="1">
      <alignment horizontal="left" vertical="top" wrapText="1"/>
    </xf>
    <xf numFmtId="0" fontId="16" fillId="6" borderId="64" xfId="4" applyFill="1" applyBorder="1" applyAlignment="1">
      <alignment horizontal="left" vertical="center" wrapText="1"/>
    </xf>
    <xf numFmtId="9" fontId="5" fillId="6" borderId="0" xfId="7" applyFont="1" applyFill="1" applyBorder="1" applyAlignment="1">
      <alignment horizontal="center" vertical="center" wrapText="1"/>
    </xf>
    <xf numFmtId="0" fontId="16" fillId="6" borderId="52" xfId="4" applyFill="1" applyBorder="1" applyAlignment="1">
      <alignment horizontal="center" vertical="center" wrapText="1"/>
    </xf>
    <xf numFmtId="0" fontId="5" fillId="6" borderId="64" xfId="0" applyFont="1" applyFill="1" applyBorder="1" applyAlignment="1">
      <alignment horizontal="left" vertical="top" wrapText="1"/>
    </xf>
    <xf numFmtId="0" fontId="5" fillId="6" borderId="67" xfId="0" applyFont="1" applyFill="1" applyBorder="1" applyAlignment="1">
      <alignment horizontal="left" vertical="top"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6" borderId="69"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6" borderId="52" xfId="0" applyFont="1" applyFill="1" applyBorder="1" applyAlignment="1">
      <alignment horizontal="left" vertical="center" wrapText="1"/>
    </xf>
    <xf numFmtId="0" fontId="3" fillId="6" borderId="64" xfId="0" applyFont="1" applyFill="1" applyBorder="1" applyAlignment="1">
      <alignment horizontal="center" vertical="center" wrapText="1"/>
    </xf>
    <xf numFmtId="0" fontId="5" fillId="6" borderId="53" xfId="0" applyFont="1" applyFill="1" applyBorder="1" applyAlignment="1">
      <alignment horizontal="left" vertical="top" wrapText="1"/>
    </xf>
    <xf numFmtId="9" fontId="5" fillId="6" borderId="54" xfId="0" applyNumberFormat="1" applyFont="1" applyFill="1" applyBorder="1" applyAlignment="1">
      <alignment horizontal="center" vertical="center"/>
    </xf>
    <xf numFmtId="0" fontId="5" fillId="6" borderId="56" xfId="0" applyFont="1" applyFill="1" applyBorder="1" applyAlignment="1">
      <alignment horizontal="center" vertical="center"/>
    </xf>
    <xf numFmtId="0" fontId="5" fillId="6" borderId="69" xfId="0" applyFont="1" applyFill="1" applyBorder="1" applyAlignment="1">
      <alignment horizontal="left" vertical="center" wrapText="1"/>
    </xf>
    <xf numFmtId="0" fontId="16" fillId="6" borderId="52" xfId="4" applyFill="1" applyBorder="1" applyAlignment="1">
      <alignment horizontal="left" vertical="center" wrapText="1"/>
    </xf>
    <xf numFmtId="0" fontId="5" fillId="6" borderId="69" xfId="0" applyFont="1" applyFill="1" applyBorder="1" applyAlignment="1">
      <alignment horizontal="center" wrapText="1"/>
    </xf>
    <xf numFmtId="0" fontId="5" fillId="6" borderId="69" xfId="0" applyFont="1" applyFill="1" applyBorder="1" applyAlignment="1">
      <alignment horizontal="center" vertical="center"/>
    </xf>
    <xf numFmtId="0" fontId="16" fillId="6" borderId="64" xfId="4" applyFill="1" applyBorder="1" applyAlignment="1">
      <alignment horizontal="left" vertical="top" wrapText="1"/>
    </xf>
    <xf numFmtId="0" fontId="5" fillId="6" borderId="84" xfId="0" applyFont="1" applyFill="1" applyBorder="1" applyAlignment="1">
      <alignment horizontal="center" vertical="center" wrapText="1"/>
    </xf>
    <xf numFmtId="0" fontId="5" fillId="6" borderId="65" xfId="0" applyFont="1" applyFill="1" applyBorder="1" applyAlignment="1">
      <alignment horizontal="center" vertical="center"/>
    </xf>
    <xf numFmtId="0" fontId="5" fillId="6" borderId="66" xfId="0" applyFont="1" applyFill="1" applyBorder="1" applyAlignment="1">
      <alignment horizontal="left" vertical="center" wrapText="1"/>
    </xf>
    <xf numFmtId="0" fontId="5" fillId="6" borderId="65" xfId="0" applyFont="1" applyFill="1" applyBorder="1" applyAlignment="1">
      <alignment horizontal="center" vertical="center" wrapText="1"/>
    </xf>
    <xf numFmtId="9" fontId="5" fillId="6" borderId="66" xfId="7" applyFont="1" applyFill="1" applyBorder="1" applyAlignment="1">
      <alignment horizontal="center" vertical="center" wrapText="1"/>
    </xf>
    <xf numFmtId="0" fontId="9" fillId="4" borderId="86" xfId="0" applyFont="1" applyFill="1" applyBorder="1" applyAlignment="1">
      <alignment horizontal="center" vertical="center" wrapText="1"/>
    </xf>
    <xf numFmtId="0" fontId="5" fillId="2" borderId="85" xfId="0" applyFont="1" applyFill="1" applyBorder="1" applyAlignment="1">
      <alignment horizontal="left" vertical="top"/>
    </xf>
    <xf numFmtId="0" fontId="5" fillId="6" borderId="55" xfId="0" applyFont="1" applyFill="1" applyBorder="1" applyAlignment="1">
      <alignment horizontal="center" vertical="center" wrapText="1"/>
    </xf>
    <xf numFmtId="0" fontId="5" fillId="6" borderId="87" xfId="0" applyFont="1" applyFill="1" applyBorder="1" applyAlignment="1">
      <alignment horizontal="left" vertical="center" wrapText="1"/>
    </xf>
    <xf numFmtId="0" fontId="15" fillId="8" borderId="52" xfId="0" applyFont="1" applyFill="1" applyBorder="1" applyAlignment="1">
      <alignment horizontal="center" vertical="center" wrapText="1"/>
    </xf>
    <xf numFmtId="0" fontId="15" fillId="8" borderId="52" xfId="0" applyFont="1" applyFill="1" applyBorder="1" applyAlignment="1">
      <alignment horizontal="center" vertical="center"/>
    </xf>
    <xf numFmtId="0" fontId="15" fillId="8" borderId="66" xfId="0" applyFont="1" applyFill="1" applyBorder="1" applyAlignment="1">
      <alignment horizontal="center" vertical="center" wrapText="1"/>
    </xf>
    <xf numFmtId="0" fontId="5" fillId="8" borderId="56" xfId="0" applyFont="1" applyFill="1" applyBorder="1" applyAlignment="1">
      <alignment horizontal="center" vertical="center" wrapText="1"/>
    </xf>
    <xf numFmtId="9" fontId="5" fillId="8" borderId="0" xfId="0" applyNumberFormat="1" applyFont="1" applyFill="1" applyBorder="1" applyAlignment="1">
      <alignment horizontal="center" vertical="center"/>
    </xf>
    <xf numFmtId="0" fontId="5" fillId="8" borderId="67" xfId="0" applyFont="1" applyFill="1" applyBorder="1" applyAlignment="1">
      <alignment horizontal="center" vertical="center" wrapText="1"/>
    </xf>
    <xf numFmtId="0" fontId="5" fillId="8" borderId="69" xfId="0" applyFont="1" applyFill="1" applyBorder="1" applyAlignment="1">
      <alignment horizontal="center" vertical="center" wrapText="1"/>
    </xf>
    <xf numFmtId="0" fontId="5" fillId="8" borderId="52" xfId="0" applyFont="1" applyFill="1" applyBorder="1" applyAlignment="1">
      <alignment horizontal="center" vertical="center" wrapText="1"/>
    </xf>
    <xf numFmtId="9" fontId="5" fillId="8" borderId="70" xfId="0" applyNumberFormat="1" applyFont="1" applyFill="1" applyBorder="1" applyAlignment="1">
      <alignment horizontal="center" vertical="center"/>
    </xf>
    <xf numFmtId="0" fontId="5" fillId="8" borderId="56" xfId="0" applyFont="1" applyFill="1" applyBorder="1" applyAlignment="1">
      <alignment horizontal="left" vertical="top" wrapText="1"/>
    </xf>
    <xf numFmtId="0" fontId="5" fillId="8" borderId="64" xfId="0" applyFont="1" applyFill="1" applyBorder="1" applyAlignment="1">
      <alignment horizontal="left" vertical="center" wrapText="1"/>
    </xf>
    <xf numFmtId="0" fontId="5" fillId="8" borderId="64" xfId="0" applyFont="1" applyFill="1" applyBorder="1" applyAlignment="1">
      <alignment horizontal="center" vertical="center" wrapText="1"/>
    </xf>
    <xf numFmtId="0" fontId="5" fillId="8" borderId="64" xfId="0" applyFont="1" applyFill="1" applyBorder="1" applyAlignment="1">
      <alignment horizontal="center" vertical="center"/>
    </xf>
    <xf numFmtId="9" fontId="5" fillId="8" borderId="67" xfId="0" applyNumberFormat="1" applyFont="1" applyFill="1" applyBorder="1" applyAlignment="1">
      <alignment horizontal="center" vertical="center"/>
    </xf>
    <xf numFmtId="0" fontId="5" fillId="8" borderId="52" xfId="0" applyFont="1" applyFill="1" applyBorder="1" applyAlignment="1">
      <alignment horizontal="left" vertical="center" wrapText="1"/>
    </xf>
    <xf numFmtId="0" fontId="5" fillId="8" borderId="52" xfId="0" applyFont="1" applyFill="1" applyBorder="1" applyAlignment="1">
      <alignment horizontal="center" vertical="center"/>
    </xf>
    <xf numFmtId="9" fontId="5" fillId="8" borderId="52" xfId="0" applyNumberFormat="1" applyFont="1" applyFill="1" applyBorder="1" applyAlignment="1">
      <alignment horizontal="center" vertical="center"/>
    </xf>
    <xf numFmtId="9" fontId="5" fillId="8" borderId="65" xfId="0" applyNumberFormat="1" applyFont="1" applyFill="1" applyBorder="1" applyAlignment="1">
      <alignment horizontal="center" vertical="center"/>
    </xf>
    <xf numFmtId="0" fontId="5" fillId="8" borderId="66" xfId="0" applyFont="1" applyFill="1" applyBorder="1" applyAlignment="1">
      <alignment horizontal="center" vertical="center" wrapText="1"/>
    </xf>
    <xf numFmtId="9" fontId="5" fillId="8" borderId="54" xfId="0" applyNumberFormat="1" applyFont="1" applyFill="1" applyBorder="1" applyAlignment="1">
      <alignment horizontal="center" vertical="center"/>
    </xf>
    <xf numFmtId="0" fontId="5" fillId="8" borderId="69" xfId="0" applyFont="1" applyFill="1" applyBorder="1" applyAlignment="1">
      <alignment horizontal="left" vertical="top" wrapText="1"/>
    </xf>
    <xf numFmtId="0" fontId="5" fillId="8" borderId="69" xfId="0" applyFont="1" applyFill="1" applyBorder="1" applyAlignment="1">
      <alignment horizontal="left" vertical="center" wrapText="1"/>
    </xf>
    <xf numFmtId="0" fontId="5" fillId="8" borderId="66" xfId="0" applyFont="1" applyFill="1" applyBorder="1" applyAlignment="1">
      <alignment horizontal="center" vertical="center"/>
    </xf>
    <xf numFmtId="9" fontId="5" fillId="8" borderId="0" xfId="7" applyFont="1" applyFill="1" applyBorder="1" applyAlignment="1">
      <alignment horizontal="center" vertical="center" wrapText="1"/>
    </xf>
    <xf numFmtId="0" fontId="3" fillId="8" borderId="64" xfId="0" applyFont="1" applyFill="1" applyBorder="1" applyAlignment="1">
      <alignment horizontal="center" vertical="center" wrapText="1"/>
    </xf>
    <xf numFmtId="9" fontId="5" fillId="8" borderId="66" xfId="7" applyFont="1" applyFill="1" applyBorder="1" applyAlignment="1">
      <alignment horizontal="center" vertical="center" wrapText="1"/>
    </xf>
    <xf numFmtId="0" fontId="5" fillId="8" borderId="66" xfId="0" applyFont="1" applyFill="1" applyBorder="1" applyAlignment="1">
      <alignment horizontal="left" vertical="center" wrapText="1"/>
    </xf>
    <xf numFmtId="0" fontId="5" fillId="8" borderId="67" xfId="0" applyFont="1" applyFill="1" applyBorder="1" applyAlignment="1">
      <alignment horizontal="left" vertical="center" wrapText="1"/>
    </xf>
    <xf numFmtId="9" fontId="5" fillId="6" borderId="66" xfId="7" applyFont="1" applyFill="1" applyBorder="1" applyAlignment="1">
      <alignment horizontal="left" vertical="center" wrapText="1"/>
    </xf>
    <xf numFmtId="0" fontId="5" fillId="8" borderId="67" xfId="0" applyFont="1" applyFill="1" applyBorder="1" applyAlignment="1">
      <alignment horizontal="center" vertical="center" wrapText="1"/>
    </xf>
    <xf numFmtId="0" fontId="5" fillId="8" borderId="56" xfId="0" applyFont="1" applyFill="1" applyBorder="1" applyAlignment="1">
      <alignment horizontal="center" vertical="top" wrapText="1"/>
    </xf>
    <xf numFmtId="0" fontId="5" fillId="8" borderId="65" xfId="0" applyFont="1" applyFill="1" applyBorder="1" applyAlignment="1">
      <alignment horizontal="center" vertical="center" wrapText="1"/>
    </xf>
    <xf numFmtId="9" fontId="5" fillId="8" borderId="42" xfId="0" applyNumberFormat="1" applyFont="1" applyFill="1" applyBorder="1" applyAlignment="1">
      <alignment horizontal="center" vertical="center"/>
    </xf>
    <xf numFmtId="0" fontId="5" fillId="8" borderId="42"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8" borderId="53" xfId="0" applyFont="1" applyFill="1" applyBorder="1" applyAlignment="1">
      <alignment horizontal="left" vertical="center" wrapText="1"/>
    </xf>
    <xf numFmtId="0" fontId="3" fillId="8" borderId="52" xfId="4" applyFont="1" applyFill="1" applyBorder="1" applyAlignment="1">
      <alignment horizontal="left" vertical="center" wrapText="1"/>
    </xf>
    <xf numFmtId="0" fontId="22" fillId="8" borderId="56" xfId="0" applyFont="1" applyFill="1" applyBorder="1" applyAlignment="1">
      <alignment horizontal="left" vertical="top" wrapText="1"/>
    </xf>
    <xf numFmtId="0" fontId="5" fillId="8" borderId="56" xfId="0" applyFont="1" applyFill="1" applyBorder="1" applyAlignment="1">
      <alignment horizontal="left" vertical="center" wrapText="1"/>
    </xf>
    <xf numFmtId="0" fontId="5" fillId="0" borderId="40" xfId="0" applyFont="1" applyFill="1" applyBorder="1" applyAlignment="1">
      <alignment horizontal="center" vertical="center" wrapText="1"/>
    </xf>
    <xf numFmtId="0" fontId="23" fillId="8" borderId="64" xfId="4" applyFont="1" applyFill="1" applyBorder="1" applyAlignment="1">
      <alignment horizontal="center" vertical="center" wrapText="1"/>
    </xf>
    <xf numFmtId="0" fontId="23" fillId="8" borderId="64" xfId="4" applyFont="1" applyFill="1" applyBorder="1" applyAlignment="1">
      <alignment horizontal="left" vertical="top" wrapText="1"/>
    </xf>
    <xf numFmtId="0" fontId="23" fillId="8" borderId="52" xfId="4" applyFont="1" applyFill="1" applyBorder="1" applyAlignment="1">
      <alignment horizontal="center" vertical="center" wrapText="1"/>
    </xf>
    <xf numFmtId="0" fontId="24" fillId="8" borderId="64" xfId="4" applyFont="1" applyFill="1" applyBorder="1" applyAlignment="1">
      <alignment horizontal="center" vertical="center" wrapText="1"/>
    </xf>
    <xf numFmtId="0" fontId="24" fillId="8" borderId="52" xfId="4" applyFont="1" applyFill="1" applyBorder="1" applyAlignment="1">
      <alignment horizontal="center" vertical="center" wrapText="1"/>
    </xf>
    <xf numFmtId="0" fontId="24" fillId="8" borderId="64" xfId="4" applyFont="1" applyFill="1" applyBorder="1" applyAlignment="1">
      <alignment horizontal="left" vertical="center" wrapText="1"/>
    </xf>
    <xf numFmtId="0" fontId="24" fillId="8" borderId="67" xfId="4" applyFont="1" applyFill="1" applyBorder="1" applyAlignment="1">
      <alignment horizontal="center" vertical="center" wrapText="1"/>
    </xf>
    <xf numFmtId="0" fontId="3" fillId="2" borderId="90" xfId="0" applyFont="1" applyFill="1" applyBorder="1" applyAlignment="1">
      <alignment horizontal="center" vertical="center" wrapText="1"/>
    </xf>
    <xf numFmtId="0" fontId="5" fillId="6" borderId="42" xfId="0" applyFont="1" applyFill="1" applyBorder="1" applyAlignment="1">
      <alignment horizontal="center" vertical="center" wrapText="1"/>
    </xf>
    <xf numFmtId="9" fontId="5" fillId="6" borderId="42" xfId="0" applyNumberFormat="1" applyFont="1" applyFill="1" applyBorder="1" applyAlignment="1">
      <alignment horizontal="center" vertical="center"/>
    </xf>
    <xf numFmtId="0" fontId="24" fillId="8" borderId="42" xfId="4" applyFont="1" applyFill="1" applyBorder="1" applyAlignment="1">
      <alignment horizontal="center" vertical="center" wrapText="1"/>
    </xf>
    <xf numFmtId="0" fontId="3" fillId="8" borderId="52" xfId="0" applyFont="1" applyFill="1" applyBorder="1" applyAlignment="1">
      <alignment horizontal="center" vertical="center" wrapText="1"/>
    </xf>
    <xf numFmtId="0" fontId="5" fillId="6" borderId="65" xfId="0" applyFont="1" applyFill="1" applyBorder="1" applyAlignment="1">
      <alignment horizontal="left" vertical="center" wrapText="1"/>
    </xf>
    <xf numFmtId="0" fontId="5" fillId="6" borderId="67" xfId="0" applyFont="1" applyFill="1" applyBorder="1" applyAlignment="1">
      <alignment horizontal="left" vertical="center" wrapText="1"/>
    </xf>
    <xf numFmtId="0" fontId="5" fillId="8" borderId="65" xfId="0" applyFont="1" applyFill="1" applyBorder="1" applyAlignment="1">
      <alignment horizontal="left" vertical="center" wrapText="1"/>
    </xf>
    <xf numFmtId="0" fontId="3" fillId="8" borderId="69" xfId="0" applyFont="1" applyFill="1" applyBorder="1" applyAlignment="1">
      <alignment horizontal="left" vertical="center" wrapText="1"/>
    </xf>
    <xf numFmtId="0" fontId="5" fillId="8" borderId="84" xfId="0" applyFont="1" applyFill="1" applyBorder="1" applyAlignment="1">
      <alignment horizontal="left" vertical="center" wrapText="1"/>
    </xf>
    <xf numFmtId="9" fontId="5" fillId="8" borderId="94" xfId="0" applyNumberFormat="1" applyFont="1" applyFill="1" applyBorder="1" applyAlignment="1">
      <alignment horizontal="center" vertical="center"/>
    </xf>
    <xf numFmtId="9" fontId="5" fillId="11" borderId="66" xfId="7" applyFont="1" applyFill="1" applyBorder="1" applyAlignment="1">
      <alignment horizontal="center" vertical="center" wrapText="1"/>
    </xf>
    <xf numFmtId="0" fontId="5" fillId="11" borderId="66" xfId="0" applyFont="1" applyFill="1" applyBorder="1" applyAlignment="1">
      <alignment horizontal="center" vertical="center" wrapText="1"/>
    </xf>
    <xf numFmtId="0" fontId="5" fillId="11" borderId="66" xfId="0" applyFont="1" applyFill="1" applyBorder="1" applyAlignment="1">
      <alignment horizontal="left" vertical="center" wrapText="1"/>
    </xf>
    <xf numFmtId="9" fontId="5" fillId="11" borderId="42" xfId="0" applyNumberFormat="1" applyFont="1" applyFill="1" applyBorder="1" applyAlignment="1">
      <alignment horizontal="center" vertical="center"/>
    </xf>
    <xf numFmtId="0" fontId="5" fillId="11" borderId="42" xfId="0" applyFont="1" applyFill="1" applyBorder="1" applyAlignment="1">
      <alignment horizontal="center" vertical="center" wrapText="1"/>
    </xf>
    <xf numFmtId="0" fontId="15" fillId="11" borderId="52" xfId="0" applyFont="1" applyFill="1" applyBorder="1" applyAlignment="1">
      <alignment horizontal="center" vertical="center" wrapText="1"/>
    </xf>
    <xf numFmtId="0" fontId="15" fillId="11" borderId="52" xfId="0" applyFont="1" applyFill="1" applyBorder="1" applyAlignment="1">
      <alignment horizontal="center" vertical="center"/>
    </xf>
    <xf numFmtId="0" fontId="15" fillId="11" borderId="66" xfId="0" applyFont="1" applyFill="1" applyBorder="1" applyAlignment="1">
      <alignment horizontal="center" vertical="center" wrapText="1"/>
    </xf>
    <xf numFmtId="0" fontId="5" fillId="11" borderId="67" xfId="0" applyFont="1" applyFill="1" applyBorder="1" applyAlignment="1">
      <alignment horizontal="center" vertical="center" wrapText="1"/>
    </xf>
    <xf numFmtId="9" fontId="5" fillId="11" borderId="0" xfId="0" applyNumberFormat="1" applyFont="1" applyFill="1" applyBorder="1" applyAlignment="1">
      <alignment horizontal="center" vertical="center"/>
    </xf>
    <xf numFmtId="0" fontId="5" fillId="11" borderId="52" xfId="0" applyFont="1" applyFill="1" applyBorder="1" applyAlignment="1">
      <alignment horizontal="left" vertical="center" wrapText="1"/>
    </xf>
    <xf numFmtId="0" fontId="24" fillId="11" borderId="52" xfId="4" applyFont="1" applyFill="1" applyBorder="1" applyAlignment="1">
      <alignment horizontal="center" vertical="center" wrapText="1"/>
    </xf>
    <xf numFmtId="9" fontId="5" fillId="11" borderId="70" xfId="0" applyNumberFormat="1" applyFont="1" applyFill="1" applyBorder="1" applyAlignment="1">
      <alignment horizontal="center" vertical="center"/>
    </xf>
    <xf numFmtId="0" fontId="5" fillId="11" borderId="52" xfId="0" applyFont="1" applyFill="1" applyBorder="1" applyAlignment="1">
      <alignment horizontal="center" vertical="center" wrapText="1"/>
    </xf>
    <xf numFmtId="0" fontId="5" fillId="11" borderId="64" xfId="0" applyFont="1" applyFill="1" applyBorder="1" applyAlignment="1">
      <alignment horizontal="center" vertical="center" wrapText="1"/>
    </xf>
    <xf numFmtId="0" fontId="24" fillId="11" borderId="64" xfId="4" applyFont="1" applyFill="1" applyBorder="1" applyAlignment="1">
      <alignment horizontal="center" vertical="center" wrapText="1"/>
    </xf>
    <xf numFmtId="9" fontId="5" fillId="11" borderId="0" xfId="7" applyFont="1" applyFill="1" applyBorder="1" applyAlignment="1">
      <alignment horizontal="center" vertical="center" wrapText="1"/>
    </xf>
    <xf numFmtId="0" fontId="3" fillId="11" borderId="52" xfId="0" applyFont="1" applyFill="1" applyBorder="1" applyAlignment="1">
      <alignment horizontal="center" vertical="center" wrapText="1"/>
    </xf>
    <xf numFmtId="9" fontId="5" fillId="11" borderId="54" xfId="0" applyNumberFormat="1" applyFont="1" applyFill="1" applyBorder="1" applyAlignment="1">
      <alignment horizontal="center" vertical="center"/>
    </xf>
    <xf numFmtId="0" fontId="24" fillId="11" borderId="42" xfId="4" applyFont="1" applyFill="1" applyBorder="1" applyAlignment="1">
      <alignment horizontal="center" vertical="center" wrapText="1"/>
    </xf>
    <xf numFmtId="0" fontId="3" fillId="11" borderId="64" xfId="0" applyFont="1" applyFill="1" applyBorder="1" applyAlignment="1">
      <alignment horizontal="center" vertical="center" wrapText="1"/>
    </xf>
    <xf numFmtId="0" fontId="5" fillId="11" borderId="52" xfId="0" applyFont="1" applyFill="1" applyBorder="1" applyAlignment="1">
      <alignment horizontal="center" vertical="center"/>
    </xf>
    <xf numFmtId="0" fontId="5" fillId="11" borderId="64" xfId="0" applyFont="1" applyFill="1" applyBorder="1" applyAlignment="1">
      <alignment horizontal="center" vertical="center"/>
    </xf>
    <xf numFmtId="0" fontId="23" fillId="11" borderId="52" xfId="4" applyFont="1" applyFill="1" applyBorder="1" applyAlignment="1">
      <alignment horizontal="center" vertical="center" wrapText="1"/>
    </xf>
    <xf numFmtId="0" fontId="5" fillId="11" borderId="53" xfId="0" applyFont="1" applyFill="1" applyBorder="1" applyAlignment="1">
      <alignment horizontal="left" vertical="center" wrapText="1"/>
    </xf>
    <xf numFmtId="0" fontId="5" fillId="11" borderId="69" xfId="0" applyFont="1" applyFill="1" applyBorder="1" applyAlignment="1">
      <alignment horizontal="left" vertical="center" wrapText="1"/>
    </xf>
    <xf numFmtId="0" fontId="3" fillId="11" borderId="52" xfId="4" applyFont="1" applyFill="1" applyBorder="1" applyAlignment="1">
      <alignment horizontal="left" vertical="center" wrapText="1"/>
    </xf>
    <xf numFmtId="0" fontId="22" fillId="11" borderId="56" xfId="0" applyFont="1" applyFill="1" applyBorder="1" applyAlignment="1">
      <alignment horizontal="left" vertical="top" wrapText="1"/>
    </xf>
    <xf numFmtId="0" fontId="5" fillId="11" borderId="64" xfId="0" applyFont="1" applyFill="1" applyBorder="1" applyAlignment="1">
      <alignment horizontal="left" vertical="center" wrapText="1"/>
    </xf>
    <xf numFmtId="0" fontId="5" fillId="11" borderId="69" xfId="0" applyFont="1" applyFill="1" applyBorder="1" applyAlignment="1">
      <alignment horizontal="left" vertical="top" wrapText="1"/>
    </xf>
    <xf numFmtId="0" fontId="5" fillId="11" borderId="69" xfId="0" applyFont="1" applyFill="1" applyBorder="1" applyAlignment="1">
      <alignment horizontal="center" vertical="center" wrapText="1"/>
    </xf>
    <xf numFmtId="0" fontId="5" fillId="11" borderId="56" xfId="0" applyFont="1" applyFill="1" applyBorder="1" applyAlignment="1">
      <alignment horizontal="left" vertical="center" wrapText="1"/>
    </xf>
    <xf numFmtId="0" fontId="3" fillId="11" borderId="69" xfId="0" applyFont="1" applyFill="1" applyBorder="1" applyAlignment="1">
      <alignment horizontal="left" vertical="center" wrapText="1"/>
    </xf>
    <xf numFmtId="0" fontId="5" fillId="11" borderId="56" xfId="0" applyFont="1" applyFill="1" applyBorder="1" applyAlignment="1">
      <alignment horizontal="center" vertical="center" wrapText="1"/>
    </xf>
    <xf numFmtId="0" fontId="23" fillId="11" borderId="64" xfId="4" applyFont="1" applyFill="1" applyBorder="1" applyAlignment="1">
      <alignment horizontal="center" vertical="center" wrapText="1"/>
    </xf>
    <xf numFmtId="9" fontId="5" fillId="11" borderId="94" xfId="0" applyNumberFormat="1" applyFont="1" applyFill="1" applyBorder="1" applyAlignment="1">
      <alignment horizontal="center" vertical="center"/>
    </xf>
    <xf numFmtId="0" fontId="5" fillId="11" borderId="56" xfId="0" applyFont="1" applyFill="1" applyBorder="1" applyAlignment="1">
      <alignment horizontal="center" vertical="top" wrapText="1"/>
    </xf>
    <xf numFmtId="0" fontId="5" fillId="11" borderId="67" xfId="0" applyFont="1" applyFill="1" applyBorder="1" applyAlignment="1">
      <alignment horizontal="left" vertical="center" wrapText="1"/>
    </xf>
    <xf numFmtId="0" fontId="5" fillId="11" borderId="65" xfId="0" applyFont="1" applyFill="1" applyBorder="1" applyAlignment="1">
      <alignment horizontal="left" vertical="center" wrapText="1"/>
    </xf>
    <xf numFmtId="9" fontId="5" fillId="11" borderId="67" xfId="0" applyNumberFormat="1" applyFont="1" applyFill="1" applyBorder="1" applyAlignment="1">
      <alignment horizontal="center" vertical="center"/>
    </xf>
    <xf numFmtId="9" fontId="5" fillId="11" borderId="52" xfId="0" applyNumberFormat="1" applyFont="1" applyFill="1" applyBorder="1" applyAlignment="1">
      <alignment horizontal="center" vertical="center"/>
    </xf>
    <xf numFmtId="0" fontId="5" fillId="11" borderId="65" xfId="0" applyFont="1" applyFill="1" applyBorder="1" applyAlignment="1">
      <alignment horizontal="center" vertical="center" wrapText="1"/>
    </xf>
    <xf numFmtId="9" fontId="5" fillId="11" borderId="65" xfId="0" applyNumberFormat="1" applyFont="1" applyFill="1" applyBorder="1" applyAlignment="1">
      <alignment horizontal="center" vertical="center"/>
    </xf>
    <xf numFmtId="0" fontId="5" fillId="0" borderId="16"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5" fillId="11" borderId="52" xfId="0" applyFont="1" applyFill="1" applyBorder="1" applyAlignment="1">
      <alignment horizontal="center" wrapText="1"/>
    </xf>
    <xf numFmtId="0" fontId="16" fillId="11" borderId="52" xfId="4" applyFill="1" applyBorder="1" applyAlignment="1">
      <alignment horizontal="center" vertical="center" wrapText="1"/>
    </xf>
    <xf numFmtId="0" fontId="25" fillId="11" borderId="52" xfId="4" applyFont="1" applyFill="1" applyBorder="1" applyAlignment="1">
      <alignment horizontal="center" vertical="center" wrapText="1"/>
    </xf>
    <xf numFmtId="0" fontId="16" fillId="11" borderId="64" xfId="4" applyFill="1" applyBorder="1" applyAlignment="1">
      <alignment horizontal="center" vertical="center" wrapText="1"/>
    </xf>
    <xf numFmtId="0" fontId="16" fillId="11" borderId="64" xfId="4" applyFill="1" applyBorder="1" applyAlignment="1">
      <alignment horizontal="left" vertical="center" wrapText="1"/>
    </xf>
    <xf numFmtId="0" fontId="26" fillId="11" borderId="67" xfId="4" applyFont="1" applyFill="1" applyBorder="1" applyAlignment="1">
      <alignment horizontal="center" vertical="center" wrapText="1"/>
    </xf>
    <xf numFmtId="14" fontId="5" fillId="11" borderId="52" xfId="0" applyNumberFormat="1" applyFont="1" applyFill="1" applyBorder="1" applyAlignment="1">
      <alignment horizontal="center" vertical="center" wrapText="1"/>
    </xf>
    <xf numFmtId="0" fontId="16" fillId="11" borderId="52" xfId="4" applyFill="1" applyBorder="1" applyAlignment="1">
      <alignment horizontal="center" vertical="center"/>
    </xf>
    <xf numFmtId="14" fontId="5" fillId="11" borderId="52" xfId="0" applyNumberFormat="1" applyFont="1" applyFill="1" applyBorder="1" applyAlignment="1">
      <alignment horizontal="left" vertical="center" wrapText="1"/>
    </xf>
    <xf numFmtId="0" fontId="5" fillId="11" borderId="57" xfId="0" applyFont="1" applyFill="1" applyBorder="1" applyAlignment="1">
      <alignment horizontal="center" vertical="center"/>
    </xf>
    <xf numFmtId="0" fontId="16" fillId="8" borderId="52" xfId="4" applyFill="1" applyBorder="1" applyAlignment="1">
      <alignment horizontal="center" vertical="center" wrapText="1"/>
    </xf>
    <xf numFmtId="0" fontId="27" fillId="0" borderId="0" xfId="0" applyNumberFormat="1" applyFont="1" applyFill="1" applyBorder="1" applyAlignment="1" applyProtection="1">
      <alignment horizontal="left" vertical="top" wrapText="1"/>
    </xf>
    <xf numFmtId="0" fontId="0" fillId="0" borderId="0" xfId="0" applyNumberFormat="1" applyFont="1" applyFill="1" applyBorder="1" applyAlignment="1"/>
    <xf numFmtId="0" fontId="31" fillId="9" borderId="88" xfId="0" applyNumberFormat="1" applyFont="1" applyFill="1" applyBorder="1" applyAlignment="1" applyProtection="1">
      <alignment horizontal="center" vertical="center" wrapText="1"/>
    </xf>
    <xf numFmtId="0" fontId="31" fillId="12" borderId="88" xfId="0" applyNumberFormat="1" applyFont="1" applyFill="1" applyBorder="1" applyAlignment="1" applyProtection="1">
      <alignment horizontal="center" vertical="center" wrapText="1"/>
    </xf>
    <xf numFmtId="0" fontId="32" fillId="9" borderId="116" xfId="0" applyNumberFormat="1" applyFont="1" applyFill="1" applyBorder="1" applyAlignment="1" applyProtection="1">
      <alignment horizontal="center" vertical="center" wrapText="1"/>
    </xf>
    <xf numFmtId="0" fontId="32" fillId="9" borderId="116" xfId="0" applyNumberFormat="1" applyFont="1" applyFill="1" applyBorder="1" applyAlignment="1" applyProtection="1">
      <alignment horizontal="left" vertical="center" wrapText="1"/>
    </xf>
    <xf numFmtId="0" fontId="18" fillId="2" borderId="0" xfId="0" applyFont="1" applyFill="1" applyAlignment="1">
      <alignment wrapText="1"/>
    </xf>
    <xf numFmtId="0" fontId="21" fillId="2" borderId="0" xfId="0" applyFont="1" applyFill="1" applyAlignment="1">
      <alignment wrapText="1"/>
    </xf>
    <xf numFmtId="0" fontId="21" fillId="2" borderId="0" xfId="0" applyFont="1" applyFill="1" applyAlignment="1">
      <alignment horizontal="center" wrapText="1"/>
    </xf>
    <xf numFmtId="0" fontId="9" fillId="2" borderId="0" xfId="0" applyFont="1" applyFill="1" applyBorder="1" applyAlignment="1">
      <alignment vertical="center" wrapText="1"/>
    </xf>
    <xf numFmtId="0" fontId="34" fillId="2" borderId="0" xfId="0" applyFont="1" applyFill="1" applyBorder="1" applyAlignment="1">
      <alignment vertical="center" wrapText="1"/>
    </xf>
    <xf numFmtId="0" fontId="18" fillId="2" borderId="0" xfId="0" applyFont="1" applyFill="1" applyAlignment="1">
      <alignment horizontal="center" wrapText="1"/>
    </xf>
    <xf numFmtId="0" fontId="35" fillId="2" borderId="0" xfId="0" applyFont="1" applyFill="1"/>
    <xf numFmtId="0" fontId="36" fillId="2" borderId="0" xfId="0" applyFont="1" applyFill="1"/>
    <xf numFmtId="0" fontId="37" fillId="2" borderId="129" xfId="0" applyFont="1" applyFill="1" applyBorder="1" applyAlignment="1">
      <alignment vertical="center" wrapText="1"/>
    </xf>
    <xf numFmtId="0" fontId="38" fillId="2" borderId="129" xfId="0" applyFont="1" applyFill="1" applyBorder="1" applyAlignment="1">
      <alignment vertical="center" wrapText="1"/>
    </xf>
    <xf numFmtId="0" fontId="39" fillId="13" borderId="0" xfId="0" applyFont="1" applyFill="1" applyAlignment="1">
      <alignment vertical="center" wrapText="1"/>
    </xf>
    <xf numFmtId="0" fontId="35" fillId="0" borderId="0" xfId="0" applyFont="1"/>
    <xf numFmtId="0" fontId="17" fillId="20" borderId="133" xfId="0" applyFont="1" applyFill="1" applyBorder="1" applyAlignment="1">
      <alignment horizontal="center" vertical="center" wrapText="1"/>
    </xf>
    <xf numFmtId="0" fontId="34" fillId="20" borderId="133" xfId="0" applyFont="1" applyFill="1" applyBorder="1" applyAlignment="1">
      <alignment horizontal="center" vertical="center" wrapText="1"/>
    </xf>
    <xf numFmtId="0" fontId="8" fillId="20" borderId="133" xfId="0" applyFont="1" applyFill="1" applyBorder="1" applyAlignment="1" applyProtection="1">
      <alignment horizontal="center" vertical="center" wrapText="1"/>
    </xf>
    <xf numFmtId="0" fontId="34" fillId="20" borderId="133" xfId="0" applyFont="1" applyFill="1" applyBorder="1" applyAlignment="1" applyProtection="1">
      <alignment horizontal="center" vertical="center" wrapText="1"/>
    </xf>
    <xf numFmtId="0" fontId="34" fillId="20" borderId="134" xfId="0" applyFont="1" applyFill="1" applyBorder="1" applyAlignment="1" applyProtection="1">
      <alignment horizontal="center" vertical="center" wrapText="1"/>
    </xf>
    <xf numFmtId="0" fontId="37" fillId="0" borderId="0" xfId="0" applyFont="1" applyAlignment="1">
      <alignment horizontal="center" vertical="center" wrapText="1"/>
    </xf>
    <xf numFmtId="0" fontId="37" fillId="21" borderId="137" xfId="0" applyFont="1" applyFill="1" applyBorder="1" applyAlignment="1" applyProtection="1">
      <alignment horizontal="center" vertical="center" wrapText="1"/>
      <protection hidden="1"/>
    </xf>
    <xf numFmtId="0" fontId="35" fillId="0" borderId="137" xfId="0" quotePrefix="1" applyFont="1" applyBorder="1" applyAlignment="1" applyProtection="1">
      <alignment horizontal="center" vertical="center" wrapText="1"/>
      <protection hidden="1"/>
    </xf>
    <xf numFmtId="0" fontId="36" fillId="0" borderId="137" xfId="0" quotePrefix="1" applyFont="1" applyBorder="1" applyAlignment="1" applyProtection="1">
      <alignment horizontal="center" vertical="center" wrapText="1"/>
      <protection hidden="1"/>
    </xf>
    <xf numFmtId="0" fontId="35" fillId="2" borderId="137" xfId="0" quotePrefix="1" applyFont="1" applyFill="1" applyBorder="1" applyAlignment="1" applyProtection="1">
      <alignment horizontal="center" vertical="center" wrapText="1"/>
      <protection hidden="1"/>
    </xf>
    <xf numFmtId="0" fontId="35" fillId="0" borderId="137" xfId="0" applyFont="1" applyBorder="1" applyAlignment="1" applyProtection="1">
      <alignment horizontal="center" vertical="center" wrapText="1"/>
      <protection hidden="1"/>
    </xf>
    <xf numFmtId="0" fontId="35" fillId="0" borderId="137" xfId="0" applyFont="1" applyBorder="1" applyAlignment="1" applyProtection="1">
      <alignment horizontal="center" vertical="top" wrapText="1"/>
      <protection hidden="1"/>
    </xf>
    <xf numFmtId="0" fontId="7" fillId="0" borderId="137" xfId="0" applyFont="1" applyFill="1" applyBorder="1" applyAlignment="1" applyProtection="1">
      <alignment horizontal="center" vertical="center" wrapText="1"/>
      <protection hidden="1"/>
    </xf>
    <xf numFmtId="0" fontId="35" fillId="0" borderId="137" xfId="0" applyFont="1" applyFill="1" applyBorder="1" applyAlignment="1" applyProtection="1">
      <alignment horizontal="center" vertical="top" wrapText="1"/>
      <protection hidden="1"/>
    </xf>
    <xf numFmtId="14" fontId="36" fillId="0" borderId="137" xfId="0" quotePrefix="1" applyNumberFormat="1" applyFont="1" applyBorder="1" applyAlignment="1" applyProtection="1">
      <alignment horizontal="center" vertical="center" wrapText="1"/>
      <protection hidden="1"/>
    </xf>
    <xf numFmtId="0" fontId="36" fillId="0" borderId="137" xfId="0" quotePrefix="1" applyNumberFormat="1" applyFont="1" applyBorder="1" applyAlignment="1" applyProtection="1">
      <alignment horizontal="center" vertical="center" wrapText="1"/>
      <protection hidden="1"/>
    </xf>
    <xf numFmtId="0" fontId="36" fillId="0" borderId="138" xfId="0" quotePrefix="1" applyNumberFormat="1" applyFont="1" applyBorder="1" applyAlignment="1" applyProtection="1">
      <alignment horizontal="center" vertical="center" wrapText="1"/>
      <protection hidden="1"/>
    </xf>
    <xf numFmtId="0" fontId="35" fillId="7" borderId="139" xfId="0" applyFont="1" applyFill="1" applyBorder="1" applyAlignment="1">
      <alignment vertical="top" wrapText="1"/>
    </xf>
    <xf numFmtId="0" fontId="35" fillId="22" borderId="139" xfId="0" applyFont="1" applyFill="1" applyBorder="1" applyAlignment="1">
      <alignment vertical="center" wrapText="1"/>
    </xf>
    <xf numFmtId="0" fontId="35" fillId="0" borderId="0" xfId="0" applyFont="1" applyAlignment="1">
      <alignment horizontal="left" vertical="top"/>
    </xf>
    <xf numFmtId="0" fontId="35" fillId="0" borderId="137" xfId="0" quotePrefix="1" applyFont="1" applyBorder="1" applyAlignment="1" applyProtection="1">
      <alignment horizontal="center" vertical="center"/>
      <protection hidden="1"/>
    </xf>
    <xf numFmtId="0" fontId="36" fillId="0" borderId="137" xfId="0" quotePrefix="1" applyFont="1" applyBorder="1" applyAlignment="1" applyProtection="1">
      <alignment horizontal="center" vertical="center"/>
      <protection hidden="1"/>
    </xf>
    <xf numFmtId="0" fontId="36" fillId="0" borderId="137" xfId="0" quotePrefix="1" applyNumberFormat="1" applyFont="1" applyBorder="1" applyAlignment="1" applyProtection="1">
      <alignment horizontal="center" vertical="center"/>
      <protection hidden="1"/>
    </xf>
    <xf numFmtId="0" fontId="35" fillId="7" borderId="140" xfId="0" applyFont="1" applyFill="1" applyBorder="1" applyAlignment="1">
      <alignment vertical="top" wrapText="1"/>
    </xf>
    <xf numFmtId="0" fontId="35" fillId="7" borderId="140" xfId="0" applyFont="1" applyFill="1" applyBorder="1" applyAlignment="1">
      <alignment vertical="center" wrapText="1"/>
    </xf>
    <xf numFmtId="0" fontId="35" fillId="13" borderId="0" xfId="0" applyFont="1" applyFill="1" applyAlignment="1">
      <alignment vertical="top"/>
    </xf>
    <xf numFmtId="0" fontId="35" fillId="7" borderId="140" xfId="0" quotePrefix="1" applyFont="1" applyFill="1" applyBorder="1" applyAlignment="1" applyProtection="1">
      <alignment horizontal="left" vertical="center" wrapText="1"/>
      <protection hidden="1"/>
    </xf>
    <xf numFmtId="0" fontId="35" fillId="7" borderId="140" xfId="0" applyFont="1" applyFill="1" applyBorder="1" applyAlignment="1" applyProtection="1">
      <alignment horizontal="left" vertical="center" wrapText="1"/>
      <protection hidden="1"/>
    </xf>
    <xf numFmtId="0" fontId="35" fillId="2" borderId="0" xfId="0" applyFont="1" applyFill="1" applyAlignment="1">
      <alignment vertical="top"/>
    </xf>
    <xf numFmtId="0" fontId="44" fillId="2" borderId="137" xfId="0" quotePrefix="1" applyFont="1" applyFill="1" applyBorder="1" applyAlignment="1" applyProtection="1">
      <alignment horizontal="center" vertical="center" wrapText="1"/>
      <protection hidden="1"/>
    </xf>
    <xf numFmtId="0" fontId="45" fillId="2" borderId="137" xfId="0" quotePrefix="1" applyFont="1" applyFill="1" applyBorder="1" applyAlignment="1" applyProtection="1">
      <alignment horizontal="center" vertical="center" wrapText="1"/>
      <protection hidden="1"/>
    </xf>
    <xf numFmtId="0" fontId="44" fillId="2" borderId="137" xfId="0" applyFont="1" applyFill="1" applyBorder="1" applyAlignment="1" applyProtection="1">
      <alignment horizontal="center" vertical="top" wrapText="1"/>
      <protection hidden="1"/>
    </xf>
    <xf numFmtId="0" fontId="44" fillId="0" borderId="137" xfId="0" applyFont="1" applyFill="1" applyBorder="1" applyAlignment="1" applyProtection="1">
      <alignment horizontal="center" vertical="top" wrapText="1"/>
      <protection hidden="1"/>
    </xf>
    <xf numFmtId="0" fontId="44" fillId="0" borderId="137" xfId="0" quotePrefix="1" applyFont="1" applyFill="1" applyBorder="1" applyAlignment="1" applyProtection="1">
      <alignment horizontal="center" vertical="center" wrapText="1"/>
      <protection hidden="1"/>
    </xf>
    <xf numFmtId="0" fontId="45" fillId="0" borderId="137" xfId="0" quotePrefix="1" applyFont="1" applyFill="1" applyBorder="1" applyAlignment="1" applyProtection="1">
      <alignment horizontal="center" vertical="center" wrapText="1"/>
      <protection hidden="1"/>
    </xf>
    <xf numFmtId="14" fontId="45" fillId="0" borderId="137" xfId="0" quotePrefix="1" applyNumberFormat="1" applyFont="1" applyFill="1" applyBorder="1" applyAlignment="1" applyProtection="1">
      <alignment horizontal="center" vertical="center" wrapText="1"/>
      <protection hidden="1"/>
    </xf>
    <xf numFmtId="0" fontId="45" fillId="0" borderId="137" xfId="0" quotePrefix="1" applyNumberFormat="1" applyFont="1" applyFill="1" applyBorder="1" applyAlignment="1" applyProtection="1">
      <alignment horizontal="center" vertical="center" wrapText="1"/>
      <protection hidden="1"/>
    </xf>
    <xf numFmtId="0" fontId="44" fillId="23" borderId="140" xfId="0" applyFont="1" applyFill="1" applyBorder="1" applyAlignment="1">
      <alignment horizontal="left" vertical="top" wrapText="1"/>
    </xf>
    <xf numFmtId="0" fontId="44" fillId="24" borderId="140" xfId="0" applyFont="1" applyFill="1" applyBorder="1" applyAlignment="1">
      <alignment horizontal="left" vertical="center" wrapText="1"/>
    </xf>
    <xf numFmtId="0" fontId="44" fillId="0" borderId="0" xfId="0" applyFont="1" applyFill="1" applyBorder="1" applyAlignment="1">
      <alignment horizontal="left" vertical="top"/>
    </xf>
    <xf numFmtId="0" fontId="44" fillId="23" borderId="140" xfId="0" applyFont="1" applyFill="1" applyBorder="1" applyAlignment="1">
      <alignment vertical="top" wrapText="1"/>
    </xf>
    <xf numFmtId="0" fontId="44" fillId="24" borderId="140" xfId="0" applyFont="1" applyFill="1" applyBorder="1" applyAlignment="1">
      <alignment vertical="center" wrapText="1"/>
    </xf>
    <xf numFmtId="0" fontId="44" fillId="25" borderId="0" xfId="0" applyFont="1" applyFill="1" applyBorder="1" applyAlignment="1">
      <alignment vertical="top"/>
    </xf>
    <xf numFmtId="0" fontId="7" fillId="10" borderId="137" xfId="0" applyFont="1" applyFill="1" applyBorder="1" applyAlignment="1" applyProtection="1">
      <alignment horizontal="center" vertical="center" wrapText="1"/>
      <protection hidden="1"/>
    </xf>
    <xf numFmtId="14" fontId="45" fillId="2" borderId="137" xfId="0" quotePrefix="1" applyNumberFormat="1" applyFont="1" applyFill="1" applyBorder="1" applyAlignment="1" applyProtection="1">
      <alignment horizontal="center" vertical="center" wrapText="1"/>
      <protection hidden="1"/>
    </xf>
    <xf numFmtId="0" fontId="45" fillId="2" borderId="137" xfId="0" quotePrefix="1" applyNumberFormat="1" applyFont="1" applyFill="1" applyBorder="1" applyAlignment="1" applyProtection="1">
      <alignment horizontal="center" vertical="center" wrapText="1"/>
      <protection hidden="1"/>
    </xf>
    <xf numFmtId="0" fontId="44" fillId="23" borderId="140" xfId="0" applyFont="1" applyFill="1" applyBorder="1" applyAlignment="1">
      <alignment vertical="center" wrapText="1"/>
    </xf>
    <xf numFmtId="0" fontId="44" fillId="0" borderId="0" xfId="0" applyFont="1" applyFill="1" applyBorder="1" applyAlignment="1">
      <alignment vertical="top"/>
    </xf>
    <xf numFmtId="0" fontId="44" fillId="0" borderId="137" xfId="0" applyFont="1" applyFill="1" applyBorder="1" applyAlignment="1" applyProtection="1">
      <alignment horizontal="center" vertical="center" wrapText="1"/>
      <protection hidden="1"/>
    </xf>
    <xf numFmtId="0" fontId="35" fillId="26" borderId="137" xfId="0" quotePrefix="1" applyFont="1" applyFill="1" applyBorder="1" applyAlignment="1" applyProtection="1">
      <alignment horizontal="center" vertical="center"/>
      <protection hidden="1"/>
    </xf>
    <xf numFmtId="0" fontId="35" fillId="0" borderId="137" xfId="0" quotePrefix="1" applyFont="1" applyFill="1" applyBorder="1" applyAlignment="1" applyProtection="1">
      <alignment horizontal="center" vertical="center"/>
      <protection hidden="1"/>
    </xf>
    <xf numFmtId="0" fontId="35" fillId="7" borderId="141" xfId="0" applyFont="1" applyFill="1" applyBorder="1" applyAlignment="1">
      <alignment vertical="top" wrapText="1"/>
    </xf>
    <xf numFmtId="0" fontId="35" fillId="22" borderId="141" xfId="0" applyFont="1" applyFill="1" applyBorder="1" applyAlignment="1">
      <alignment vertical="center" wrapText="1"/>
    </xf>
    <xf numFmtId="0" fontId="33" fillId="0" borderId="0" xfId="0" applyFont="1"/>
    <xf numFmtId="0" fontId="10" fillId="2" borderId="53" xfId="1" applyFont="1" applyFill="1" applyBorder="1" applyAlignment="1">
      <alignment horizontal="center" vertical="center" wrapText="1"/>
    </xf>
    <xf numFmtId="0" fontId="10" fillId="2" borderId="54" xfId="1" applyFont="1" applyFill="1" applyBorder="1" applyAlignment="1">
      <alignment horizontal="center" vertical="center" wrapText="1"/>
    </xf>
    <xf numFmtId="0" fontId="10" fillId="2" borderId="55" xfId="1" applyFont="1" applyFill="1" applyBorder="1" applyAlignment="1">
      <alignment horizontal="center" vertical="center" wrapText="1"/>
    </xf>
    <xf numFmtId="0" fontId="10" fillId="2" borderId="56"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57" xfId="1" applyFont="1" applyFill="1" applyBorder="1" applyAlignment="1">
      <alignment horizontal="center" vertical="center" wrapText="1"/>
    </xf>
    <xf numFmtId="0" fontId="10" fillId="2" borderId="58" xfId="1" applyFont="1" applyFill="1" applyBorder="1" applyAlignment="1">
      <alignment horizontal="center" vertical="center" wrapText="1"/>
    </xf>
    <xf numFmtId="0" fontId="10" fillId="2" borderId="51" xfId="1" applyFont="1" applyFill="1" applyBorder="1" applyAlignment="1">
      <alignment horizontal="center" vertical="center" wrapText="1"/>
    </xf>
    <xf numFmtId="0" fontId="10" fillId="2" borderId="59" xfId="1" applyFont="1" applyFill="1" applyBorder="1" applyAlignment="1">
      <alignment horizontal="center" vertical="center" wrapText="1"/>
    </xf>
    <xf numFmtId="0" fontId="15" fillId="11" borderId="70" xfId="0" applyFont="1" applyFill="1" applyBorder="1" applyAlignment="1">
      <alignment horizontal="center" vertical="center" wrapText="1"/>
    </xf>
    <xf numFmtId="0" fontId="15" fillId="11" borderId="66"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15" fillId="8" borderId="70" xfId="0" applyFont="1" applyFill="1" applyBorder="1" applyAlignment="1">
      <alignment horizontal="center" vertical="center" wrapText="1"/>
    </xf>
    <xf numFmtId="0" fontId="15" fillId="8" borderId="66"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15" fillId="6" borderId="70" xfId="0" applyFont="1" applyFill="1" applyBorder="1" applyAlignment="1">
      <alignment horizontal="center" vertical="center" wrapText="1"/>
    </xf>
    <xf numFmtId="0" fontId="15" fillId="6" borderId="66" xfId="0" applyFont="1" applyFill="1" applyBorder="1" applyAlignment="1">
      <alignment horizontal="center" vertical="center" wrapText="1"/>
    </xf>
    <xf numFmtId="0" fontId="4" fillId="2" borderId="2" xfId="1" applyFont="1" applyFill="1" applyBorder="1" applyAlignment="1">
      <alignment horizontal="center" vertical="center"/>
    </xf>
    <xf numFmtId="0" fontId="4" fillId="2" borderId="34" xfId="1" applyFont="1" applyFill="1" applyBorder="1" applyAlignment="1">
      <alignment horizontal="center" vertical="center"/>
    </xf>
    <xf numFmtId="0" fontId="4" fillId="2" borderId="35" xfId="1" applyFont="1" applyFill="1" applyBorder="1" applyAlignment="1">
      <alignment horizontal="center" vertical="center"/>
    </xf>
    <xf numFmtId="0" fontId="4" fillId="2" borderId="36" xfId="1" applyFont="1" applyFill="1" applyBorder="1" applyAlignment="1">
      <alignment horizontal="center" vertical="center"/>
    </xf>
    <xf numFmtId="0" fontId="4" fillId="2" borderId="37" xfId="1" applyFont="1" applyFill="1" applyBorder="1" applyAlignment="1">
      <alignment horizontal="center" vertical="center"/>
    </xf>
    <xf numFmtId="0" fontId="4" fillId="2" borderId="38" xfId="1" applyFont="1" applyFill="1" applyBorder="1" applyAlignment="1">
      <alignment horizontal="center" vertical="center"/>
    </xf>
    <xf numFmtId="0" fontId="10" fillId="2" borderId="32" xfId="1" applyFont="1" applyFill="1" applyBorder="1" applyAlignment="1">
      <alignment horizontal="center" vertical="center" wrapText="1"/>
    </xf>
    <xf numFmtId="0" fontId="10" fillId="2" borderId="33" xfId="1" applyFont="1" applyFill="1" applyBorder="1" applyAlignment="1">
      <alignment horizontal="center" vertical="center" wrapText="1"/>
    </xf>
    <xf numFmtId="0" fontId="10" fillId="2" borderId="26" xfId="1" applyFont="1" applyFill="1" applyBorder="1" applyAlignment="1">
      <alignment horizontal="center" vertical="center" wrapText="1"/>
    </xf>
    <xf numFmtId="0" fontId="10" fillId="2" borderId="27" xfId="1" applyFont="1" applyFill="1" applyBorder="1" applyAlignment="1">
      <alignment horizontal="center" vertical="center" wrapText="1"/>
    </xf>
    <xf numFmtId="0" fontId="9" fillId="4" borderId="30"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0" fontId="8" fillId="2" borderId="31" xfId="1" applyFont="1" applyFill="1" applyBorder="1" applyAlignment="1">
      <alignment horizontal="center" vertical="center"/>
    </xf>
    <xf numFmtId="0" fontId="6" fillId="0" borderId="12"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7" fillId="3" borderId="8"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85"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6" fillId="0" borderId="30"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40" xfId="0" applyFont="1" applyFill="1" applyBorder="1" applyAlignment="1">
      <alignment horizontal="left" vertical="center" wrapText="1"/>
    </xf>
    <xf numFmtId="0" fontId="28" fillId="0" borderId="0" xfId="0" applyNumberFormat="1" applyFont="1" applyFill="1" applyBorder="1" applyAlignment="1" applyProtection="1">
      <alignment horizontal="center" vertical="center" wrapText="1"/>
    </xf>
    <xf numFmtId="0" fontId="0" fillId="0" borderId="0" xfId="0" applyNumberFormat="1" applyFont="1" applyFill="1" applyBorder="1" applyAlignment="1"/>
    <xf numFmtId="0" fontId="29" fillId="0" borderId="0" xfId="0" applyNumberFormat="1" applyFont="1" applyFill="1" applyBorder="1" applyAlignment="1" applyProtection="1">
      <alignment horizontal="left" vertical="top" wrapText="1"/>
    </xf>
    <xf numFmtId="0" fontId="28" fillId="0" borderId="0" xfId="0" applyNumberFormat="1" applyFont="1" applyFill="1" applyBorder="1" applyAlignment="1" applyProtection="1">
      <alignment horizontal="right" vertical="center" wrapText="1"/>
    </xf>
    <xf numFmtId="0" fontId="28" fillId="0" borderId="0" xfId="0" applyNumberFormat="1" applyFont="1" applyFill="1" applyBorder="1" applyAlignment="1" applyProtection="1">
      <alignment horizontal="left" vertical="center" wrapText="1"/>
    </xf>
    <xf numFmtId="0" fontId="28" fillId="0" borderId="95" xfId="0" applyFont="1" applyBorder="1" applyAlignment="1">
      <alignment horizontal="left" vertical="center" wrapText="1"/>
    </xf>
    <xf numFmtId="0" fontId="28" fillId="0" borderId="96" xfId="0" applyFont="1" applyBorder="1" applyAlignment="1">
      <alignment horizontal="left" vertical="center" wrapText="1"/>
    </xf>
    <xf numFmtId="0" fontId="28" fillId="0" borderId="97" xfId="0" applyFont="1" applyBorder="1" applyAlignment="1">
      <alignment horizontal="left" vertical="center" wrapText="1"/>
    </xf>
    <xf numFmtId="0" fontId="28" fillId="0" borderId="98" xfId="0" applyFont="1" applyBorder="1" applyAlignment="1">
      <alignment horizontal="left" vertical="center" wrapText="1"/>
    </xf>
    <xf numFmtId="0" fontId="28" fillId="0" borderId="99" xfId="0" applyFont="1" applyBorder="1" applyAlignment="1">
      <alignment horizontal="left" vertical="center" wrapText="1"/>
    </xf>
    <xf numFmtId="0" fontId="28" fillId="0" borderId="100" xfId="0" applyFont="1" applyBorder="1" applyAlignment="1">
      <alignment horizontal="left" vertical="center" wrapText="1"/>
    </xf>
    <xf numFmtId="0" fontId="28" fillId="0" borderId="101" xfId="0" applyFont="1" applyBorder="1" applyAlignment="1">
      <alignment horizontal="left" vertical="center" wrapText="1"/>
    </xf>
    <xf numFmtId="0" fontId="28" fillId="0" borderId="102" xfId="0" applyFont="1" applyBorder="1" applyAlignment="1">
      <alignment horizontal="left" vertical="center" wrapText="1"/>
    </xf>
    <xf numFmtId="0" fontId="28" fillId="0" borderId="103" xfId="0" applyFont="1" applyBorder="1" applyAlignment="1">
      <alignment horizontal="left" vertical="center" wrapText="1"/>
    </xf>
    <xf numFmtId="0" fontId="30" fillId="12" borderId="89" xfId="0" applyFont="1" applyFill="1" applyBorder="1" applyAlignment="1">
      <alignment horizontal="center" vertical="center" wrapText="1"/>
    </xf>
    <xf numFmtId="0" fontId="30" fillId="12" borderId="106" xfId="0" applyFont="1" applyFill="1" applyBorder="1" applyAlignment="1">
      <alignment horizontal="center" vertical="center" wrapText="1"/>
    </xf>
    <xf numFmtId="0" fontId="30" fillId="12" borderId="107" xfId="0" applyFont="1" applyFill="1" applyBorder="1" applyAlignment="1">
      <alignment horizontal="center" vertical="center" wrapText="1"/>
    </xf>
    <xf numFmtId="0" fontId="28" fillId="0" borderId="104" xfId="0" applyFont="1" applyBorder="1" applyAlignment="1">
      <alignment horizontal="left" vertical="center" wrapText="1"/>
    </xf>
    <xf numFmtId="0" fontId="28" fillId="0" borderId="105" xfId="0" applyFont="1" applyBorder="1" applyAlignment="1">
      <alignment horizontal="left" vertical="center" wrapText="1"/>
    </xf>
    <xf numFmtId="0" fontId="32" fillId="9" borderId="108" xfId="0" applyFont="1" applyFill="1" applyBorder="1" applyAlignment="1">
      <alignment horizontal="left" vertical="center" wrapText="1"/>
    </xf>
    <xf numFmtId="0" fontId="32" fillId="9" borderId="115" xfId="0" applyFont="1" applyFill="1" applyBorder="1" applyAlignment="1">
      <alignment horizontal="left" vertical="center" wrapText="1"/>
    </xf>
    <xf numFmtId="0" fontId="32" fillId="9" borderId="109" xfId="0" applyFont="1" applyFill="1" applyBorder="1" applyAlignment="1">
      <alignment horizontal="left" vertical="center" wrapText="1"/>
    </xf>
    <xf numFmtId="0" fontId="32" fillId="9" borderId="110" xfId="0" applyFont="1" applyFill="1" applyBorder="1" applyAlignment="1">
      <alignment horizontal="center" vertical="center" wrapText="1"/>
    </xf>
    <xf numFmtId="0" fontId="32" fillId="9" borderId="112" xfId="0" applyFont="1" applyFill="1" applyBorder="1" applyAlignment="1">
      <alignment horizontal="center" vertical="center" wrapText="1"/>
    </xf>
    <xf numFmtId="0" fontId="32" fillId="9" borderId="113" xfId="0" applyFont="1" applyFill="1" applyBorder="1" applyAlignment="1">
      <alignment horizontal="center" vertical="center" wrapText="1"/>
    </xf>
    <xf numFmtId="0" fontId="32" fillId="9" borderId="114" xfId="0" applyFont="1" applyFill="1" applyBorder="1" applyAlignment="1">
      <alignment horizontal="center" vertical="center" wrapText="1"/>
    </xf>
    <xf numFmtId="0" fontId="32" fillId="9" borderId="124" xfId="0" applyFont="1" applyFill="1" applyBorder="1" applyAlignment="1">
      <alignment horizontal="center" vertical="center" wrapText="1"/>
    </xf>
    <xf numFmtId="0" fontId="32" fillId="9" borderId="126" xfId="0" applyFont="1" applyFill="1" applyBorder="1" applyAlignment="1">
      <alignment horizontal="center" vertical="center" wrapText="1"/>
    </xf>
    <xf numFmtId="0" fontId="32" fillId="9" borderId="108" xfId="0" applyFont="1" applyFill="1" applyBorder="1" applyAlignment="1">
      <alignment horizontal="center" vertical="center" wrapText="1"/>
    </xf>
    <xf numFmtId="0" fontId="32" fillId="9" borderId="115" xfId="0" applyFont="1" applyFill="1" applyBorder="1" applyAlignment="1">
      <alignment horizontal="center" vertical="center" wrapText="1"/>
    </xf>
    <xf numFmtId="0" fontId="32" fillId="9" borderId="109" xfId="0" applyFont="1" applyFill="1" applyBorder="1" applyAlignment="1">
      <alignment horizontal="center" vertical="center" wrapText="1"/>
    </xf>
    <xf numFmtId="0" fontId="31" fillId="9" borderId="89" xfId="0" applyFont="1" applyFill="1" applyBorder="1" applyAlignment="1">
      <alignment horizontal="center" vertical="center" wrapText="1"/>
    </xf>
    <xf numFmtId="0" fontId="31" fillId="9" borderId="107" xfId="0" applyFont="1" applyFill="1" applyBorder="1" applyAlignment="1">
      <alignment horizontal="center" vertical="center" wrapText="1"/>
    </xf>
    <xf numFmtId="0" fontId="31" fillId="9" borderId="108" xfId="0" applyFont="1" applyFill="1" applyBorder="1" applyAlignment="1">
      <alignment horizontal="center" vertical="center" wrapText="1"/>
    </xf>
    <xf numFmtId="0" fontId="31" fillId="9" borderId="109" xfId="0" applyFont="1" applyFill="1" applyBorder="1" applyAlignment="1">
      <alignment horizontal="center" vertical="center" wrapText="1"/>
    </xf>
    <xf numFmtId="0" fontId="31" fillId="9" borderId="106" xfId="0" applyFont="1" applyFill="1" applyBorder="1" applyAlignment="1">
      <alignment horizontal="center" vertical="center" wrapText="1"/>
    </xf>
    <xf numFmtId="0" fontId="32" fillId="9" borderId="110" xfId="0" applyFont="1" applyFill="1" applyBorder="1" applyAlignment="1">
      <alignment horizontal="left" vertical="center" wrapText="1"/>
    </xf>
    <xf numFmtId="0" fontId="32" fillId="9" borderId="111" xfId="0" applyFont="1" applyFill="1" applyBorder="1" applyAlignment="1">
      <alignment horizontal="left" vertical="center" wrapText="1"/>
    </xf>
    <xf numFmtId="0" fontId="32" fillId="9" borderId="112" xfId="0" applyFont="1" applyFill="1" applyBorder="1" applyAlignment="1">
      <alignment horizontal="left" vertical="center" wrapText="1"/>
    </xf>
    <xf numFmtId="0" fontId="32" fillId="9" borderId="113" xfId="0" applyFont="1" applyFill="1" applyBorder="1" applyAlignment="1">
      <alignment horizontal="left" vertical="center" wrapText="1"/>
    </xf>
    <xf numFmtId="0" fontId="32" fillId="9" borderId="114" xfId="0" applyFont="1" applyFill="1" applyBorder="1" applyAlignment="1">
      <alignment horizontal="left" vertical="center" wrapText="1"/>
    </xf>
    <xf numFmtId="0" fontId="32" fillId="9" borderId="124" xfId="0" applyFont="1" applyFill="1" applyBorder="1" applyAlignment="1">
      <alignment horizontal="left" vertical="center" wrapText="1"/>
    </xf>
    <xf numFmtId="0" fontId="32" fillId="9" borderId="125" xfId="0" applyFont="1" applyFill="1" applyBorder="1" applyAlignment="1">
      <alignment horizontal="left" vertical="center" wrapText="1"/>
    </xf>
    <xf numFmtId="0" fontId="32" fillId="9" borderId="126" xfId="0" applyFont="1" applyFill="1" applyBorder="1" applyAlignment="1">
      <alignment horizontal="left" vertical="center" wrapText="1"/>
    </xf>
    <xf numFmtId="0" fontId="31" fillId="12" borderId="89" xfId="0" applyFont="1" applyFill="1" applyBorder="1" applyAlignment="1">
      <alignment horizontal="center" vertical="center" wrapText="1"/>
    </xf>
    <xf numFmtId="0" fontId="31" fillId="12" borderId="106" xfId="0" applyFont="1" applyFill="1" applyBorder="1" applyAlignment="1">
      <alignment horizontal="center" vertical="center" wrapText="1"/>
    </xf>
    <xf numFmtId="0" fontId="31" fillId="12" borderId="107" xfId="0" applyFont="1" applyFill="1" applyBorder="1" applyAlignment="1">
      <alignment horizontal="center" vertical="center" wrapText="1"/>
    </xf>
    <xf numFmtId="0" fontId="32" fillId="9" borderId="117" xfId="0" applyFont="1" applyFill="1" applyBorder="1" applyAlignment="1">
      <alignment horizontal="left" vertical="center" wrapText="1"/>
    </xf>
    <xf numFmtId="0" fontId="32" fillId="9" borderId="118" xfId="0" applyFont="1" applyFill="1" applyBorder="1" applyAlignment="1">
      <alignment horizontal="left" vertical="center" wrapText="1"/>
    </xf>
    <xf numFmtId="0" fontId="32" fillId="9" borderId="119" xfId="0" applyFont="1" applyFill="1" applyBorder="1" applyAlignment="1">
      <alignment horizontal="left" vertical="center" wrapText="1"/>
    </xf>
    <xf numFmtId="0" fontId="32" fillId="9" borderId="120" xfId="0" applyFont="1" applyFill="1" applyBorder="1" applyAlignment="1">
      <alignment horizontal="center" vertical="center" wrapText="1"/>
    </xf>
    <xf numFmtId="0" fontId="32" fillId="9" borderId="127" xfId="0" applyFont="1" applyFill="1" applyBorder="1" applyAlignment="1">
      <alignment horizontal="center" vertical="center" wrapText="1"/>
    </xf>
    <xf numFmtId="0" fontId="32" fillId="9" borderId="120" xfId="0" applyFont="1" applyFill="1" applyBorder="1" applyAlignment="1">
      <alignment horizontal="left" vertical="center" wrapText="1"/>
    </xf>
    <xf numFmtId="0" fontId="32" fillId="9" borderId="127" xfId="0" applyFont="1" applyFill="1" applyBorder="1" applyAlignment="1">
      <alignment horizontal="left" vertical="center" wrapText="1"/>
    </xf>
    <xf numFmtId="0" fontId="32" fillId="9" borderId="121" xfId="0" applyFont="1" applyFill="1" applyBorder="1" applyAlignment="1">
      <alignment horizontal="left" vertical="center" wrapText="1"/>
    </xf>
    <xf numFmtId="0" fontId="32" fillId="9" borderId="122" xfId="0" applyFont="1" applyFill="1" applyBorder="1" applyAlignment="1">
      <alignment horizontal="left" vertical="center" wrapText="1"/>
    </xf>
    <xf numFmtId="0" fontId="32" fillId="9" borderId="123" xfId="0" applyFont="1" applyFill="1" applyBorder="1" applyAlignment="1">
      <alignment horizontal="left" vertical="center" wrapText="1"/>
    </xf>
    <xf numFmtId="0" fontId="8" fillId="2" borderId="53" xfId="1" applyFont="1" applyFill="1" applyBorder="1" applyAlignment="1">
      <alignment horizontal="center" vertical="center" wrapText="1"/>
    </xf>
    <xf numFmtId="0" fontId="8" fillId="2" borderId="54" xfId="1" applyFont="1" applyFill="1" applyBorder="1" applyAlignment="1">
      <alignment horizontal="center" vertical="center" wrapText="1"/>
    </xf>
    <xf numFmtId="0" fontId="8" fillId="2" borderId="55" xfId="1" applyFont="1" applyFill="1" applyBorder="1" applyAlignment="1">
      <alignment horizontal="center" vertical="center" wrapText="1"/>
    </xf>
    <xf numFmtId="0" fontId="8" fillId="2" borderId="56"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57" xfId="1" applyFont="1" applyFill="1" applyBorder="1" applyAlignment="1">
      <alignment horizontal="center" vertical="center" wrapText="1"/>
    </xf>
    <xf numFmtId="0" fontId="8" fillId="2" borderId="58" xfId="1" applyFont="1" applyFill="1" applyBorder="1" applyAlignment="1">
      <alignment horizontal="center" vertical="center" wrapText="1"/>
    </xf>
    <xf numFmtId="0" fontId="8" fillId="2" borderId="51" xfId="1" applyFont="1" applyFill="1" applyBorder="1" applyAlignment="1">
      <alignment horizontal="center" vertical="center" wrapText="1"/>
    </xf>
    <xf numFmtId="0" fontId="8" fillId="2" borderId="59" xfId="1" applyFont="1" applyFill="1" applyBorder="1" applyAlignment="1">
      <alignment horizontal="center" vertical="center" wrapText="1"/>
    </xf>
    <xf numFmtId="0" fontId="15" fillId="11" borderId="61" xfId="0" applyFont="1" applyFill="1" applyBorder="1" applyAlignment="1">
      <alignment horizontal="center" vertical="center"/>
    </xf>
    <xf numFmtId="0" fontId="15" fillId="11" borderId="62" xfId="0" applyFont="1" applyFill="1" applyBorder="1" applyAlignment="1">
      <alignment horizontal="center" vertical="center"/>
    </xf>
    <xf numFmtId="0" fontId="15" fillId="11" borderId="63" xfId="0" applyFont="1" applyFill="1" applyBorder="1" applyAlignment="1">
      <alignment horizontal="center" vertical="center"/>
    </xf>
    <xf numFmtId="0" fontId="8" fillId="3" borderId="1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75" xfId="0" applyFont="1" applyFill="1" applyBorder="1" applyAlignment="1">
      <alignment horizontal="center" vertical="center" wrapText="1"/>
    </xf>
    <xf numFmtId="0" fontId="8" fillId="3" borderId="76"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73"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74"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8" fillId="3" borderId="91"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92" xfId="0" applyFont="1" applyFill="1" applyBorder="1" applyAlignment="1">
      <alignment horizontal="center" vertical="center" wrapText="1"/>
    </xf>
    <xf numFmtId="0" fontId="3" fillId="2" borderId="93"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15" fillId="8" borderId="61" xfId="0" applyFont="1" applyFill="1" applyBorder="1" applyAlignment="1">
      <alignment horizontal="center" vertical="center"/>
    </xf>
    <xf numFmtId="0" fontId="15" fillId="8" borderId="62" xfId="0" applyFont="1" applyFill="1" applyBorder="1" applyAlignment="1">
      <alignment horizontal="center" vertical="center"/>
    </xf>
    <xf numFmtId="0" fontId="15" fillId="8" borderId="63" xfId="0" applyFont="1" applyFill="1" applyBorder="1" applyAlignment="1">
      <alignment horizontal="center" vertical="center"/>
    </xf>
    <xf numFmtId="0" fontId="7" fillId="3" borderId="5" xfId="0" applyFont="1" applyFill="1" applyBorder="1" applyAlignment="1">
      <alignment horizontal="center" vertical="center" wrapText="1"/>
    </xf>
    <xf numFmtId="0" fontId="15" fillId="6" borderId="61" xfId="0" applyFont="1" applyFill="1" applyBorder="1" applyAlignment="1">
      <alignment horizontal="center" vertical="center"/>
    </xf>
    <xf numFmtId="0" fontId="15" fillId="6" borderId="62" xfId="0" applyFont="1" applyFill="1" applyBorder="1" applyAlignment="1">
      <alignment horizontal="center" vertical="center"/>
    </xf>
    <xf numFmtId="0" fontId="15" fillId="6" borderId="63" xfId="0" applyFont="1" applyFill="1" applyBorder="1" applyAlignment="1">
      <alignment horizontal="center" vertical="center"/>
    </xf>
    <xf numFmtId="0" fontId="9" fillId="4" borderId="2" xfId="0" applyFont="1" applyFill="1" applyBorder="1" applyAlignment="1">
      <alignment horizontal="center" vertical="center" wrapText="1"/>
    </xf>
    <xf numFmtId="0" fontId="9" fillId="4" borderId="71" xfId="0" applyFont="1" applyFill="1" applyBorder="1" applyAlignment="1">
      <alignment horizontal="center" vertical="center" wrapText="1"/>
    </xf>
    <xf numFmtId="0" fontId="9" fillId="4" borderId="72" xfId="0" applyFont="1" applyFill="1" applyBorder="1" applyAlignment="1">
      <alignment horizontal="center" vertical="center" wrapText="1"/>
    </xf>
    <xf numFmtId="0" fontId="9" fillId="4" borderId="60" xfId="0" applyFont="1" applyFill="1" applyBorder="1" applyAlignment="1">
      <alignment horizontal="center" vertical="center" wrapText="1"/>
    </xf>
    <xf numFmtId="0" fontId="6" fillId="0" borderId="82" xfId="0" applyFont="1" applyFill="1" applyBorder="1" applyAlignment="1">
      <alignment horizontal="center" vertical="center" wrapText="1"/>
    </xf>
    <xf numFmtId="0" fontId="5" fillId="0" borderId="82"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7" fillId="3" borderId="8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7" fillId="3" borderId="78" xfId="0" applyFont="1" applyFill="1" applyBorder="1" applyAlignment="1">
      <alignment horizontal="center" vertical="center" wrapText="1"/>
    </xf>
    <xf numFmtId="0" fontId="7" fillId="3" borderId="79"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7"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73"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6" fillId="0" borderId="74" xfId="0" applyFont="1" applyFill="1" applyBorder="1" applyAlignment="1">
      <alignment horizontal="center" vertical="center" wrapText="1"/>
    </xf>
    <xf numFmtId="0" fontId="40" fillId="5" borderId="132" xfId="0" applyFont="1" applyFill="1" applyBorder="1" applyAlignment="1">
      <alignment horizontal="center" vertical="center" wrapText="1"/>
    </xf>
    <xf numFmtId="0" fontId="40" fillId="5" borderId="136" xfId="0" applyFont="1" applyFill="1" applyBorder="1" applyAlignment="1">
      <alignment horizontal="center" vertical="center" wrapText="1"/>
    </xf>
    <xf numFmtId="0" fontId="17" fillId="20" borderId="134" xfId="0" applyFont="1" applyFill="1" applyBorder="1" applyAlignment="1">
      <alignment horizontal="center" vertical="center" wrapText="1"/>
    </xf>
    <xf numFmtId="0" fontId="17" fillId="20" borderId="135" xfId="0" applyFont="1" applyFill="1" applyBorder="1" applyAlignment="1">
      <alignment horizontal="center" vertical="center" wrapText="1"/>
    </xf>
    <xf numFmtId="0" fontId="18" fillId="2" borderId="128"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37" fillId="2" borderId="129" xfId="0" applyFont="1" applyFill="1" applyBorder="1" applyAlignment="1">
      <alignment horizontal="center" vertical="center"/>
    </xf>
    <xf numFmtId="0" fontId="38" fillId="2" borderId="129" xfId="0" applyFont="1" applyFill="1" applyBorder="1" applyAlignment="1">
      <alignment horizontal="center" vertical="center"/>
    </xf>
    <xf numFmtId="0" fontId="9" fillId="14" borderId="130" xfId="0" applyFont="1" applyFill="1" applyBorder="1" applyAlignment="1">
      <alignment horizontal="center" vertical="center" wrapText="1"/>
    </xf>
    <xf numFmtId="0" fontId="9" fillId="15" borderId="130" xfId="0" applyFont="1" applyFill="1" applyBorder="1" applyAlignment="1">
      <alignment horizontal="center" vertical="center" wrapText="1"/>
    </xf>
    <xf numFmtId="0" fontId="9" fillId="16" borderId="130" xfId="0" applyFont="1" applyFill="1" applyBorder="1" applyAlignment="1">
      <alignment horizontal="center" vertical="center" wrapText="1"/>
    </xf>
    <xf numFmtId="0" fontId="9" fillId="17" borderId="130" xfId="0" applyFont="1" applyFill="1" applyBorder="1" applyAlignment="1">
      <alignment horizontal="center" vertical="center" wrapText="1"/>
    </xf>
    <xf numFmtId="0" fontId="9" fillId="18" borderId="130" xfId="0" applyFont="1" applyFill="1" applyBorder="1" applyAlignment="1" applyProtection="1">
      <alignment horizontal="center" vertical="center" wrapText="1"/>
    </xf>
    <xf numFmtId="0" fontId="34" fillId="19" borderId="130" xfId="0" applyFont="1" applyFill="1" applyBorder="1" applyAlignment="1" applyProtection="1">
      <alignment horizontal="center" vertical="center" wrapText="1"/>
    </xf>
    <xf numFmtId="0" fontId="34" fillId="19" borderId="131" xfId="0" applyFont="1" applyFill="1" applyBorder="1" applyAlignment="1" applyProtection="1">
      <alignment horizontal="center" vertical="center" wrapText="1"/>
    </xf>
    <xf numFmtId="0" fontId="13" fillId="0" borderId="41" xfId="0" applyFont="1" applyFill="1" applyBorder="1" applyAlignment="1">
      <alignment horizontal="center" vertical="center" wrapText="1"/>
    </xf>
    <xf numFmtId="0" fontId="13" fillId="0" borderId="43" xfId="0" applyFont="1" applyFill="1" applyBorder="1" applyAlignment="1">
      <alignment horizontal="center" vertical="center" wrapText="1"/>
    </xf>
    <xf numFmtId="0" fontId="13" fillId="0" borderId="46"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13" fillId="2" borderId="46" xfId="0" applyFont="1" applyFill="1" applyBorder="1" applyAlignment="1">
      <alignment horizontal="center" vertical="center" wrapText="1"/>
    </xf>
    <xf numFmtId="9" fontId="13" fillId="2" borderId="41" xfId="3" applyFont="1" applyFill="1" applyBorder="1" applyAlignment="1">
      <alignment horizontal="center" vertical="center" wrapText="1"/>
    </xf>
    <xf numFmtId="9" fontId="13" fillId="2" borderId="46" xfId="3" applyFont="1" applyFill="1" applyBorder="1" applyAlignment="1">
      <alignment horizontal="center" vertical="center" wrapText="1"/>
    </xf>
    <xf numFmtId="0" fontId="3" fillId="5" borderId="42" xfId="0" applyFont="1" applyFill="1" applyBorder="1" applyAlignment="1">
      <alignment vertical="center" wrapText="1"/>
    </xf>
    <xf numFmtId="0" fontId="3" fillId="5" borderId="42" xfId="0" applyFont="1" applyFill="1" applyBorder="1" applyAlignment="1">
      <alignment vertical="center"/>
    </xf>
    <xf numFmtId="0" fontId="19" fillId="2" borderId="41" xfId="0" applyFont="1" applyFill="1" applyBorder="1" applyAlignment="1">
      <alignment horizontal="center" vertical="center" wrapText="1"/>
    </xf>
    <xf numFmtId="0" fontId="19" fillId="2" borderId="46" xfId="0" applyFont="1" applyFill="1" applyBorder="1" applyAlignment="1">
      <alignment horizontal="center" vertical="center" wrapText="1"/>
    </xf>
    <xf numFmtId="9" fontId="19" fillId="2" borderId="41" xfId="3" applyFont="1" applyFill="1" applyBorder="1" applyAlignment="1">
      <alignment horizontal="center" vertical="center" wrapText="1"/>
    </xf>
    <xf numFmtId="9" fontId="19" fillId="2" borderId="46" xfId="3" applyFont="1" applyFill="1" applyBorder="1" applyAlignment="1">
      <alignment horizontal="center" vertical="center" wrapText="1"/>
    </xf>
    <xf numFmtId="9" fontId="13" fillId="2" borderId="43" xfId="3" applyFont="1" applyFill="1" applyBorder="1" applyAlignment="1">
      <alignment horizontal="center" vertical="center" wrapText="1"/>
    </xf>
    <xf numFmtId="0" fontId="3" fillId="5" borderId="42" xfId="0" applyFont="1" applyFill="1" applyBorder="1" applyAlignment="1"/>
    <xf numFmtId="1" fontId="13" fillId="0" borderId="41" xfId="0" applyNumberFormat="1" applyFont="1" applyFill="1" applyBorder="1" applyAlignment="1">
      <alignment horizontal="center" vertical="center" wrapText="1"/>
    </xf>
    <xf numFmtId="1" fontId="13" fillId="0" borderId="43" xfId="0" applyNumberFormat="1" applyFont="1" applyFill="1" applyBorder="1" applyAlignment="1">
      <alignment horizontal="center" vertical="center" wrapText="1"/>
    </xf>
    <xf numFmtId="1" fontId="13" fillId="0" borderId="46" xfId="0" applyNumberFormat="1" applyFont="1" applyFill="1" applyBorder="1" applyAlignment="1">
      <alignment horizontal="center" vertical="center" wrapText="1"/>
    </xf>
    <xf numFmtId="0" fontId="14" fillId="5" borderId="42" xfId="0" applyFont="1" applyFill="1" applyBorder="1" applyAlignment="1">
      <alignment horizontal="center" vertical="center" wrapText="1"/>
    </xf>
    <xf numFmtId="0" fontId="5" fillId="5" borderId="44" xfId="0" applyFont="1" applyFill="1" applyBorder="1" applyAlignment="1">
      <alignment horizontal="center"/>
    </xf>
    <xf numFmtId="0" fontId="5" fillId="5" borderId="45" xfId="0" applyFont="1" applyFill="1" applyBorder="1" applyAlignment="1">
      <alignment horizontal="center"/>
    </xf>
    <xf numFmtId="0" fontId="12" fillId="5" borderId="41" xfId="0" applyFont="1" applyFill="1" applyBorder="1" applyAlignment="1">
      <alignment horizontal="center" vertical="center" wrapText="1"/>
    </xf>
    <xf numFmtId="0" fontId="12" fillId="5" borderId="46" xfId="0" applyFont="1" applyFill="1" applyBorder="1" applyAlignment="1">
      <alignment horizontal="center" vertical="center" wrapText="1"/>
    </xf>
    <xf numFmtId="0" fontId="11" fillId="0" borderId="0" xfId="0" applyFont="1"/>
  </cellXfs>
  <cellStyles count="8">
    <cellStyle name="Hipervínculo" xfId="4" builtinId="8"/>
    <cellStyle name="Normal" xfId="0" builtinId="0"/>
    <cellStyle name="Normal 2" xfId="1"/>
    <cellStyle name="Normal 3" xfId="2"/>
    <cellStyle name="Normal 3 2" xfId="5"/>
    <cellStyle name="Normal 4" xfId="6"/>
    <cellStyle name="Porcentaje" xfId="7" builtinId="5"/>
    <cellStyle name="Porcentaje 2" xfId="3"/>
  </cellStyles>
  <dxfs count="193">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b/>
        <i val="0"/>
        <color theme="0"/>
      </font>
      <fill>
        <patternFill>
          <bgColor rgb="FFFF0000"/>
        </patternFill>
      </fill>
    </dxf>
    <dxf>
      <font>
        <b/>
        <i val="0"/>
        <color auto="1"/>
      </font>
      <fill>
        <patternFill>
          <bgColor rgb="FFFFC000"/>
        </patternFill>
      </fill>
    </dxf>
    <dxf>
      <fill>
        <patternFill>
          <bgColor rgb="FFFFFF66"/>
        </patternFill>
      </fill>
    </dxf>
    <dxf>
      <font>
        <b/>
        <i val="0"/>
        <color auto="1"/>
      </font>
      <fill>
        <patternFill>
          <bgColor rgb="FF92D050"/>
        </patternFill>
      </fill>
    </dxf>
    <dxf>
      <font>
        <b/>
        <i val="0"/>
        <color theme="0"/>
      </font>
      <fill>
        <patternFill>
          <bgColor rgb="FFFF0000"/>
        </patternFill>
      </fill>
    </dxf>
    <dxf>
      <font>
        <b/>
        <i val="0"/>
        <color auto="1"/>
      </font>
      <fill>
        <patternFill>
          <bgColor rgb="FFFFC000"/>
        </patternFill>
      </fill>
    </dxf>
    <dxf>
      <fill>
        <patternFill>
          <bgColor rgb="FFFFFF66"/>
        </patternFill>
      </fill>
    </dxf>
    <dxf>
      <font>
        <b/>
        <i val="0"/>
        <color auto="1"/>
      </font>
      <fill>
        <patternFill>
          <bgColor rgb="FF92D050"/>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b/>
        <i val="0"/>
        <color theme="0"/>
      </font>
      <fill>
        <patternFill>
          <bgColor rgb="FFFF0000"/>
        </patternFill>
      </fill>
    </dxf>
    <dxf>
      <font>
        <b/>
        <i val="0"/>
        <color auto="1"/>
      </font>
      <fill>
        <patternFill>
          <bgColor rgb="FFFFC000"/>
        </patternFill>
      </fill>
    </dxf>
    <dxf>
      <fill>
        <patternFill>
          <bgColor rgb="FFFFFF66"/>
        </patternFill>
      </fill>
    </dxf>
    <dxf>
      <font>
        <b/>
        <i val="0"/>
        <color auto="1"/>
      </font>
      <fill>
        <patternFill>
          <bgColor rgb="FF92D050"/>
        </patternFill>
      </fill>
    </dxf>
    <dxf>
      <font>
        <b/>
        <i val="0"/>
        <color theme="0"/>
      </font>
      <fill>
        <patternFill>
          <bgColor rgb="FFFF0000"/>
        </patternFill>
      </fill>
    </dxf>
    <dxf>
      <font>
        <b/>
        <i val="0"/>
        <color auto="1"/>
      </font>
      <fill>
        <patternFill>
          <bgColor rgb="FFFFC000"/>
        </patternFill>
      </fill>
    </dxf>
    <dxf>
      <fill>
        <patternFill>
          <bgColor rgb="FFFFFF66"/>
        </patternFill>
      </fill>
    </dxf>
    <dxf>
      <font>
        <b/>
        <i val="0"/>
        <color auto="1"/>
      </font>
      <fill>
        <patternFill>
          <bgColor rgb="FF92D050"/>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b/>
        <i val="0"/>
        <color theme="0"/>
      </font>
      <fill>
        <patternFill>
          <bgColor rgb="FFFF0000"/>
        </patternFill>
      </fill>
    </dxf>
    <dxf>
      <font>
        <b/>
        <i val="0"/>
        <color auto="1"/>
      </font>
      <fill>
        <patternFill>
          <bgColor rgb="FFFFC000"/>
        </patternFill>
      </fill>
    </dxf>
    <dxf>
      <fill>
        <patternFill>
          <bgColor rgb="FFFFFF66"/>
        </patternFill>
      </fill>
    </dxf>
    <dxf>
      <font>
        <b/>
        <i val="0"/>
        <color auto="1"/>
      </font>
      <fill>
        <patternFill>
          <bgColor rgb="FF92D050"/>
        </patternFill>
      </fill>
    </dxf>
    <dxf>
      <font>
        <b/>
        <i val="0"/>
        <color theme="0"/>
      </font>
      <fill>
        <patternFill>
          <bgColor rgb="FFFF0000"/>
        </patternFill>
      </fill>
    </dxf>
    <dxf>
      <font>
        <b/>
        <i val="0"/>
        <color auto="1"/>
      </font>
      <fill>
        <patternFill>
          <bgColor rgb="FFFFC000"/>
        </patternFill>
      </fill>
    </dxf>
    <dxf>
      <fill>
        <patternFill>
          <bgColor rgb="FFFFFF66"/>
        </patternFill>
      </fill>
    </dxf>
    <dxf>
      <font>
        <b/>
        <i val="0"/>
        <color auto="1"/>
      </font>
      <fill>
        <patternFill>
          <bgColor rgb="FF92D050"/>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b/>
        <i val="0"/>
        <color theme="0"/>
      </font>
      <fill>
        <patternFill>
          <bgColor rgb="FFFF0000"/>
        </patternFill>
      </fill>
    </dxf>
    <dxf>
      <font>
        <b/>
        <i val="0"/>
        <color auto="1"/>
      </font>
      <fill>
        <patternFill>
          <bgColor rgb="FFFFC000"/>
        </patternFill>
      </fill>
    </dxf>
    <dxf>
      <fill>
        <patternFill>
          <bgColor rgb="FFFFFF66"/>
        </patternFill>
      </fill>
    </dxf>
    <dxf>
      <font>
        <b/>
        <i val="0"/>
        <color auto="1"/>
      </font>
      <fill>
        <patternFill>
          <bgColor rgb="FF92D050"/>
        </patternFill>
      </fill>
    </dxf>
    <dxf>
      <font>
        <b/>
        <i val="0"/>
        <color theme="0"/>
      </font>
      <fill>
        <patternFill>
          <bgColor rgb="FFFF0000"/>
        </patternFill>
      </fill>
    </dxf>
    <dxf>
      <font>
        <b/>
        <i val="0"/>
        <color auto="1"/>
      </font>
      <fill>
        <patternFill>
          <bgColor rgb="FFFFC000"/>
        </patternFill>
      </fill>
    </dxf>
    <dxf>
      <fill>
        <patternFill>
          <bgColor rgb="FFFFFF66"/>
        </patternFill>
      </fill>
    </dxf>
    <dxf>
      <font>
        <b/>
        <i val="0"/>
        <color auto="1"/>
      </font>
      <fill>
        <patternFill>
          <bgColor rgb="FF92D050"/>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b/>
        <i val="0"/>
        <color theme="0"/>
      </font>
      <fill>
        <patternFill>
          <bgColor rgb="FFFF0000"/>
        </patternFill>
      </fill>
    </dxf>
    <dxf>
      <font>
        <b/>
        <i val="0"/>
        <color auto="1"/>
      </font>
      <fill>
        <patternFill>
          <bgColor rgb="FFFFC000"/>
        </patternFill>
      </fill>
    </dxf>
    <dxf>
      <fill>
        <patternFill>
          <bgColor rgb="FFFFFF66"/>
        </patternFill>
      </fill>
    </dxf>
    <dxf>
      <font>
        <b/>
        <i val="0"/>
        <color auto="1"/>
      </font>
      <fill>
        <patternFill>
          <bgColor rgb="FF92D050"/>
        </patternFill>
      </fill>
    </dxf>
    <dxf>
      <font>
        <b/>
        <i val="0"/>
        <color theme="0"/>
      </font>
      <fill>
        <patternFill>
          <bgColor rgb="FFFF0000"/>
        </patternFill>
      </fill>
    </dxf>
    <dxf>
      <font>
        <b/>
        <i val="0"/>
        <color auto="1"/>
      </font>
      <fill>
        <patternFill>
          <bgColor rgb="FFFFC000"/>
        </patternFill>
      </fill>
    </dxf>
    <dxf>
      <fill>
        <patternFill>
          <bgColor rgb="FFFFFF66"/>
        </patternFill>
      </fill>
    </dxf>
    <dxf>
      <font>
        <b/>
        <i val="0"/>
        <color auto="1"/>
      </font>
      <fill>
        <patternFill>
          <bgColor rgb="FF92D050"/>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b/>
        <i val="0"/>
        <color theme="0"/>
      </font>
      <fill>
        <patternFill>
          <bgColor rgb="FFFF0000"/>
        </patternFill>
      </fill>
    </dxf>
    <dxf>
      <font>
        <b/>
        <i val="0"/>
        <color auto="1"/>
      </font>
      <fill>
        <patternFill>
          <bgColor rgb="FFFFC000"/>
        </patternFill>
      </fill>
    </dxf>
    <dxf>
      <fill>
        <patternFill>
          <bgColor rgb="FFFFFF66"/>
        </patternFill>
      </fill>
    </dxf>
    <dxf>
      <font>
        <b/>
        <i val="0"/>
        <color auto="1"/>
      </font>
      <fill>
        <patternFill>
          <bgColor rgb="FF92D050"/>
        </patternFill>
      </fill>
    </dxf>
    <dxf>
      <font>
        <b/>
        <i val="0"/>
        <color theme="0"/>
      </font>
      <fill>
        <patternFill>
          <bgColor rgb="FFFF0000"/>
        </patternFill>
      </fill>
    </dxf>
    <dxf>
      <font>
        <b/>
        <i val="0"/>
        <color auto="1"/>
      </font>
      <fill>
        <patternFill>
          <bgColor rgb="FFFFC000"/>
        </patternFill>
      </fill>
    </dxf>
    <dxf>
      <fill>
        <patternFill>
          <bgColor rgb="FFFFFF66"/>
        </patternFill>
      </fill>
    </dxf>
    <dxf>
      <font>
        <b/>
        <i val="0"/>
        <color auto="1"/>
      </font>
      <fill>
        <patternFill>
          <bgColor rgb="FF92D050"/>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b/>
        <i val="0"/>
        <color theme="0"/>
      </font>
      <fill>
        <patternFill>
          <bgColor rgb="FFFF0000"/>
        </patternFill>
      </fill>
    </dxf>
    <dxf>
      <font>
        <b/>
        <i val="0"/>
        <color auto="1"/>
      </font>
      <fill>
        <patternFill>
          <bgColor rgb="FFFFC000"/>
        </patternFill>
      </fill>
    </dxf>
    <dxf>
      <fill>
        <patternFill>
          <bgColor rgb="FFFFFF66"/>
        </patternFill>
      </fill>
    </dxf>
    <dxf>
      <font>
        <b/>
        <i val="0"/>
        <color auto="1"/>
      </font>
      <fill>
        <patternFill>
          <bgColor rgb="FF92D050"/>
        </patternFill>
      </fill>
    </dxf>
    <dxf>
      <font>
        <b/>
        <i val="0"/>
        <color theme="0"/>
      </font>
      <fill>
        <patternFill>
          <bgColor rgb="FFFF0000"/>
        </patternFill>
      </fill>
    </dxf>
    <dxf>
      <font>
        <b/>
        <i val="0"/>
        <color auto="1"/>
      </font>
      <fill>
        <patternFill>
          <bgColor rgb="FFFFC000"/>
        </patternFill>
      </fill>
    </dxf>
    <dxf>
      <fill>
        <patternFill>
          <bgColor rgb="FFFFFF66"/>
        </patternFill>
      </fill>
    </dxf>
    <dxf>
      <font>
        <b/>
        <i val="0"/>
        <color auto="1"/>
      </font>
      <fill>
        <patternFill>
          <bgColor rgb="FF92D050"/>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b/>
        <i val="0"/>
        <color theme="0"/>
      </font>
      <fill>
        <patternFill>
          <bgColor rgb="FFFF0000"/>
        </patternFill>
      </fill>
    </dxf>
    <dxf>
      <font>
        <b/>
        <i val="0"/>
        <color auto="1"/>
      </font>
      <fill>
        <patternFill>
          <bgColor rgb="FFFFC000"/>
        </patternFill>
      </fill>
    </dxf>
    <dxf>
      <fill>
        <patternFill>
          <bgColor rgb="FFFFFF66"/>
        </patternFill>
      </fill>
    </dxf>
    <dxf>
      <font>
        <b/>
        <i val="0"/>
        <color auto="1"/>
      </font>
      <fill>
        <patternFill>
          <bgColor rgb="FF92D050"/>
        </patternFill>
      </fill>
    </dxf>
    <dxf>
      <font>
        <b/>
        <i val="0"/>
        <color theme="0"/>
      </font>
      <fill>
        <patternFill>
          <bgColor rgb="FFFF0000"/>
        </patternFill>
      </fill>
    </dxf>
    <dxf>
      <font>
        <b/>
        <i val="0"/>
        <color auto="1"/>
      </font>
      <fill>
        <patternFill>
          <bgColor rgb="FFFFC000"/>
        </patternFill>
      </fill>
    </dxf>
    <dxf>
      <fill>
        <patternFill>
          <bgColor rgb="FFFFFF66"/>
        </patternFill>
      </fill>
    </dxf>
    <dxf>
      <font>
        <b/>
        <i val="0"/>
        <color auto="1"/>
      </font>
      <fill>
        <patternFill>
          <bgColor rgb="FF92D050"/>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b/>
        <i val="0"/>
        <color theme="0"/>
      </font>
      <fill>
        <patternFill>
          <bgColor rgb="FFFF0000"/>
        </patternFill>
      </fill>
    </dxf>
    <dxf>
      <font>
        <b/>
        <i val="0"/>
        <color auto="1"/>
      </font>
      <fill>
        <patternFill>
          <bgColor rgb="FFFFC000"/>
        </patternFill>
      </fill>
    </dxf>
    <dxf>
      <fill>
        <patternFill>
          <bgColor rgb="FFFFFF66"/>
        </patternFill>
      </fill>
    </dxf>
    <dxf>
      <font>
        <b/>
        <i val="0"/>
        <color auto="1"/>
      </font>
      <fill>
        <patternFill>
          <bgColor rgb="FF92D050"/>
        </patternFill>
      </fill>
    </dxf>
    <dxf>
      <font>
        <b/>
        <i val="0"/>
        <color theme="0"/>
      </font>
      <fill>
        <patternFill>
          <bgColor rgb="FFFF0000"/>
        </patternFill>
      </fill>
    </dxf>
    <dxf>
      <font>
        <b/>
        <i val="0"/>
        <color auto="1"/>
      </font>
      <fill>
        <patternFill>
          <bgColor rgb="FFFFC000"/>
        </patternFill>
      </fill>
    </dxf>
    <dxf>
      <fill>
        <patternFill>
          <bgColor rgb="FFFFFF66"/>
        </patternFill>
      </fill>
    </dxf>
    <dxf>
      <font>
        <b/>
        <i val="0"/>
        <color auto="1"/>
      </font>
      <fill>
        <patternFill>
          <bgColor rgb="FF92D050"/>
        </patternFill>
      </fill>
    </dxf>
    <dxf>
      <font>
        <color theme="8" tint="0.79998168889431442"/>
      </font>
      <fill>
        <patternFill>
          <bgColor theme="8" tint="0.79998168889431442"/>
        </patternFill>
      </fill>
    </dxf>
    <dxf>
      <font>
        <color rgb="FFDAEEF3"/>
      </font>
      <fill>
        <patternFill>
          <bgColor rgb="FFDAEEF3"/>
        </patternFill>
      </fill>
    </dxf>
    <dxf>
      <font>
        <color rgb="FFDAEEF3"/>
      </font>
      <fill>
        <patternFill>
          <bgColor rgb="FFDAEEF3"/>
        </patternFill>
      </fill>
    </dxf>
    <dxf>
      <font>
        <color rgb="FFDAEEF3"/>
      </font>
      <fill>
        <patternFill>
          <bgColor rgb="FFDAEEF3"/>
        </patternFill>
      </fill>
    </dxf>
    <dxf>
      <font>
        <color rgb="FFDAEEF3"/>
      </font>
      <fill>
        <patternFill>
          <bgColor rgb="FFDAEEF3"/>
        </patternFill>
      </fill>
    </dxf>
    <dxf>
      <font>
        <color rgb="FFDAEEF3"/>
      </font>
      <fill>
        <patternFill>
          <bgColor rgb="FFDAEEF3"/>
        </patternFill>
      </fill>
    </dxf>
    <dxf>
      <font>
        <b/>
        <i val="0"/>
        <color rgb="FFFFFFFF"/>
      </font>
      <fill>
        <patternFill>
          <bgColor rgb="FFFF0000"/>
        </patternFill>
      </fill>
    </dxf>
    <dxf>
      <font>
        <b/>
        <i val="0"/>
        <color auto="1"/>
      </font>
      <fill>
        <patternFill>
          <bgColor rgb="FFFFC000"/>
        </patternFill>
      </fill>
    </dxf>
    <dxf>
      <fill>
        <patternFill>
          <bgColor rgb="FFFFFF66"/>
        </patternFill>
      </fill>
    </dxf>
    <dxf>
      <font>
        <b/>
        <i val="0"/>
        <color auto="1"/>
      </font>
      <fill>
        <patternFill>
          <bgColor rgb="FF92D050"/>
        </patternFill>
      </fill>
    </dxf>
    <dxf>
      <font>
        <b/>
        <i val="0"/>
        <color rgb="FFFFFFFF"/>
      </font>
      <fill>
        <patternFill>
          <bgColor rgb="FFFF0000"/>
        </patternFill>
      </fill>
    </dxf>
    <dxf>
      <font>
        <b/>
        <i val="0"/>
        <color auto="1"/>
      </font>
      <fill>
        <patternFill>
          <bgColor rgb="FFFFC000"/>
        </patternFill>
      </fill>
    </dxf>
    <dxf>
      <fill>
        <patternFill>
          <bgColor rgb="FFFFFF66"/>
        </patternFill>
      </fill>
    </dxf>
    <dxf>
      <font>
        <b/>
        <i val="0"/>
        <color auto="1"/>
      </font>
      <fill>
        <patternFill>
          <bgColor rgb="FF92D050"/>
        </patternFill>
      </fill>
    </dxf>
    <dxf>
      <font>
        <color theme="8" tint="0.79998168889431442"/>
      </font>
      <fill>
        <patternFill>
          <bgColor theme="8" tint="0.79998168889431442"/>
        </patternFill>
      </fill>
    </dxf>
    <dxf>
      <font>
        <color rgb="FFDAEEF3"/>
        <name val="Cambria"/>
        <scheme val="none"/>
      </font>
      <fill>
        <patternFill>
          <bgColor rgb="FFDAEEF3"/>
        </patternFill>
      </fill>
    </dxf>
    <dxf>
      <font>
        <color rgb="FFDAEEF3"/>
      </font>
      <fill>
        <patternFill>
          <bgColor rgb="FFDAEEF3"/>
        </patternFill>
      </fill>
    </dxf>
    <dxf>
      <font>
        <color rgb="FFDAEEF3"/>
        <name val="Cambria"/>
        <scheme val="none"/>
      </font>
      <fill>
        <patternFill>
          <bgColor rgb="FFDAEEF3"/>
        </patternFill>
      </fill>
    </dxf>
    <dxf>
      <font>
        <color rgb="FFDAEEF3"/>
      </font>
      <fill>
        <patternFill>
          <bgColor rgb="FFDAEEF3"/>
        </patternFill>
      </fill>
    </dxf>
    <dxf>
      <font>
        <color rgb="FFDAEEF3"/>
        <name val="Cambria"/>
        <scheme val="none"/>
      </font>
      <fill>
        <patternFill>
          <bgColor rgb="FFDAEEF3"/>
        </patternFill>
      </fill>
    </dxf>
    <dxf>
      <font>
        <color rgb="FFDAEEF3"/>
      </font>
      <fill>
        <patternFill>
          <bgColor rgb="FFDAEEF3"/>
        </patternFill>
      </fill>
    </dxf>
    <dxf>
      <font>
        <color rgb="FFDAEEF3"/>
        <name val="Cambria"/>
        <scheme val="none"/>
      </font>
      <fill>
        <patternFill>
          <bgColor rgb="FFDAEEF3"/>
        </patternFill>
      </fill>
    </dxf>
    <dxf>
      <font>
        <color rgb="FFDAEEF3"/>
      </font>
      <fill>
        <patternFill>
          <bgColor rgb="FFDAEEF3"/>
        </patternFill>
      </fill>
    </dxf>
    <dxf>
      <font>
        <color rgb="FFDAEEF3"/>
        <name val="Cambria"/>
        <scheme val="none"/>
      </font>
      <fill>
        <patternFill>
          <bgColor rgb="FFDAEEF3"/>
        </patternFill>
      </fill>
    </dxf>
    <dxf>
      <font>
        <b/>
        <i val="0"/>
        <color rgb="FFFFFFFF"/>
      </font>
      <fill>
        <patternFill>
          <bgColor rgb="FFFF0000"/>
        </patternFill>
      </fill>
    </dxf>
    <dxf>
      <font>
        <b/>
        <i val="0"/>
        <color auto="1"/>
      </font>
      <fill>
        <patternFill>
          <bgColor rgb="FFFFC000"/>
        </patternFill>
      </fill>
    </dxf>
    <dxf>
      <fill>
        <patternFill>
          <bgColor rgb="FFFFFF66"/>
        </patternFill>
      </fill>
    </dxf>
    <dxf>
      <font>
        <b/>
        <i val="0"/>
        <color auto="1"/>
      </font>
      <fill>
        <patternFill>
          <bgColor rgb="FF92D050"/>
        </patternFill>
      </fill>
    </dxf>
    <dxf>
      <font>
        <b/>
        <i val="0"/>
        <color rgb="FFFFFFFF"/>
      </font>
      <fill>
        <patternFill>
          <bgColor rgb="FFFF0000"/>
        </patternFill>
      </fill>
    </dxf>
    <dxf>
      <font>
        <b/>
        <i val="0"/>
        <color auto="1"/>
      </font>
      <fill>
        <patternFill>
          <bgColor rgb="FFFFC000"/>
        </patternFill>
      </fill>
    </dxf>
    <dxf>
      <fill>
        <patternFill>
          <bgColor rgb="FFFFFF66"/>
        </patternFill>
      </fill>
    </dxf>
    <dxf>
      <font>
        <b/>
        <i val="0"/>
        <color auto="1"/>
      </font>
      <fill>
        <patternFill>
          <bgColor rgb="FF92D050"/>
        </patternFill>
      </fill>
    </dxf>
    <dxf>
      <font>
        <color rgb="FFDAEEF3"/>
      </font>
      <fill>
        <patternFill>
          <bgColor rgb="FFDAEEF3"/>
        </patternFill>
      </fill>
    </dxf>
    <dxf>
      <font>
        <b/>
        <i val="0"/>
        <color rgb="FFFFFFFF"/>
      </font>
      <fill>
        <patternFill>
          <bgColor rgb="FFFF0000"/>
        </patternFill>
      </fill>
    </dxf>
    <dxf>
      <font>
        <b/>
        <i val="0"/>
        <color auto="1"/>
      </font>
      <fill>
        <patternFill>
          <bgColor rgb="FFFFC000"/>
        </patternFill>
      </fill>
    </dxf>
    <dxf>
      <fill>
        <patternFill>
          <bgColor rgb="FFFFFF66"/>
        </patternFill>
      </fill>
    </dxf>
    <dxf>
      <font>
        <b/>
        <i val="0"/>
        <color auto="1"/>
      </font>
      <fill>
        <patternFill>
          <bgColor rgb="FF92D050"/>
        </patternFill>
      </fill>
    </dxf>
    <dxf>
      <font>
        <b/>
        <i val="0"/>
        <color rgb="FFFFFFFF"/>
      </font>
      <fill>
        <patternFill>
          <bgColor rgb="FFFF0000"/>
        </patternFill>
      </fill>
    </dxf>
    <dxf>
      <font>
        <b/>
        <i val="0"/>
        <color auto="1"/>
      </font>
      <fill>
        <patternFill>
          <bgColor rgb="FFFFC000"/>
        </patternFill>
      </fill>
    </dxf>
    <dxf>
      <fill>
        <patternFill>
          <bgColor rgb="FFFFFF66"/>
        </patternFill>
      </fill>
    </dxf>
    <dxf>
      <font>
        <b/>
        <i val="0"/>
        <color auto="1"/>
      </font>
      <fill>
        <patternFill>
          <bgColor rgb="FF92D050"/>
        </patternFill>
      </fill>
    </dxf>
    <dxf>
      <font>
        <color theme="8" tint="0.79998168889431442"/>
      </font>
      <fill>
        <patternFill>
          <bgColor theme="8" tint="0.79998168889431442"/>
        </patternFill>
      </fill>
    </dxf>
    <dxf>
      <font>
        <b/>
        <i val="0"/>
        <color theme="0"/>
      </font>
      <fill>
        <patternFill>
          <bgColor rgb="FFFF0000"/>
        </patternFill>
      </fill>
    </dxf>
    <dxf>
      <font>
        <b/>
        <i val="0"/>
        <color auto="1"/>
      </font>
      <fill>
        <patternFill>
          <bgColor rgb="FFFFC000"/>
        </patternFill>
      </fill>
    </dxf>
    <dxf>
      <fill>
        <patternFill>
          <bgColor rgb="FFFFFF66"/>
        </patternFill>
      </fill>
    </dxf>
    <dxf>
      <font>
        <b/>
        <i val="0"/>
        <color auto="1"/>
      </font>
      <fill>
        <patternFill>
          <bgColor rgb="FF92D050"/>
        </patternFill>
      </fill>
    </dxf>
    <dxf>
      <font>
        <b/>
        <i val="0"/>
        <color theme="0"/>
      </font>
      <fill>
        <patternFill>
          <bgColor rgb="FFFF0000"/>
        </patternFill>
      </fill>
    </dxf>
    <dxf>
      <font>
        <b/>
        <i val="0"/>
        <color auto="1"/>
      </font>
      <fill>
        <patternFill>
          <bgColor rgb="FFFFC000"/>
        </patternFill>
      </fill>
    </dxf>
    <dxf>
      <fill>
        <patternFill>
          <bgColor rgb="FFFFFF66"/>
        </patternFill>
      </fill>
    </dxf>
    <dxf>
      <font>
        <b/>
        <i val="0"/>
        <color auto="1"/>
      </font>
      <fill>
        <patternFill>
          <bgColor rgb="FF92D050"/>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color theme="8" tint="0.79998168889431442"/>
      </font>
      <fill>
        <patternFill>
          <bgColor theme="8" tint="0.79998168889431442"/>
        </patternFill>
      </fill>
    </dxf>
    <dxf>
      <font>
        <b/>
        <i val="0"/>
        <color theme="0"/>
      </font>
      <fill>
        <patternFill>
          <bgColor rgb="FFFF0000"/>
        </patternFill>
      </fill>
    </dxf>
    <dxf>
      <font>
        <b/>
        <i val="0"/>
        <color auto="1"/>
      </font>
      <fill>
        <patternFill>
          <bgColor rgb="FFFFC000"/>
        </patternFill>
      </fill>
    </dxf>
    <dxf>
      <fill>
        <patternFill>
          <bgColor rgb="FFFFFF66"/>
        </patternFill>
      </fill>
    </dxf>
    <dxf>
      <font>
        <b/>
        <i val="0"/>
        <color auto="1"/>
      </font>
      <fill>
        <patternFill>
          <bgColor rgb="FF92D050"/>
        </patternFill>
      </fill>
    </dxf>
    <dxf>
      <font>
        <color theme="8" tint="0.79998168889431442"/>
        <name val="Cambria"/>
        <scheme val="none"/>
      </font>
      <fill>
        <patternFill>
          <bgColor theme="8" tint="0.79998168889431442"/>
        </patternFill>
      </fill>
    </dxf>
    <dxf>
      <font>
        <color theme="8" tint="0.79998168889431442"/>
      </font>
      <fill>
        <patternFill>
          <bgColor theme="8" tint="0.79998168889431442"/>
        </patternFill>
      </fill>
    </dxf>
    <dxf>
      <font>
        <b/>
        <i val="0"/>
        <color theme="0"/>
      </font>
      <fill>
        <patternFill>
          <bgColor rgb="FFFF0000"/>
        </patternFill>
      </fill>
    </dxf>
    <dxf>
      <font>
        <b/>
        <i val="0"/>
        <color auto="1"/>
      </font>
      <fill>
        <patternFill>
          <bgColor rgb="FFFFC000"/>
        </patternFill>
      </fill>
    </dxf>
    <dxf>
      <fill>
        <patternFill>
          <bgColor rgb="FFFFFF66"/>
        </patternFill>
      </fill>
    </dxf>
    <dxf>
      <font>
        <b/>
        <i val="0"/>
        <color auto="1"/>
      </font>
      <fill>
        <patternFill>
          <bgColor rgb="FF92D050"/>
        </patternFill>
      </fill>
    </dxf>
  </dxfs>
  <tableStyles count="0" defaultTableStyle="TableStyleMedium2" defaultPivotStyle="PivotStyleLight16"/>
  <colors>
    <mruColors>
      <color rgb="FFF1F8F9"/>
      <color rgb="FF46A5B8"/>
      <color rgb="FFC8E4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jpg"/></Relationships>
</file>

<file path=xl/drawings/_rels/drawing6.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jp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40822</xdr:colOff>
      <xdr:row>1</xdr:row>
      <xdr:rowOff>28575</xdr:rowOff>
    </xdr:from>
    <xdr:to>
      <xdr:col>3</xdr:col>
      <xdr:colOff>40821</xdr:colOff>
      <xdr:row>3</xdr:row>
      <xdr:rowOff>230025</xdr:rowOff>
    </xdr:to>
    <xdr:pic>
      <xdr:nvPicPr>
        <xdr:cNvPr id="3" name="2 Imagen">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244929" y="205468"/>
          <a:ext cx="2735035" cy="8001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7</xdr:col>
      <xdr:colOff>76200</xdr:colOff>
      <xdr:row>5</xdr:row>
      <xdr:rowOff>66675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0"/>
          <a:ext cx="35052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2476500</xdr:colOff>
      <xdr:row>6</xdr:row>
      <xdr:rowOff>333375</xdr:rowOff>
    </xdr:from>
    <xdr:to>
      <xdr:col>34</xdr:col>
      <xdr:colOff>784225</xdr:colOff>
      <xdr:row>16</xdr:row>
      <xdr:rowOff>273050</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798125" y="1841500"/>
          <a:ext cx="1054100" cy="214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381000</xdr:colOff>
      <xdr:row>1</xdr:row>
      <xdr:rowOff>28575</xdr:rowOff>
    </xdr:from>
    <xdr:to>
      <xdr:col>1</xdr:col>
      <xdr:colOff>381000</xdr:colOff>
      <xdr:row>3</xdr:row>
      <xdr:rowOff>230025</xdr:rowOff>
    </xdr:to>
    <xdr:pic>
      <xdr:nvPicPr>
        <xdr:cNvPr id="2" name="2 Imagen">
          <a:extLst>
            <a:ext uri="{FF2B5EF4-FFF2-40B4-BE49-F238E27FC236}">
              <a16:creationId xmlns:a16="http://schemas.microsoft.com/office/drawing/2014/main" xmlns=""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581025" y="200025"/>
          <a:ext cx="1944360" cy="792000"/>
        </a:xfrm>
        <a:prstGeom prst="rect">
          <a:avLst/>
        </a:prstGeom>
      </xdr:spPr>
    </xdr:pic>
    <xdr:clientData/>
  </xdr:twoCellAnchor>
  <xdr:twoCellAnchor editAs="oneCell">
    <xdr:from>
      <xdr:col>1</xdr:col>
      <xdr:colOff>0</xdr:colOff>
      <xdr:row>1</xdr:row>
      <xdr:rowOff>0</xdr:rowOff>
    </xdr:from>
    <xdr:to>
      <xdr:col>2</xdr:col>
      <xdr:colOff>419100</xdr:colOff>
      <xdr:row>3</xdr:row>
      <xdr:rowOff>208095</xdr:rowOff>
    </xdr:to>
    <xdr:pic>
      <xdr:nvPicPr>
        <xdr:cNvPr id="3" name="Imagen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a:stretch>
          <a:fillRect/>
        </a:stretch>
      </xdr:blipFill>
      <xdr:spPr>
        <a:xfrm>
          <a:off x="200025" y="171450"/>
          <a:ext cx="2686050" cy="7986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381000</xdr:colOff>
      <xdr:row>1</xdr:row>
      <xdr:rowOff>28575</xdr:rowOff>
    </xdr:from>
    <xdr:to>
      <xdr:col>1</xdr:col>
      <xdr:colOff>381000</xdr:colOff>
      <xdr:row>5</xdr:row>
      <xdr:rowOff>20475</xdr:rowOff>
    </xdr:to>
    <xdr:pic>
      <xdr:nvPicPr>
        <xdr:cNvPr id="2" name="2 Imagen">
          <a:extLst>
            <a:ext uri="{FF2B5EF4-FFF2-40B4-BE49-F238E27FC236}">
              <a16:creationId xmlns:a16="http://schemas.microsoft.com/office/drawing/2014/main" xmlns="" id="{00000000-0008-0000-0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581025" y="200025"/>
          <a:ext cx="1944360" cy="792000"/>
        </a:xfrm>
        <a:prstGeom prst="rect">
          <a:avLst/>
        </a:prstGeom>
      </xdr:spPr>
    </xdr:pic>
    <xdr:clientData/>
  </xdr:twoCellAnchor>
  <xdr:twoCellAnchor editAs="oneCell">
    <xdr:from>
      <xdr:col>1</xdr:col>
      <xdr:colOff>0</xdr:colOff>
      <xdr:row>1</xdr:row>
      <xdr:rowOff>0</xdr:rowOff>
    </xdr:from>
    <xdr:to>
      <xdr:col>2</xdr:col>
      <xdr:colOff>415522</xdr:colOff>
      <xdr:row>3</xdr:row>
      <xdr:rowOff>161925</xdr:rowOff>
    </xdr:to>
    <xdr:pic>
      <xdr:nvPicPr>
        <xdr:cNvPr id="3" name="Imagen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a:stretch>
          <a:fillRect/>
        </a:stretch>
      </xdr:blipFill>
      <xdr:spPr>
        <a:xfrm>
          <a:off x="200025" y="171450"/>
          <a:ext cx="2682472" cy="619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381000</xdr:colOff>
      <xdr:row>1</xdr:row>
      <xdr:rowOff>28575</xdr:rowOff>
    </xdr:from>
    <xdr:to>
      <xdr:col>1</xdr:col>
      <xdr:colOff>381000</xdr:colOff>
      <xdr:row>5</xdr:row>
      <xdr:rowOff>20475</xdr:rowOff>
    </xdr:to>
    <xdr:pic>
      <xdr:nvPicPr>
        <xdr:cNvPr id="2" name="2 Imagen">
          <a:extLst>
            <a:ext uri="{FF2B5EF4-FFF2-40B4-BE49-F238E27FC236}">
              <a16:creationId xmlns:a16="http://schemas.microsoft.com/office/drawing/2014/main" xmlns="" id="{00000000-0008-0000-04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581025" y="200025"/>
          <a:ext cx="1944360" cy="792000"/>
        </a:xfrm>
        <a:prstGeom prst="rect">
          <a:avLst/>
        </a:prstGeom>
      </xdr:spPr>
    </xdr:pic>
    <xdr:clientData/>
  </xdr:twoCellAnchor>
  <xdr:twoCellAnchor editAs="oneCell">
    <xdr:from>
      <xdr:col>0</xdr:col>
      <xdr:colOff>200024</xdr:colOff>
      <xdr:row>1</xdr:row>
      <xdr:rowOff>0</xdr:rowOff>
    </xdr:from>
    <xdr:to>
      <xdr:col>3</xdr:col>
      <xdr:colOff>9524</xdr:colOff>
      <xdr:row>3</xdr:row>
      <xdr:rowOff>164646</xdr:rowOff>
    </xdr:to>
    <xdr:pic>
      <xdr:nvPicPr>
        <xdr:cNvPr id="3" name="Imagen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a:stretch>
          <a:fillRect/>
        </a:stretch>
      </xdr:blipFill>
      <xdr:spPr>
        <a:xfrm>
          <a:off x="200024" y="171450"/>
          <a:ext cx="2733675" cy="6218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381000</xdr:colOff>
      <xdr:row>1</xdr:row>
      <xdr:rowOff>28575</xdr:rowOff>
    </xdr:from>
    <xdr:to>
      <xdr:col>1</xdr:col>
      <xdr:colOff>381000</xdr:colOff>
      <xdr:row>5</xdr:row>
      <xdr:rowOff>20475</xdr:rowOff>
    </xdr:to>
    <xdr:pic>
      <xdr:nvPicPr>
        <xdr:cNvPr id="2" name="2 Imagen">
          <a:extLst>
            <a:ext uri="{FF2B5EF4-FFF2-40B4-BE49-F238E27FC236}">
              <a16:creationId xmlns:a16="http://schemas.microsoft.com/office/drawing/2014/main" xmlns="" id="{00000000-0008-0000-05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581025" y="200025"/>
          <a:ext cx="1944360" cy="792000"/>
        </a:xfrm>
        <a:prstGeom prst="rect">
          <a:avLst/>
        </a:prstGeom>
      </xdr:spPr>
    </xdr:pic>
    <xdr:clientData/>
  </xdr:twoCellAnchor>
  <xdr:twoCellAnchor editAs="oneCell">
    <xdr:from>
      <xdr:col>1</xdr:col>
      <xdr:colOff>0</xdr:colOff>
      <xdr:row>1</xdr:row>
      <xdr:rowOff>0</xdr:rowOff>
    </xdr:from>
    <xdr:to>
      <xdr:col>3</xdr:col>
      <xdr:colOff>19050</xdr:colOff>
      <xdr:row>4</xdr:row>
      <xdr:rowOff>0</xdr:rowOff>
    </xdr:to>
    <xdr:pic>
      <xdr:nvPicPr>
        <xdr:cNvPr id="3" name="2 Imagen">
          <a:extLst>
            <a:ext uri="{FF2B5EF4-FFF2-40B4-BE49-F238E27FC236}">
              <a16:creationId xmlns:a16="http://schemas.microsoft.com/office/drawing/2014/main" xmlns="" id="{00000000-0008-0000-05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425" t="18751" r="9391" b="18749"/>
        <a:stretch/>
      </xdr:blipFill>
      <xdr:spPr>
        <a:xfrm>
          <a:off x="200025" y="171450"/>
          <a:ext cx="2743200" cy="6286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685799</xdr:colOff>
      <xdr:row>1</xdr:row>
      <xdr:rowOff>0</xdr:rowOff>
    </xdr:from>
    <xdr:to>
      <xdr:col>2</xdr:col>
      <xdr:colOff>676274</xdr:colOff>
      <xdr:row>4</xdr:row>
      <xdr:rowOff>153013</xdr:rowOff>
    </xdr:to>
    <xdr:pic>
      <xdr:nvPicPr>
        <xdr:cNvPr id="2" name="Imagen 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a:stretch>
          <a:fillRect/>
        </a:stretch>
      </xdr:blipFill>
      <xdr:spPr>
        <a:xfrm>
          <a:off x="685799" y="161925"/>
          <a:ext cx="2790825" cy="63878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vima.gov.co/images/pdf/nuestra-entidad/Gestion/plan-anticorrupcion/2018/PAAC_2018.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invima.gov.co/nuestra-entidad/gestion/40-nuestra-entidad/gestion/3422-informe-al-congreso.html" TargetMode="External"/><Relationship Id="rId13" Type="http://schemas.openxmlformats.org/officeDocument/2006/relationships/hyperlink" Target="https://www.invima.gov.co/images/pdf/informate/Boletin-Opinion-Juridica-No-69.pdf" TargetMode="External"/><Relationship Id="rId18" Type="http://schemas.openxmlformats.org/officeDocument/2006/relationships/printerSettings" Target="../printerSettings/printerSettings2.bin"/><Relationship Id="rId3" Type="http://schemas.openxmlformats.org/officeDocument/2006/relationships/hyperlink" Target="http://formularios.invima.gov.co/view.php?id=38265." TargetMode="External"/><Relationship Id="rId7" Type="http://schemas.openxmlformats.org/officeDocument/2006/relationships/hyperlink" Target="https://www.invima.gov.co/images/pdf/informate/Boletn-Opinin--Jurdica-No-66.pdf" TargetMode="External"/><Relationship Id="rId12" Type="http://schemas.openxmlformats.org/officeDocument/2006/relationships/hyperlink" Target="https://www.invima.gov.co/invima-recomienda-a-empresarios.html" TargetMode="External"/><Relationship Id="rId17" Type="http://schemas.openxmlformats.org/officeDocument/2006/relationships/hyperlink" Target="https://www.invima.gov.co/images/pdf/contratacion-presupuesto/publicacion-web-a-diciembre.pdf" TargetMode="External"/><Relationship Id="rId2" Type="http://schemas.openxmlformats.org/officeDocument/2006/relationships/hyperlink" Target="https://www.invima.gov.co/prensa-invima/noticias-invima.html" TargetMode="External"/><Relationship Id="rId16" Type="http://schemas.openxmlformats.org/officeDocument/2006/relationships/hyperlink" Target="https://www.invima.gov.co/presupuesto-2018" TargetMode="External"/><Relationship Id="rId1" Type="http://schemas.openxmlformats.org/officeDocument/2006/relationships/hyperlink" Target="https://www.invima.gov.co/presupuesto-2018" TargetMode="External"/><Relationship Id="rId6" Type="http://schemas.openxmlformats.org/officeDocument/2006/relationships/hyperlink" Target="https://twitter.com/invimacolombia/media" TargetMode="External"/><Relationship Id="rId11" Type="http://schemas.openxmlformats.org/officeDocument/2006/relationships/hyperlink" Target="https://www.invima.gov.co/images/pdf/contratacion-presupuesto/Procesos-a-Julio-2018.pdf" TargetMode="External"/><Relationship Id="rId5" Type="http://schemas.openxmlformats.org/officeDocument/2006/relationships/hyperlink" Target="https://www.invima.gov.co/participaci&#243;n-ciudadana-2018" TargetMode="External"/><Relationship Id="rId15" Type="http://schemas.openxmlformats.org/officeDocument/2006/relationships/hyperlink" Target="https://www.invima.gov.co/servicios-de-informacion-al-ciudadano/denuncias-quejas-y-reclamos.html" TargetMode="External"/><Relationship Id="rId10" Type="http://schemas.openxmlformats.org/officeDocument/2006/relationships/hyperlink" Target="https://www.invima.gov.co/presupuesto-2018" TargetMode="External"/><Relationship Id="rId19" Type="http://schemas.openxmlformats.org/officeDocument/2006/relationships/drawing" Target="../drawings/drawing3.xml"/><Relationship Id="rId4" Type="http://schemas.openxmlformats.org/officeDocument/2006/relationships/hyperlink" Target="https://app.invima.gov.co/observatorio/" TargetMode="External"/><Relationship Id="rId9" Type="http://schemas.openxmlformats.org/officeDocument/2006/relationships/hyperlink" Target="https://www.invima.gov.co/images/pdf/nuestra-entidad/Gestion/Informes-de-Gestion/Consolidado-Informe-2015-2018.pdf" TargetMode="External"/><Relationship Id="rId14" Type="http://schemas.openxmlformats.org/officeDocument/2006/relationships/hyperlink" Target="https://app.invima.gov.co/cifras/2018"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invima.gov.co/procesos/archivos/AIC/AST/AST_Indicadores.pdf" TargetMode="External"/><Relationship Id="rId3" Type="http://schemas.openxmlformats.org/officeDocument/2006/relationships/hyperlink" Target="https://www.invima.gov.co/procesos/archivos/AIC/AST/AIC-AST-PR001.pdf" TargetMode="External"/><Relationship Id="rId7" Type="http://schemas.openxmlformats.org/officeDocument/2006/relationships/hyperlink" Target="https://www.invima.gov.co/servicios-de-informacion-al-ciudadano/denuncias-quejas-y-reclamos.html" TargetMode="External"/><Relationship Id="rId2" Type="http://schemas.openxmlformats.org/officeDocument/2006/relationships/hyperlink" Target="https://www.invima.gov.co/images/stories/formatotramite/GDI-DIE-PL007.pdf" TargetMode="External"/><Relationship Id="rId1" Type="http://schemas.openxmlformats.org/officeDocument/2006/relationships/hyperlink" Target="http://formularios.invima.gov.co/view.php?id=66151" TargetMode="External"/><Relationship Id="rId6" Type="http://schemas.openxmlformats.org/officeDocument/2006/relationships/hyperlink" Target="https://www.invima.gov.co/procesos/archivos/Calendario_divulgaciones_docCalidad/2018/junio/cambio_doc_20-06-2018.pdf" TargetMode="External"/><Relationship Id="rId11" Type="http://schemas.openxmlformats.org/officeDocument/2006/relationships/drawing" Target="../drawings/drawing4.xml"/><Relationship Id="rId5" Type="http://schemas.openxmlformats.org/officeDocument/2006/relationships/hyperlink" Target="http://formularios.invima.gov.co/view.php?id=161349Correo%20electr&#243;nico%20al%20grupo%20de%20comunicaciones." TargetMode="External"/><Relationship Id="rId10" Type="http://schemas.openxmlformats.org/officeDocument/2006/relationships/printerSettings" Target="../printerSettings/printerSettings3.bin"/><Relationship Id="rId4" Type="http://schemas.openxmlformats.org/officeDocument/2006/relationships/hyperlink" Target="https://www.invima.gov.co/procesos/archivos/AIC/AST/AST_Indicadores.pdfBase%20de%20datos%20de%20la%20Oficina%20de%20Atenci&#243;n%20al%20Ciudadano." TargetMode="External"/><Relationship Id="rId9" Type="http://schemas.openxmlformats.org/officeDocument/2006/relationships/hyperlink" Target="http://formularios.invima.gov.co/view.php?id=161349"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invima.gov.co/servicios-de-informacion-al-ciudadano/denuncias-quejas-y-reclamos.html" TargetMode="External"/><Relationship Id="rId1" Type="http://schemas.openxmlformats.org/officeDocument/2006/relationships/hyperlink" Target="https://www.invima.gov.co/"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7"/>
  <sheetViews>
    <sheetView tabSelected="1" view="pageBreakPreview" topLeftCell="I13" zoomScale="50" zoomScaleNormal="80" zoomScaleSheetLayoutView="50" workbookViewId="0">
      <selection activeCell="R17" sqref="R17"/>
    </sheetView>
  </sheetViews>
  <sheetFormatPr baseColWidth="10" defaultColWidth="12" defaultRowHeight="12.75" zeroHeight="1"/>
  <cols>
    <col min="1" max="1" width="3.5" style="15" customWidth="1"/>
    <col min="2" max="2" width="39.6640625" style="1" customWidth="1"/>
    <col min="3" max="3" width="8" style="1" customWidth="1"/>
    <col min="4" max="4" width="29.5" style="1" customWidth="1"/>
    <col min="5" max="5" width="35" style="1" customWidth="1"/>
    <col min="6" max="6" width="29.5" style="2" customWidth="1"/>
    <col min="7" max="7" width="34.33203125" style="2" customWidth="1"/>
    <col min="8" max="8" width="29.1640625" style="2" customWidth="1"/>
    <col min="9" max="9" width="29.1640625" style="1" customWidth="1"/>
    <col min="10" max="10" width="84.5" style="15" hidden="1" customWidth="1"/>
    <col min="11" max="11" width="37.1640625" style="1" hidden="1" customWidth="1"/>
    <col min="12" max="12" width="23.6640625" style="1" hidden="1" customWidth="1"/>
    <col min="13" max="13" width="41" style="1" hidden="1" customWidth="1"/>
    <col min="14" max="14" width="74.5" style="1" hidden="1" customWidth="1"/>
    <col min="15" max="15" width="42.1640625" style="1" hidden="1" customWidth="1"/>
    <col min="16" max="16" width="31.5" style="1" hidden="1" customWidth="1"/>
    <col min="17" max="17" width="38.1640625" style="1" hidden="1" customWidth="1"/>
    <col min="18" max="18" width="57.33203125" style="1" customWidth="1"/>
    <col min="19" max="19" width="29.1640625" style="1" customWidth="1"/>
    <col min="20" max="20" width="23.6640625" style="1" customWidth="1"/>
    <col min="21" max="21" width="44.33203125" style="1" customWidth="1"/>
    <col min="22" max="16383" width="12" style="1"/>
    <col min="16384" max="16384" width="11.5" style="1" customWidth="1"/>
  </cols>
  <sheetData>
    <row r="1" spans="2:21" s="15" customFormat="1" ht="13.5" thickBot="1">
      <c r="F1" s="16"/>
      <c r="G1" s="16"/>
      <c r="H1" s="16"/>
      <c r="J1" s="36"/>
      <c r="K1" s="36"/>
      <c r="L1" s="36"/>
      <c r="M1" s="36"/>
    </row>
    <row r="2" spans="2:21" s="15" customFormat="1" ht="25.5" customHeight="1">
      <c r="B2" s="312"/>
      <c r="C2" s="313"/>
      <c r="D2" s="318" t="s">
        <v>0</v>
      </c>
      <c r="E2" s="319"/>
      <c r="F2" s="319"/>
      <c r="G2" s="319"/>
      <c r="H2" s="319"/>
      <c r="I2" s="319"/>
      <c r="J2" s="292" t="s">
        <v>57</v>
      </c>
      <c r="K2" s="293"/>
      <c r="L2" s="293"/>
      <c r="M2" s="294"/>
      <c r="N2" s="292" t="s">
        <v>57</v>
      </c>
      <c r="O2" s="293"/>
      <c r="P2" s="293"/>
      <c r="Q2" s="294"/>
      <c r="R2" s="292" t="s">
        <v>57</v>
      </c>
      <c r="S2" s="293"/>
      <c r="T2" s="293"/>
      <c r="U2" s="294"/>
    </row>
    <row r="3" spans="2:21" s="15" customFormat="1" ht="21" customHeight="1">
      <c r="B3" s="314"/>
      <c r="C3" s="315"/>
      <c r="D3" s="320" t="s">
        <v>22</v>
      </c>
      <c r="E3" s="321"/>
      <c r="F3" s="321"/>
      <c r="G3" s="321"/>
      <c r="H3" s="321"/>
      <c r="I3" s="321"/>
      <c r="J3" s="295"/>
      <c r="K3" s="296"/>
      <c r="L3" s="296"/>
      <c r="M3" s="297"/>
      <c r="N3" s="295"/>
      <c r="O3" s="296"/>
      <c r="P3" s="296"/>
      <c r="Q3" s="297"/>
      <c r="R3" s="295"/>
      <c r="S3" s="296"/>
      <c r="T3" s="296"/>
      <c r="U3" s="297"/>
    </row>
    <row r="4" spans="2:21" s="15" customFormat="1" ht="21" customHeight="1" thickBot="1">
      <c r="B4" s="316"/>
      <c r="C4" s="317"/>
      <c r="D4" s="324" t="s">
        <v>26</v>
      </c>
      <c r="E4" s="325"/>
      <c r="F4" s="326"/>
      <c r="G4" s="324" t="s">
        <v>27</v>
      </c>
      <c r="H4" s="325"/>
      <c r="I4" s="325"/>
      <c r="J4" s="298"/>
      <c r="K4" s="299"/>
      <c r="L4" s="299"/>
      <c r="M4" s="300"/>
      <c r="N4" s="298"/>
      <c r="O4" s="299"/>
      <c r="P4" s="299"/>
      <c r="Q4" s="300"/>
      <c r="R4" s="298"/>
      <c r="S4" s="299"/>
      <c r="T4" s="299"/>
      <c r="U4" s="300"/>
    </row>
    <row r="5" spans="2:21" s="15" customFormat="1" ht="13.5" thickBot="1">
      <c r="B5" s="17"/>
      <c r="F5" s="16"/>
      <c r="G5" s="16"/>
      <c r="H5" s="16"/>
      <c r="I5" s="101"/>
      <c r="J5" s="97"/>
      <c r="K5" s="97"/>
      <c r="L5" s="97"/>
      <c r="M5" s="97"/>
    </row>
    <row r="6" spans="2:21" ht="27" customHeight="1" thickBot="1">
      <c r="B6" s="338" t="s">
        <v>24</v>
      </c>
      <c r="C6" s="339"/>
      <c r="D6" s="339"/>
      <c r="E6" s="339"/>
      <c r="F6" s="339"/>
      <c r="G6" s="339"/>
      <c r="H6" s="339"/>
      <c r="I6" s="340"/>
      <c r="J6" s="310" t="s">
        <v>56</v>
      </c>
      <c r="K6" s="310"/>
      <c r="L6" s="310"/>
      <c r="M6" s="311"/>
      <c r="N6" s="306" t="s">
        <v>409</v>
      </c>
      <c r="O6" s="306"/>
      <c r="P6" s="306"/>
      <c r="Q6" s="307"/>
      <c r="R6" s="301" t="s">
        <v>581</v>
      </c>
      <c r="S6" s="301"/>
      <c r="T6" s="301"/>
      <c r="U6" s="302"/>
    </row>
    <row r="7" spans="2:21" ht="39.6" customHeight="1" thickBot="1">
      <c r="B7" s="11" t="s">
        <v>1</v>
      </c>
      <c r="C7" s="342" t="s">
        <v>2</v>
      </c>
      <c r="D7" s="343"/>
      <c r="E7" s="323"/>
      <c r="F7" s="322" t="s">
        <v>3</v>
      </c>
      <c r="G7" s="323"/>
      <c r="H7" s="12" t="s">
        <v>4</v>
      </c>
      <c r="I7" s="100" t="s">
        <v>23</v>
      </c>
      <c r="J7" s="102" t="s">
        <v>52</v>
      </c>
      <c r="K7" s="69" t="s">
        <v>53</v>
      </c>
      <c r="L7" s="69" t="s">
        <v>54</v>
      </c>
      <c r="M7" s="69" t="s">
        <v>55</v>
      </c>
      <c r="N7" s="129" t="s">
        <v>52</v>
      </c>
      <c r="O7" s="122" t="s">
        <v>53</v>
      </c>
      <c r="P7" s="122" t="s">
        <v>572</v>
      </c>
      <c r="Q7" s="122" t="s">
        <v>55</v>
      </c>
      <c r="R7" s="164" t="s">
        <v>52</v>
      </c>
      <c r="S7" s="165" t="s">
        <v>53</v>
      </c>
      <c r="T7" s="165" t="s">
        <v>572</v>
      </c>
      <c r="U7" s="165" t="s">
        <v>55</v>
      </c>
    </row>
    <row r="8" spans="2:21" ht="113.25" customHeight="1" thickBot="1">
      <c r="B8" s="14" t="s">
        <v>5</v>
      </c>
      <c r="C8" s="3" t="s">
        <v>6</v>
      </c>
      <c r="D8" s="344" t="s">
        <v>25</v>
      </c>
      <c r="E8" s="345"/>
      <c r="F8" s="303" t="s">
        <v>35</v>
      </c>
      <c r="G8" s="304"/>
      <c r="H8" s="7" t="s">
        <v>7</v>
      </c>
      <c r="I8" s="31">
        <v>43220</v>
      </c>
      <c r="J8" s="97" t="s">
        <v>346</v>
      </c>
      <c r="K8" s="97" t="s">
        <v>347</v>
      </c>
      <c r="L8" s="99">
        <v>0</v>
      </c>
      <c r="M8" s="97" t="s">
        <v>348</v>
      </c>
      <c r="N8" s="129" t="s">
        <v>482</v>
      </c>
      <c r="O8" s="122" t="s">
        <v>481</v>
      </c>
      <c r="P8" s="129">
        <v>1</v>
      </c>
      <c r="Q8" s="130" t="s">
        <v>483</v>
      </c>
      <c r="R8" s="164" t="s">
        <v>344</v>
      </c>
      <c r="S8" s="165" t="s">
        <v>320</v>
      </c>
      <c r="T8" s="164">
        <v>1</v>
      </c>
      <c r="U8" s="165" t="s">
        <v>583</v>
      </c>
    </row>
    <row r="9" spans="2:21" ht="77.25" customHeight="1" thickBot="1">
      <c r="B9" s="333" t="s">
        <v>8</v>
      </c>
      <c r="C9" s="8" t="s">
        <v>9</v>
      </c>
      <c r="D9" s="327" t="s">
        <v>30</v>
      </c>
      <c r="E9" s="327"/>
      <c r="F9" s="305" t="s">
        <v>28</v>
      </c>
      <c r="G9" s="305"/>
      <c r="H9" s="4" t="s">
        <v>7</v>
      </c>
      <c r="I9" s="32">
        <v>43126</v>
      </c>
      <c r="J9" s="103" t="s">
        <v>349</v>
      </c>
      <c r="K9" s="97" t="s">
        <v>324</v>
      </c>
      <c r="L9" s="99">
        <v>1</v>
      </c>
      <c r="M9" s="97" t="s">
        <v>350</v>
      </c>
      <c r="N9" s="129" t="s">
        <v>414</v>
      </c>
      <c r="O9" s="122" t="s">
        <v>320</v>
      </c>
      <c r="P9" s="129">
        <v>1</v>
      </c>
      <c r="Q9" s="122" t="s">
        <v>414</v>
      </c>
      <c r="R9" s="164" t="s">
        <v>344</v>
      </c>
      <c r="S9" s="165" t="s">
        <v>320</v>
      </c>
      <c r="T9" s="164">
        <v>1</v>
      </c>
      <c r="U9" s="165" t="s">
        <v>344</v>
      </c>
    </row>
    <row r="10" spans="2:21" ht="168" customHeight="1" thickBot="1">
      <c r="B10" s="334"/>
      <c r="C10" s="9" t="s">
        <v>10</v>
      </c>
      <c r="D10" s="328" t="s">
        <v>31</v>
      </c>
      <c r="E10" s="328"/>
      <c r="F10" s="308" t="s">
        <v>32</v>
      </c>
      <c r="G10" s="308"/>
      <c r="H10" s="5" t="s">
        <v>29</v>
      </c>
      <c r="I10" s="33">
        <v>43251</v>
      </c>
      <c r="J10" s="103" t="s">
        <v>351</v>
      </c>
      <c r="K10" s="97" t="s">
        <v>325</v>
      </c>
      <c r="L10" s="99">
        <v>0.35</v>
      </c>
      <c r="M10" s="97" t="s">
        <v>405</v>
      </c>
      <c r="N10" s="129" t="s">
        <v>558</v>
      </c>
      <c r="O10" s="122" t="s">
        <v>413</v>
      </c>
      <c r="P10" s="129">
        <v>0.73</v>
      </c>
      <c r="Q10" s="130" t="s">
        <v>435</v>
      </c>
      <c r="R10" s="164" t="s">
        <v>609</v>
      </c>
      <c r="S10" s="165" t="s">
        <v>584</v>
      </c>
      <c r="T10" s="164">
        <v>1</v>
      </c>
      <c r="U10" s="165" t="s">
        <v>344</v>
      </c>
    </row>
    <row r="11" spans="2:21" ht="126.75" customHeight="1" thickBot="1">
      <c r="B11" s="335"/>
      <c r="C11" s="10" t="s">
        <v>11</v>
      </c>
      <c r="D11" s="329" t="s">
        <v>33</v>
      </c>
      <c r="E11" s="329"/>
      <c r="F11" s="309" t="s">
        <v>34</v>
      </c>
      <c r="G11" s="309"/>
      <c r="H11" s="6" t="s">
        <v>7</v>
      </c>
      <c r="I11" s="34">
        <v>43281</v>
      </c>
      <c r="J11" s="103" t="s">
        <v>406</v>
      </c>
      <c r="K11" s="97" t="s">
        <v>320</v>
      </c>
      <c r="L11" s="99">
        <v>0</v>
      </c>
      <c r="M11" s="97" t="s">
        <v>406</v>
      </c>
      <c r="N11" s="129" t="s">
        <v>578</v>
      </c>
      <c r="O11" s="122" t="s">
        <v>577</v>
      </c>
      <c r="P11" s="129">
        <v>0</v>
      </c>
      <c r="Q11" s="130" t="s">
        <v>436</v>
      </c>
      <c r="R11" s="164" t="s">
        <v>610</v>
      </c>
      <c r="S11" s="165" t="s">
        <v>584</v>
      </c>
      <c r="T11" s="164">
        <v>1</v>
      </c>
      <c r="U11" s="165" t="s">
        <v>611</v>
      </c>
    </row>
    <row r="12" spans="2:21" ht="72" customHeight="1" thickBot="1">
      <c r="B12" s="330" t="s">
        <v>12</v>
      </c>
      <c r="C12" s="18" t="s">
        <v>13</v>
      </c>
      <c r="D12" s="346" t="s">
        <v>36</v>
      </c>
      <c r="E12" s="346"/>
      <c r="F12" s="341" t="s">
        <v>51</v>
      </c>
      <c r="G12" s="341"/>
      <c r="H12" s="19" t="s">
        <v>7</v>
      </c>
      <c r="I12" s="35">
        <v>43311</v>
      </c>
      <c r="J12" s="103" t="s">
        <v>406</v>
      </c>
      <c r="K12" s="97" t="s">
        <v>320</v>
      </c>
      <c r="L12" s="99">
        <v>0</v>
      </c>
      <c r="M12" s="97" t="s">
        <v>406</v>
      </c>
      <c r="N12" s="129" t="s">
        <v>559</v>
      </c>
      <c r="O12" s="122" t="s">
        <v>320</v>
      </c>
      <c r="P12" s="129">
        <v>0</v>
      </c>
      <c r="Q12" s="130" t="s">
        <v>437</v>
      </c>
      <c r="R12" s="164" t="s">
        <v>612</v>
      </c>
      <c r="S12" s="165" t="s">
        <v>613</v>
      </c>
      <c r="T12" s="164">
        <v>1</v>
      </c>
      <c r="U12" s="165" t="s">
        <v>614</v>
      </c>
    </row>
    <row r="13" spans="2:21" ht="66" customHeight="1" thickBot="1">
      <c r="B13" s="336"/>
      <c r="C13" s="10" t="s">
        <v>14</v>
      </c>
      <c r="D13" s="329" t="s">
        <v>37</v>
      </c>
      <c r="E13" s="329"/>
      <c r="F13" s="309" t="s">
        <v>38</v>
      </c>
      <c r="G13" s="309"/>
      <c r="H13" s="6" t="s">
        <v>7</v>
      </c>
      <c r="I13" s="34">
        <v>43403</v>
      </c>
      <c r="J13" s="103" t="s">
        <v>406</v>
      </c>
      <c r="K13" s="97" t="s">
        <v>320</v>
      </c>
      <c r="L13" s="99">
        <v>0</v>
      </c>
      <c r="M13" s="97" t="s">
        <v>406</v>
      </c>
      <c r="N13" s="129" t="s">
        <v>406</v>
      </c>
      <c r="O13" s="122" t="s">
        <v>320</v>
      </c>
      <c r="P13" s="129">
        <v>0</v>
      </c>
      <c r="Q13" s="130" t="s">
        <v>406</v>
      </c>
      <c r="R13" s="164" t="s">
        <v>615</v>
      </c>
      <c r="S13" s="165" t="s">
        <v>613</v>
      </c>
      <c r="T13" s="164">
        <v>1</v>
      </c>
      <c r="U13" s="166" t="s">
        <v>616</v>
      </c>
    </row>
    <row r="14" spans="2:21" ht="102.75" customHeight="1" thickBot="1">
      <c r="B14" s="337" t="s">
        <v>39</v>
      </c>
      <c r="C14" s="8" t="s">
        <v>15</v>
      </c>
      <c r="D14" s="327" t="s">
        <v>42</v>
      </c>
      <c r="E14" s="327"/>
      <c r="F14" s="305" t="s">
        <v>43</v>
      </c>
      <c r="G14" s="305"/>
      <c r="H14" s="4" t="s">
        <v>44</v>
      </c>
      <c r="I14" s="32">
        <v>43465</v>
      </c>
      <c r="J14" s="103" t="s">
        <v>406</v>
      </c>
      <c r="K14" s="97" t="s">
        <v>320</v>
      </c>
      <c r="L14" s="99">
        <v>0</v>
      </c>
      <c r="M14" s="97" t="s">
        <v>406</v>
      </c>
      <c r="N14" s="129" t="s">
        <v>560</v>
      </c>
      <c r="O14" s="122" t="s">
        <v>438</v>
      </c>
      <c r="P14" s="129">
        <v>0.33</v>
      </c>
      <c r="Q14" s="130" t="s">
        <v>415</v>
      </c>
      <c r="R14" s="164" t="s">
        <v>609</v>
      </c>
      <c r="S14" s="165" t="s">
        <v>584</v>
      </c>
      <c r="T14" s="164">
        <v>1</v>
      </c>
      <c r="U14" s="165" t="s">
        <v>344</v>
      </c>
    </row>
    <row r="15" spans="2:21" ht="92.25" customHeight="1" thickBot="1">
      <c r="B15" s="331"/>
      <c r="C15" s="9" t="s">
        <v>16</v>
      </c>
      <c r="D15" s="328" t="s">
        <v>40</v>
      </c>
      <c r="E15" s="328"/>
      <c r="F15" s="308" t="s">
        <v>41</v>
      </c>
      <c r="G15" s="308"/>
      <c r="H15" s="5" t="s">
        <v>7</v>
      </c>
      <c r="I15" s="33">
        <v>43465</v>
      </c>
      <c r="J15" s="103" t="s">
        <v>406</v>
      </c>
      <c r="K15" s="97" t="s">
        <v>320</v>
      </c>
      <c r="L15" s="99">
        <v>0</v>
      </c>
      <c r="M15" s="97" t="s">
        <v>406</v>
      </c>
      <c r="N15" s="129" t="s">
        <v>439</v>
      </c>
      <c r="O15" s="122" t="s">
        <v>440</v>
      </c>
      <c r="P15" s="129">
        <v>0.5</v>
      </c>
      <c r="Q15" s="130" t="s">
        <v>416</v>
      </c>
      <c r="R15" s="164" t="s">
        <v>585</v>
      </c>
      <c r="S15" s="165" t="s">
        <v>440</v>
      </c>
      <c r="T15" s="164">
        <v>1</v>
      </c>
      <c r="U15" s="166" t="s">
        <v>586</v>
      </c>
    </row>
    <row r="16" spans="2:21" ht="140.25" customHeight="1" thickBot="1">
      <c r="B16" s="330" t="s">
        <v>17</v>
      </c>
      <c r="C16" s="8" t="s">
        <v>18</v>
      </c>
      <c r="D16" s="327" t="s">
        <v>46</v>
      </c>
      <c r="E16" s="327"/>
      <c r="F16" s="305" t="s">
        <v>48</v>
      </c>
      <c r="G16" s="305"/>
      <c r="H16" s="4" t="s">
        <v>19</v>
      </c>
      <c r="I16" s="32">
        <v>43230</v>
      </c>
      <c r="J16" s="103" t="s">
        <v>402</v>
      </c>
      <c r="K16" s="97" t="s">
        <v>401</v>
      </c>
      <c r="L16" s="99">
        <v>1</v>
      </c>
      <c r="M16" s="97" t="s">
        <v>407</v>
      </c>
      <c r="N16" s="129" t="s">
        <v>344</v>
      </c>
      <c r="O16" s="122" t="s">
        <v>320</v>
      </c>
      <c r="P16" s="129">
        <v>1</v>
      </c>
      <c r="Q16" s="122" t="s">
        <v>344</v>
      </c>
      <c r="R16" s="164" t="s">
        <v>344</v>
      </c>
      <c r="S16" s="165" t="s">
        <v>320</v>
      </c>
      <c r="T16" s="164">
        <v>1</v>
      </c>
      <c r="U16" s="165" t="s">
        <v>344</v>
      </c>
    </row>
    <row r="17" spans="2:21" ht="234.75" customHeight="1" thickBot="1">
      <c r="B17" s="331"/>
      <c r="C17" s="9" t="s">
        <v>20</v>
      </c>
      <c r="D17" s="328" t="s">
        <v>45</v>
      </c>
      <c r="E17" s="328"/>
      <c r="F17" s="308" t="s">
        <v>49</v>
      </c>
      <c r="G17" s="308"/>
      <c r="H17" s="5" t="s">
        <v>19</v>
      </c>
      <c r="I17" s="33">
        <v>43353</v>
      </c>
      <c r="J17" s="103" t="s">
        <v>406</v>
      </c>
      <c r="K17" s="97" t="s">
        <v>320</v>
      </c>
      <c r="L17" s="99">
        <v>0</v>
      </c>
      <c r="M17" s="97" t="s">
        <v>406</v>
      </c>
      <c r="N17" s="129" t="s">
        <v>561</v>
      </c>
      <c r="O17" s="122" t="s">
        <v>484</v>
      </c>
      <c r="P17" s="129">
        <v>1</v>
      </c>
      <c r="Q17" s="130" t="s">
        <v>485</v>
      </c>
      <c r="R17" s="164" t="s">
        <v>344</v>
      </c>
      <c r="S17" s="165" t="s">
        <v>320</v>
      </c>
      <c r="T17" s="164">
        <v>1</v>
      </c>
      <c r="U17" s="165" t="s">
        <v>344</v>
      </c>
    </row>
    <row r="18" spans="2:21" ht="82.5" customHeight="1" thickBot="1">
      <c r="B18" s="332"/>
      <c r="C18" s="10" t="s">
        <v>21</v>
      </c>
      <c r="D18" s="329" t="s">
        <v>47</v>
      </c>
      <c r="E18" s="329"/>
      <c r="F18" s="309" t="s">
        <v>50</v>
      </c>
      <c r="G18" s="309"/>
      <c r="H18" s="6" t="s">
        <v>19</v>
      </c>
      <c r="I18" s="34">
        <v>43475</v>
      </c>
      <c r="J18" s="132" t="s">
        <v>406</v>
      </c>
      <c r="K18" s="97" t="s">
        <v>320</v>
      </c>
      <c r="L18" s="99">
        <v>0</v>
      </c>
      <c r="M18" s="97" t="s">
        <v>406</v>
      </c>
      <c r="N18" s="129" t="s">
        <v>406</v>
      </c>
      <c r="O18" s="122" t="s">
        <v>406</v>
      </c>
      <c r="P18" s="129">
        <v>0</v>
      </c>
      <c r="Q18" s="130" t="s">
        <v>406</v>
      </c>
      <c r="R18" s="164" t="s">
        <v>761</v>
      </c>
      <c r="S18" s="165" t="s">
        <v>762</v>
      </c>
      <c r="T18" s="164">
        <v>1</v>
      </c>
      <c r="U18" s="165" t="s">
        <v>344</v>
      </c>
    </row>
    <row r="19" spans="2:21" s="15" customFormat="1" ht="12.75" customHeight="1">
      <c r="F19" s="16"/>
      <c r="G19" s="16"/>
      <c r="H19" s="16"/>
    </row>
    <row r="20" spans="2:21" ht="13.5" hidden="1" customHeight="1"/>
    <row r="21" spans="2:21" ht="12.75" hidden="1" customHeight="1"/>
    <row r="22" spans="2:21" ht="12.75" hidden="1" customHeight="1"/>
    <row r="23" spans="2:21" ht="13.5" hidden="1" customHeight="1"/>
    <row r="24" spans="2:21" hidden="1"/>
    <row r="25" spans="2:21" hidden="1"/>
    <row r="26" spans="2:21" hidden="1"/>
    <row r="27" spans="2:21" hidden="1"/>
  </sheetData>
  <mergeCells count="40">
    <mergeCell ref="B16:B18"/>
    <mergeCell ref="B9:B11"/>
    <mergeCell ref="B12:B13"/>
    <mergeCell ref="B14:B15"/>
    <mergeCell ref="B6:I6"/>
    <mergeCell ref="F12:G12"/>
    <mergeCell ref="F13:G13"/>
    <mergeCell ref="F14:G14"/>
    <mergeCell ref="F15:G15"/>
    <mergeCell ref="C7:E7"/>
    <mergeCell ref="D8:E8"/>
    <mergeCell ref="D9:E9"/>
    <mergeCell ref="D10:E10"/>
    <mergeCell ref="D11:E11"/>
    <mergeCell ref="D12:E12"/>
    <mergeCell ref="D13:E13"/>
    <mergeCell ref="D14:E14"/>
    <mergeCell ref="D15:E15"/>
    <mergeCell ref="F16:G16"/>
    <mergeCell ref="F17:G17"/>
    <mergeCell ref="F18:G18"/>
    <mergeCell ref="D16:E16"/>
    <mergeCell ref="D17:E17"/>
    <mergeCell ref="D18:E18"/>
    <mergeCell ref="F10:G10"/>
    <mergeCell ref="F11:G11"/>
    <mergeCell ref="J6:M6"/>
    <mergeCell ref="B2:C4"/>
    <mergeCell ref="D2:I2"/>
    <mergeCell ref="D3:I3"/>
    <mergeCell ref="F7:G7"/>
    <mergeCell ref="D4:F4"/>
    <mergeCell ref="G4:I4"/>
    <mergeCell ref="R2:U4"/>
    <mergeCell ref="R6:U6"/>
    <mergeCell ref="J2:M4"/>
    <mergeCell ref="F8:G8"/>
    <mergeCell ref="F9:G9"/>
    <mergeCell ref="N2:Q4"/>
    <mergeCell ref="N6:Q6"/>
  </mergeCells>
  <hyperlinks>
    <hyperlink ref="K9" r:id="rId1"/>
  </hyperlinks>
  <pageMargins left="0.70866141732283472" right="0.70866141732283472" top="0.74803149606299213" bottom="0.74803149606299213" header="0.31496062992125984" footer="0.31496062992125984"/>
  <pageSetup scale="34"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9"/>
  <sheetViews>
    <sheetView zoomScale="60" zoomScaleNormal="60" workbookViewId="0">
      <selection activeCell="A16" sqref="A16"/>
    </sheetView>
  </sheetViews>
  <sheetFormatPr baseColWidth="10" defaultColWidth="10.6640625" defaultRowHeight="12.75"/>
  <cols>
    <col min="1" max="1" width="5.5" style="221" bestFit="1" customWidth="1"/>
    <col min="2" max="2" width="4" style="221" bestFit="1" customWidth="1"/>
    <col min="3" max="3" width="7.5" style="221" bestFit="1" customWidth="1"/>
    <col min="4" max="4" width="8.1640625" style="221" bestFit="1" customWidth="1"/>
    <col min="5" max="5" width="11.83203125" style="221" bestFit="1" customWidth="1"/>
    <col min="6" max="6" width="10" style="221" bestFit="1" customWidth="1"/>
    <col min="7" max="7" width="23.83203125" style="221" bestFit="1" customWidth="1"/>
    <col min="8" max="8" width="11.1640625" style="221" bestFit="1" customWidth="1"/>
    <col min="9" max="9" width="15.6640625" style="221" bestFit="1" customWidth="1"/>
    <col min="10" max="10" width="19.6640625" style="221" bestFit="1" customWidth="1"/>
    <col min="11" max="11" width="2.5" style="221" bestFit="1" customWidth="1"/>
    <col min="12" max="12" width="6.5" style="221" bestFit="1" customWidth="1"/>
    <col min="13" max="13" width="10.5" style="221" bestFit="1" customWidth="1"/>
    <col min="14" max="14" width="5.5" style="221" bestFit="1" customWidth="1"/>
    <col min="15" max="15" width="10.1640625" style="221" bestFit="1" customWidth="1"/>
    <col min="16" max="16" width="9.6640625" style="221" bestFit="1" customWidth="1"/>
    <col min="17" max="17" width="10" style="221" bestFit="1" customWidth="1"/>
    <col min="18" max="18" width="19.6640625" style="221" bestFit="1" customWidth="1"/>
    <col min="19" max="19" width="9" style="221" bestFit="1" customWidth="1"/>
    <col min="20" max="20" width="5.6640625" style="221" bestFit="1" customWidth="1"/>
    <col min="21" max="21" width="20" style="221" bestFit="1" customWidth="1"/>
    <col min="22" max="22" width="19.33203125" style="221" bestFit="1" customWidth="1"/>
    <col min="23" max="23" width="39.6640625" style="221" bestFit="1" customWidth="1"/>
    <col min="24" max="24" width="34.5" style="221" bestFit="1" customWidth="1"/>
    <col min="25" max="25" width="5.1640625" style="221" bestFit="1" customWidth="1"/>
    <col min="26" max="26" width="39.6640625" style="221" bestFit="1" customWidth="1"/>
    <col min="27" max="27" width="14.6640625" style="221" bestFit="1" customWidth="1"/>
    <col min="28" max="28" width="19.6640625" style="221" bestFit="1" customWidth="1"/>
    <col min="29" max="29" width="77.83203125" style="221" bestFit="1" customWidth="1"/>
    <col min="30" max="30" width="19.83203125" style="221" bestFit="1" customWidth="1"/>
    <col min="31" max="31" width="14.5" style="221" bestFit="1" customWidth="1"/>
    <col min="32" max="32" width="9.1640625" style="221" bestFit="1" customWidth="1"/>
    <col min="33" max="33" width="62.5" style="221" bestFit="1" customWidth="1"/>
    <col min="34" max="34" width="48.1640625" style="221" bestFit="1" customWidth="1"/>
    <col min="35" max="35" width="14.5" style="221" bestFit="1" customWidth="1"/>
    <col min="36" max="36" width="4" style="221" bestFit="1" customWidth="1"/>
    <col min="37" max="37" width="1.1640625" style="221" bestFit="1" customWidth="1"/>
    <col min="38" max="38" width="0.1640625" style="221" bestFit="1" customWidth="1"/>
    <col min="39" max="39" width="0.83203125" style="221" bestFit="1" customWidth="1"/>
    <col min="40" max="40" width="17.1640625" style="221" bestFit="1" customWidth="1"/>
    <col min="41" max="256" width="10.6640625" style="221"/>
    <col min="257" max="257" width="5.5" style="221" bestFit="1" customWidth="1"/>
    <col min="258" max="258" width="4" style="221" bestFit="1" customWidth="1"/>
    <col min="259" max="259" width="7.5" style="221" bestFit="1" customWidth="1"/>
    <col min="260" max="260" width="8.1640625" style="221" bestFit="1" customWidth="1"/>
    <col min="261" max="261" width="11.83203125" style="221" bestFit="1" customWidth="1"/>
    <col min="262" max="262" width="10" style="221" bestFit="1" customWidth="1"/>
    <col min="263" max="263" width="23.83203125" style="221" bestFit="1" customWidth="1"/>
    <col min="264" max="264" width="11.1640625" style="221" bestFit="1" customWidth="1"/>
    <col min="265" max="265" width="15.6640625" style="221" bestFit="1" customWidth="1"/>
    <col min="266" max="266" width="19.6640625" style="221" bestFit="1" customWidth="1"/>
    <col min="267" max="267" width="2.5" style="221" bestFit="1" customWidth="1"/>
    <col min="268" max="268" width="6.5" style="221" bestFit="1" customWidth="1"/>
    <col min="269" max="269" width="10.5" style="221" bestFit="1" customWidth="1"/>
    <col min="270" max="270" width="5.5" style="221" bestFit="1" customWidth="1"/>
    <col min="271" max="271" width="10.1640625" style="221" bestFit="1" customWidth="1"/>
    <col min="272" max="272" width="9.6640625" style="221" bestFit="1" customWidth="1"/>
    <col min="273" max="273" width="10" style="221" bestFit="1" customWidth="1"/>
    <col min="274" max="274" width="19.6640625" style="221" bestFit="1" customWidth="1"/>
    <col min="275" max="275" width="9" style="221" bestFit="1" customWidth="1"/>
    <col min="276" max="276" width="5.6640625" style="221" bestFit="1" customWidth="1"/>
    <col min="277" max="277" width="20" style="221" bestFit="1" customWidth="1"/>
    <col min="278" max="278" width="19.33203125" style="221" bestFit="1" customWidth="1"/>
    <col min="279" max="279" width="39.6640625" style="221" bestFit="1" customWidth="1"/>
    <col min="280" max="280" width="34.5" style="221" bestFit="1" customWidth="1"/>
    <col min="281" max="281" width="5.1640625" style="221" bestFit="1" customWidth="1"/>
    <col min="282" max="282" width="39.6640625" style="221" bestFit="1" customWidth="1"/>
    <col min="283" max="283" width="14.6640625" style="221" bestFit="1" customWidth="1"/>
    <col min="284" max="284" width="19.6640625" style="221" bestFit="1" customWidth="1"/>
    <col min="285" max="285" width="77.83203125" style="221" bestFit="1" customWidth="1"/>
    <col min="286" max="286" width="19.83203125" style="221" bestFit="1" customWidth="1"/>
    <col min="287" max="287" width="14.5" style="221" bestFit="1" customWidth="1"/>
    <col min="288" max="288" width="9.1640625" style="221" bestFit="1" customWidth="1"/>
    <col min="289" max="289" width="62.5" style="221" bestFit="1" customWidth="1"/>
    <col min="290" max="290" width="48.1640625" style="221" bestFit="1" customWidth="1"/>
    <col min="291" max="291" width="14.5" style="221" bestFit="1" customWidth="1"/>
    <col min="292" max="292" width="4" style="221" bestFit="1" customWidth="1"/>
    <col min="293" max="293" width="1.1640625" style="221" bestFit="1" customWidth="1"/>
    <col min="294" max="294" width="0.1640625" style="221" bestFit="1" customWidth="1"/>
    <col min="295" max="295" width="0.83203125" style="221" bestFit="1" customWidth="1"/>
    <col min="296" max="296" width="17.1640625" style="221" bestFit="1" customWidth="1"/>
    <col min="297" max="512" width="10.6640625" style="221"/>
    <col min="513" max="513" width="5.5" style="221" bestFit="1" customWidth="1"/>
    <col min="514" max="514" width="4" style="221" bestFit="1" customWidth="1"/>
    <col min="515" max="515" width="7.5" style="221" bestFit="1" customWidth="1"/>
    <col min="516" max="516" width="8.1640625" style="221" bestFit="1" customWidth="1"/>
    <col min="517" max="517" width="11.83203125" style="221" bestFit="1" customWidth="1"/>
    <col min="518" max="518" width="10" style="221" bestFit="1" customWidth="1"/>
    <col min="519" max="519" width="23.83203125" style="221" bestFit="1" customWidth="1"/>
    <col min="520" max="520" width="11.1640625" style="221" bestFit="1" customWidth="1"/>
    <col min="521" max="521" width="15.6640625" style="221" bestFit="1" customWidth="1"/>
    <col min="522" max="522" width="19.6640625" style="221" bestFit="1" customWidth="1"/>
    <col min="523" max="523" width="2.5" style="221" bestFit="1" customWidth="1"/>
    <col min="524" max="524" width="6.5" style="221" bestFit="1" customWidth="1"/>
    <col min="525" max="525" width="10.5" style="221" bestFit="1" customWidth="1"/>
    <col min="526" max="526" width="5.5" style="221" bestFit="1" customWidth="1"/>
    <col min="527" max="527" width="10.1640625" style="221" bestFit="1" customWidth="1"/>
    <col min="528" max="528" width="9.6640625" style="221" bestFit="1" customWidth="1"/>
    <col min="529" max="529" width="10" style="221" bestFit="1" customWidth="1"/>
    <col min="530" max="530" width="19.6640625" style="221" bestFit="1" customWidth="1"/>
    <col min="531" max="531" width="9" style="221" bestFit="1" customWidth="1"/>
    <col min="532" max="532" width="5.6640625" style="221" bestFit="1" customWidth="1"/>
    <col min="533" max="533" width="20" style="221" bestFit="1" customWidth="1"/>
    <col min="534" max="534" width="19.33203125" style="221" bestFit="1" customWidth="1"/>
    <col min="535" max="535" width="39.6640625" style="221" bestFit="1" customWidth="1"/>
    <col min="536" max="536" width="34.5" style="221" bestFit="1" customWidth="1"/>
    <col min="537" max="537" width="5.1640625" style="221" bestFit="1" customWidth="1"/>
    <col min="538" max="538" width="39.6640625" style="221" bestFit="1" customWidth="1"/>
    <col min="539" max="539" width="14.6640625" style="221" bestFit="1" customWidth="1"/>
    <col min="540" max="540" width="19.6640625" style="221" bestFit="1" customWidth="1"/>
    <col min="541" max="541" width="77.83203125" style="221" bestFit="1" customWidth="1"/>
    <col min="542" max="542" width="19.83203125" style="221" bestFit="1" customWidth="1"/>
    <col min="543" max="543" width="14.5" style="221" bestFit="1" customWidth="1"/>
    <col min="544" max="544" width="9.1640625" style="221" bestFit="1" customWidth="1"/>
    <col min="545" max="545" width="62.5" style="221" bestFit="1" customWidth="1"/>
    <col min="546" max="546" width="48.1640625" style="221" bestFit="1" customWidth="1"/>
    <col min="547" max="547" width="14.5" style="221" bestFit="1" customWidth="1"/>
    <col min="548" max="548" width="4" style="221" bestFit="1" customWidth="1"/>
    <col min="549" max="549" width="1.1640625" style="221" bestFit="1" customWidth="1"/>
    <col min="550" max="550" width="0.1640625" style="221" bestFit="1" customWidth="1"/>
    <col min="551" max="551" width="0.83203125" style="221" bestFit="1" customWidth="1"/>
    <col min="552" max="552" width="17.1640625" style="221" bestFit="1" customWidth="1"/>
    <col min="553" max="768" width="10.6640625" style="221"/>
    <col min="769" max="769" width="5.5" style="221" bestFit="1" customWidth="1"/>
    <col min="770" max="770" width="4" style="221" bestFit="1" customWidth="1"/>
    <col min="771" max="771" width="7.5" style="221" bestFit="1" customWidth="1"/>
    <col min="772" max="772" width="8.1640625" style="221" bestFit="1" customWidth="1"/>
    <col min="773" max="773" width="11.83203125" style="221" bestFit="1" customWidth="1"/>
    <col min="774" max="774" width="10" style="221" bestFit="1" customWidth="1"/>
    <col min="775" max="775" width="23.83203125" style="221" bestFit="1" customWidth="1"/>
    <col min="776" max="776" width="11.1640625" style="221" bestFit="1" customWidth="1"/>
    <col min="777" max="777" width="15.6640625" style="221" bestFit="1" customWidth="1"/>
    <col min="778" max="778" width="19.6640625" style="221" bestFit="1" customWidth="1"/>
    <col min="779" max="779" width="2.5" style="221" bestFit="1" customWidth="1"/>
    <col min="780" max="780" width="6.5" style="221" bestFit="1" customWidth="1"/>
    <col min="781" max="781" width="10.5" style="221" bestFit="1" customWidth="1"/>
    <col min="782" max="782" width="5.5" style="221" bestFit="1" customWidth="1"/>
    <col min="783" max="783" width="10.1640625" style="221" bestFit="1" customWidth="1"/>
    <col min="784" max="784" width="9.6640625" style="221" bestFit="1" customWidth="1"/>
    <col min="785" max="785" width="10" style="221" bestFit="1" customWidth="1"/>
    <col min="786" max="786" width="19.6640625" style="221" bestFit="1" customWidth="1"/>
    <col min="787" max="787" width="9" style="221" bestFit="1" customWidth="1"/>
    <col min="788" max="788" width="5.6640625" style="221" bestFit="1" customWidth="1"/>
    <col min="789" max="789" width="20" style="221" bestFit="1" customWidth="1"/>
    <col min="790" max="790" width="19.33203125" style="221" bestFit="1" customWidth="1"/>
    <col min="791" max="791" width="39.6640625" style="221" bestFit="1" customWidth="1"/>
    <col min="792" max="792" width="34.5" style="221" bestFit="1" customWidth="1"/>
    <col min="793" max="793" width="5.1640625" style="221" bestFit="1" customWidth="1"/>
    <col min="794" max="794" width="39.6640625" style="221" bestFit="1" customWidth="1"/>
    <col min="795" max="795" width="14.6640625" style="221" bestFit="1" customWidth="1"/>
    <col min="796" max="796" width="19.6640625" style="221" bestFit="1" customWidth="1"/>
    <col min="797" max="797" width="77.83203125" style="221" bestFit="1" customWidth="1"/>
    <col min="798" max="798" width="19.83203125" style="221" bestFit="1" customWidth="1"/>
    <col min="799" max="799" width="14.5" style="221" bestFit="1" customWidth="1"/>
    <col min="800" max="800" width="9.1640625" style="221" bestFit="1" customWidth="1"/>
    <col min="801" max="801" width="62.5" style="221" bestFit="1" customWidth="1"/>
    <col min="802" max="802" width="48.1640625" style="221" bestFit="1" customWidth="1"/>
    <col min="803" max="803" width="14.5" style="221" bestFit="1" customWidth="1"/>
    <col min="804" max="804" width="4" style="221" bestFit="1" customWidth="1"/>
    <col min="805" max="805" width="1.1640625" style="221" bestFit="1" customWidth="1"/>
    <col min="806" max="806" width="0.1640625" style="221" bestFit="1" customWidth="1"/>
    <col min="807" max="807" width="0.83203125" style="221" bestFit="1" customWidth="1"/>
    <col min="808" max="808" width="17.1640625" style="221" bestFit="1" customWidth="1"/>
    <col min="809" max="1024" width="10.6640625" style="221"/>
    <col min="1025" max="1025" width="5.5" style="221" bestFit="1" customWidth="1"/>
    <col min="1026" max="1026" width="4" style="221" bestFit="1" customWidth="1"/>
    <col min="1027" max="1027" width="7.5" style="221" bestFit="1" customWidth="1"/>
    <col min="1028" max="1028" width="8.1640625" style="221" bestFit="1" customWidth="1"/>
    <col min="1029" max="1029" width="11.83203125" style="221" bestFit="1" customWidth="1"/>
    <col min="1030" max="1030" width="10" style="221" bestFit="1" customWidth="1"/>
    <col min="1031" max="1031" width="23.83203125" style="221" bestFit="1" customWidth="1"/>
    <col min="1032" max="1032" width="11.1640625" style="221" bestFit="1" customWidth="1"/>
    <col min="1033" max="1033" width="15.6640625" style="221" bestFit="1" customWidth="1"/>
    <col min="1034" max="1034" width="19.6640625" style="221" bestFit="1" customWidth="1"/>
    <col min="1035" max="1035" width="2.5" style="221" bestFit="1" customWidth="1"/>
    <col min="1036" max="1036" width="6.5" style="221" bestFit="1" customWidth="1"/>
    <col min="1037" max="1037" width="10.5" style="221" bestFit="1" customWidth="1"/>
    <col min="1038" max="1038" width="5.5" style="221" bestFit="1" customWidth="1"/>
    <col min="1039" max="1039" width="10.1640625" style="221" bestFit="1" customWidth="1"/>
    <col min="1040" max="1040" width="9.6640625" style="221" bestFit="1" customWidth="1"/>
    <col min="1041" max="1041" width="10" style="221" bestFit="1" customWidth="1"/>
    <col min="1042" max="1042" width="19.6640625" style="221" bestFit="1" customWidth="1"/>
    <col min="1043" max="1043" width="9" style="221" bestFit="1" customWidth="1"/>
    <col min="1044" max="1044" width="5.6640625" style="221" bestFit="1" customWidth="1"/>
    <col min="1045" max="1045" width="20" style="221" bestFit="1" customWidth="1"/>
    <col min="1046" max="1046" width="19.33203125" style="221" bestFit="1" customWidth="1"/>
    <col min="1047" max="1047" width="39.6640625" style="221" bestFit="1" customWidth="1"/>
    <col min="1048" max="1048" width="34.5" style="221" bestFit="1" customWidth="1"/>
    <col min="1049" max="1049" width="5.1640625" style="221" bestFit="1" customWidth="1"/>
    <col min="1050" max="1050" width="39.6640625" style="221" bestFit="1" customWidth="1"/>
    <col min="1051" max="1051" width="14.6640625" style="221" bestFit="1" customWidth="1"/>
    <col min="1052" max="1052" width="19.6640625" style="221" bestFit="1" customWidth="1"/>
    <col min="1053" max="1053" width="77.83203125" style="221" bestFit="1" customWidth="1"/>
    <col min="1054" max="1054" width="19.83203125" style="221" bestFit="1" customWidth="1"/>
    <col min="1055" max="1055" width="14.5" style="221" bestFit="1" customWidth="1"/>
    <col min="1056" max="1056" width="9.1640625" style="221" bestFit="1" customWidth="1"/>
    <col min="1057" max="1057" width="62.5" style="221" bestFit="1" customWidth="1"/>
    <col min="1058" max="1058" width="48.1640625" style="221" bestFit="1" customWidth="1"/>
    <col min="1059" max="1059" width="14.5" style="221" bestFit="1" customWidth="1"/>
    <col min="1060" max="1060" width="4" style="221" bestFit="1" customWidth="1"/>
    <col min="1061" max="1061" width="1.1640625" style="221" bestFit="1" customWidth="1"/>
    <col min="1062" max="1062" width="0.1640625" style="221" bestFit="1" customWidth="1"/>
    <col min="1063" max="1063" width="0.83203125" style="221" bestFit="1" customWidth="1"/>
    <col min="1064" max="1064" width="17.1640625" style="221" bestFit="1" customWidth="1"/>
    <col min="1065" max="1280" width="10.6640625" style="221"/>
    <col min="1281" max="1281" width="5.5" style="221" bestFit="1" customWidth="1"/>
    <col min="1282" max="1282" width="4" style="221" bestFit="1" customWidth="1"/>
    <col min="1283" max="1283" width="7.5" style="221" bestFit="1" customWidth="1"/>
    <col min="1284" max="1284" width="8.1640625" style="221" bestFit="1" customWidth="1"/>
    <col min="1285" max="1285" width="11.83203125" style="221" bestFit="1" customWidth="1"/>
    <col min="1286" max="1286" width="10" style="221" bestFit="1" customWidth="1"/>
    <col min="1287" max="1287" width="23.83203125" style="221" bestFit="1" customWidth="1"/>
    <col min="1288" max="1288" width="11.1640625" style="221" bestFit="1" customWidth="1"/>
    <col min="1289" max="1289" width="15.6640625" style="221" bestFit="1" customWidth="1"/>
    <col min="1290" max="1290" width="19.6640625" style="221" bestFit="1" customWidth="1"/>
    <col min="1291" max="1291" width="2.5" style="221" bestFit="1" customWidth="1"/>
    <col min="1292" max="1292" width="6.5" style="221" bestFit="1" customWidth="1"/>
    <col min="1293" max="1293" width="10.5" style="221" bestFit="1" customWidth="1"/>
    <col min="1294" max="1294" width="5.5" style="221" bestFit="1" customWidth="1"/>
    <col min="1295" max="1295" width="10.1640625" style="221" bestFit="1" customWidth="1"/>
    <col min="1296" max="1296" width="9.6640625" style="221" bestFit="1" customWidth="1"/>
    <col min="1297" max="1297" width="10" style="221" bestFit="1" customWidth="1"/>
    <col min="1298" max="1298" width="19.6640625" style="221" bestFit="1" customWidth="1"/>
    <col min="1299" max="1299" width="9" style="221" bestFit="1" customWidth="1"/>
    <col min="1300" max="1300" width="5.6640625" style="221" bestFit="1" customWidth="1"/>
    <col min="1301" max="1301" width="20" style="221" bestFit="1" customWidth="1"/>
    <col min="1302" max="1302" width="19.33203125" style="221" bestFit="1" customWidth="1"/>
    <col min="1303" max="1303" width="39.6640625" style="221" bestFit="1" customWidth="1"/>
    <col min="1304" max="1304" width="34.5" style="221" bestFit="1" customWidth="1"/>
    <col min="1305" max="1305" width="5.1640625" style="221" bestFit="1" customWidth="1"/>
    <col min="1306" max="1306" width="39.6640625" style="221" bestFit="1" customWidth="1"/>
    <col min="1307" max="1307" width="14.6640625" style="221" bestFit="1" customWidth="1"/>
    <col min="1308" max="1308" width="19.6640625" style="221" bestFit="1" customWidth="1"/>
    <col min="1309" max="1309" width="77.83203125" style="221" bestFit="1" customWidth="1"/>
    <col min="1310" max="1310" width="19.83203125" style="221" bestFit="1" customWidth="1"/>
    <col min="1311" max="1311" width="14.5" style="221" bestFit="1" customWidth="1"/>
    <col min="1312" max="1312" width="9.1640625" style="221" bestFit="1" customWidth="1"/>
    <col min="1313" max="1313" width="62.5" style="221" bestFit="1" customWidth="1"/>
    <col min="1314" max="1314" width="48.1640625" style="221" bestFit="1" customWidth="1"/>
    <col min="1315" max="1315" width="14.5" style="221" bestFit="1" customWidth="1"/>
    <col min="1316" max="1316" width="4" style="221" bestFit="1" customWidth="1"/>
    <col min="1317" max="1317" width="1.1640625" style="221" bestFit="1" customWidth="1"/>
    <col min="1318" max="1318" width="0.1640625" style="221" bestFit="1" customWidth="1"/>
    <col min="1319" max="1319" width="0.83203125" style="221" bestFit="1" customWidth="1"/>
    <col min="1320" max="1320" width="17.1640625" style="221" bestFit="1" customWidth="1"/>
    <col min="1321" max="1536" width="10.6640625" style="221"/>
    <col min="1537" max="1537" width="5.5" style="221" bestFit="1" customWidth="1"/>
    <col min="1538" max="1538" width="4" style="221" bestFit="1" customWidth="1"/>
    <col min="1539" max="1539" width="7.5" style="221" bestFit="1" customWidth="1"/>
    <col min="1540" max="1540" width="8.1640625" style="221" bestFit="1" customWidth="1"/>
    <col min="1541" max="1541" width="11.83203125" style="221" bestFit="1" customWidth="1"/>
    <col min="1542" max="1542" width="10" style="221" bestFit="1" customWidth="1"/>
    <col min="1543" max="1543" width="23.83203125" style="221" bestFit="1" customWidth="1"/>
    <col min="1544" max="1544" width="11.1640625" style="221" bestFit="1" customWidth="1"/>
    <col min="1545" max="1545" width="15.6640625" style="221" bestFit="1" customWidth="1"/>
    <col min="1546" max="1546" width="19.6640625" style="221" bestFit="1" customWidth="1"/>
    <col min="1547" max="1547" width="2.5" style="221" bestFit="1" customWidth="1"/>
    <col min="1548" max="1548" width="6.5" style="221" bestFit="1" customWidth="1"/>
    <col min="1549" max="1549" width="10.5" style="221" bestFit="1" customWidth="1"/>
    <col min="1550" max="1550" width="5.5" style="221" bestFit="1" customWidth="1"/>
    <col min="1551" max="1551" width="10.1640625" style="221" bestFit="1" customWidth="1"/>
    <col min="1552" max="1552" width="9.6640625" style="221" bestFit="1" customWidth="1"/>
    <col min="1553" max="1553" width="10" style="221" bestFit="1" customWidth="1"/>
    <col min="1554" max="1554" width="19.6640625" style="221" bestFit="1" customWidth="1"/>
    <col min="1555" max="1555" width="9" style="221" bestFit="1" customWidth="1"/>
    <col min="1556" max="1556" width="5.6640625" style="221" bestFit="1" customWidth="1"/>
    <col min="1557" max="1557" width="20" style="221" bestFit="1" customWidth="1"/>
    <col min="1558" max="1558" width="19.33203125" style="221" bestFit="1" customWidth="1"/>
    <col min="1559" max="1559" width="39.6640625" style="221" bestFit="1" customWidth="1"/>
    <col min="1560" max="1560" width="34.5" style="221" bestFit="1" customWidth="1"/>
    <col min="1561" max="1561" width="5.1640625" style="221" bestFit="1" customWidth="1"/>
    <col min="1562" max="1562" width="39.6640625" style="221" bestFit="1" customWidth="1"/>
    <col min="1563" max="1563" width="14.6640625" style="221" bestFit="1" customWidth="1"/>
    <col min="1564" max="1564" width="19.6640625" style="221" bestFit="1" customWidth="1"/>
    <col min="1565" max="1565" width="77.83203125" style="221" bestFit="1" customWidth="1"/>
    <col min="1566" max="1566" width="19.83203125" style="221" bestFit="1" customWidth="1"/>
    <col min="1567" max="1567" width="14.5" style="221" bestFit="1" customWidth="1"/>
    <col min="1568" max="1568" width="9.1640625" style="221" bestFit="1" customWidth="1"/>
    <col min="1569" max="1569" width="62.5" style="221" bestFit="1" customWidth="1"/>
    <col min="1570" max="1570" width="48.1640625" style="221" bestFit="1" customWidth="1"/>
    <col min="1571" max="1571" width="14.5" style="221" bestFit="1" customWidth="1"/>
    <col min="1572" max="1572" width="4" style="221" bestFit="1" customWidth="1"/>
    <col min="1573" max="1573" width="1.1640625" style="221" bestFit="1" customWidth="1"/>
    <col min="1574" max="1574" width="0.1640625" style="221" bestFit="1" customWidth="1"/>
    <col min="1575" max="1575" width="0.83203125" style="221" bestFit="1" customWidth="1"/>
    <col min="1576" max="1576" width="17.1640625" style="221" bestFit="1" customWidth="1"/>
    <col min="1577" max="1792" width="10.6640625" style="221"/>
    <col min="1793" max="1793" width="5.5" style="221" bestFit="1" customWidth="1"/>
    <col min="1794" max="1794" width="4" style="221" bestFit="1" customWidth="1"/>
    <col min="1795" max="1795" width="7.5" style="221" bestFit="1" customWidth="1"/>
    <col min="1796" max="1796" width="8.1640625" style="221" bestFit="1" customWidth="1"/>
    <col min="1797" max="1797" width="11.83203125" style="221" bestFit="1" customWidth="1"/>
    <col min="1798" max="1798" width="10" style="221" bestFit="1" customWidth="1"/>
    <col min="1799" max="1799" width="23.83203125" style="221" bestFit="1" customWidth="1"/>
    <col min="1800" max="1800" width="11.1640625" style="221" bestFit="1" customWidth="1"/>
    <col min="1801" max="1801" width="15.6640625" style="221" bestFit="1" customWidth="1"/>
    <col min="1802" max="1802" width="19.6640625" style="221" bestFit="1" customWidth="1"/>
    <col min="1803" max="1803" width="2.5" style="221" bestFit="1" customWidth="1"/>
    <col min="1804" max="1804" width="6.5" style="221" bestFit="1" customWidth="1"/>
    <col min="1805" max="1805" width="10.5" style="221" bestFit="1" customWidth="1"/>
    <col min="1806" max="1806" width="5.5" style="221" bestFit="1" customWidth="1"/>
    <col min="1807" max="1807" width="10.1640625" style="221" bestFit="1" customWidth="1"/>
    <col min="1808" max="1808" width="9.6640625" style="221" bestFit="1" customWidth="1"/>
    <col min="1809" max="1809" width="10" style="221" bestFit="1" customWidth="1"/>
    <col min="1810" max="1810" width="19.6640625" style="221" bestFit="1" customWidth="1"/>
    <col min="1811" max="1811" width="9" style="221" bestFit="1" customWidth="1"/>
    <col min="1812" max="1812" width="5.6640625" style="221" bestFit="1" customWidth="1"/>
    <col min="1813" max="1813" width="20" style="221" bestFit="1" customWidth="1"/>
    <col min="1814" max="1814" width="19.33203125" style="221" bestFit="1" customWidth="1"/>
    <col min="1815" max="1815" width="39.6640625" style="221" bestFit="1" customWidth="1"/>
    <col min="1816" max="1816" width="34.5" style="221" bestFit="1" customWidth="1"/>
    <col min="1817" max="1817" width="5.1640625" style="221" bestFit="1" customWidth="1"/>
    <col min="1818" max="1818" width="39.6640625" style="221" bestFit="1" customWidth="1"/>
    <col min="1819" max="1819" width="14.6640625" style="221" bestFit="1" customWidth="1"/>
    <col min="1820" max="1820" width="19.6640625" style="221" bestFit="1" customWidth="1"/>
    <col min="1821" max="1821" width="77.83203125" style="221" bestFit="1" customWidth="1"/>
    <col min="1822" max="1822" width="19.83203125" style="221" bestFit="1" customWidth="1"/>
    <col min="1823" max="1823" width="14.5" style="221" bestFit="1" customWidth="1"/>
    <col min="1824" max="1824" width="9.1640625" style="221" bestFit="1" customWidth="1"/>
    <col min="1825" max="1825" width="62.5" style="221" bestFit="1" customWidth="1"/>
    <col min="1826" max="1826" width="48.1640625" style="221" bestFit="1" customWidth="1"/>
    <col min="1827" max="1827" width="14.5" style="221" bestFit="1" customWidth="1"/>
    <col min="1828" max="1828" width="4" style="221" bestFit="1" customWidth="1"/>
    <col min="1829" max="1829" width="1.1640625" style="221" bestFit="1" customWidth="1"/>
    <col min="1830" max="1830" width="0.1640625" style="221" bestFit="1" customWidth="1"/>
    <col min="1831" max="1831" width="0.83203125" style="221" bestFit="1" customWidth="1"/>
    <col min="1832" max="1832" width="17.1640625" style="221" bestFit="1" customWidth="1"/>
    <col min="1833" max="2048" width="10.6640625" style="221"/>
    <col min="2049" max="2049" width="5.5" style="221" bestFit="1" customWidth="1"/>
    <col min="2050" max="2050" width="4" style="221" bestFit="1" customWidth="1"/>
    <col min="2051" max="2051" width="7.5" style="221" bestFit="1" customWidth="1"/>
    <col min="2052" max="2052" width="8.1640625" style="221" bestFit="1" customWidth="1"/>
    <col min="2053" max="2053" width="11.83203125" style="221" bestFit="1" customWidth="1"/>
    <col min="2054" max="2054" width="10" style="221" bestFit="1" customWidth="1"/>
    <col min="2055" max="2055" width="23.83203125" style="221" bestFit="1" customWidth="1"/>
    <col min="2056" max="2056" width="11.1640625" style="221" bestFit="1" customWidth="1"/>
    <col min="2057" max="2057" width="15.6640625" style="221" bestFit="1" customWidth="1"/>
    <col min="2058" max="2058" width="19.6640625" style="221" bestFit="1" customWidth="1"/>
    <col min="2059" max="2059" width="2.5" style="221" bestFit="1" customWidth="1"/>
    <col min="2060" max="2060" width="6.5" style="221" bestFit="1" customWidth="1"/>
    <col min="2061" max="2061" width="10.5" style="221" bestFit="1" customWidth="1"/>
    <col min="2062" max="2062" width="5.5" style="221" bestFit="1" customWidth="1"/>
    <col min="2063" max="2063" width="10.1640625" style="221" bestFit="1" customWidth="1"/>
    <col min="2064" max="2064" width="9.6640625" style="221" bestFit="1" customWidth="1"/>
    <col min="2065" max="2065" width="10" style="221" bestFit="1" customWidth="1"/>
    <col min="2066" max="2066" width="19.6640625" style="221" bestFit="1" customWidth="1"/>
    <col min="2067" max="2067" width="9" style="221" bestFit="1" customWidth="1"/>
    <col min="2068" max="2068" width="5.6640625" style="221" bestFit="1" customWidth="1"/>
    <col min="2069" max="2069" width="20" style="221" bestFit="1" customWidth="1"/>
    <col min="2070" max="2070" width="19.33203125" style="221" bestFit="1" customWidth="1"/>
    <col min="2071" max="2071" width="39.6640625" style="221" bestFit="1" customWidth="1"/>
    <col min="2072" max="2072" width="34.5" style="221" bestFit="1" customWidth="1"/>
    <col min="2073" max="2073" width="5.1640625" style="221" bestFit="1" customWidth="1"/>
    <col min="2074" max="2074" width="39.6640625" style="221" bestFit="1" customWidth="1"/>
    <col min="2075" max="2075" width="14.6640625" style="221" bestFit="1" customWidth="1"/>
    <col min="2076" max="2076" width="19.6640625" style="221" bestFit="1" customWidth="1"/>
    <col min="2077" max="2077" width="77.83203125" style="221" bestFit="1" customWidth="1"/>
    <col min="2078" max="2078" width="19.83203125" style="221" bestFit="1" customWidth="1"/>
    <col min="2079" max="2079" width="14.5" style="221" bestFit="1" customWidth="1"/>
    <col min="2080" max="2080" width="9.1640625" style="221" bestFit="1" customWidth="1"/>
    <col min="2081" max="2081" width="62.5" style="221" bestFit="1" customWidth="1"/>
    <col min="2082" max="2082" width="48.1640625" style="221" bestFit="1" customWidth="1"/>
    <col min="2083" max="2083" width="14.5" style="221" bestFit="1" customWidth="1"/>
    <col min="2084" max="2084" width="4" style="221" bestFit="1" customWidth="1"/>
    <col min="2085" max="2085" width="1.1640625" style="221" bestFit="1" customWidth="1"/>
    <col min="2086" max="2086" width="0.1640625" style="221" bestFit="1" customWidth="1"/>
    <col min="2087" max="2087" width="0.83203125" style="221" bestFit="1" customWidth="1"/>
    <col min="2088" max="2088" width="17.1640625" style="221" bestFit="1" customWidth="1"/>
    <col min="2089" max="2304" width="10.6640625" style="221"/>
    <col min="2305" max="2305" width="5.5" style="221" bestFit="1" customWidth="1"/>
    <col min="2306" max="2306" width="4" style="221" bestFit="1" customWidth="1"/>
    <col min="2307" max="2307" width="7.5" style="221" bestFit="1" customWidth="1"/>
    <col min="2308" max="2308" width="8.1640625" style="221" bestFit="1" customWidth="1"/>
    <col min="2309" max="2309" width="11.83203125" style="221" bestFit="1" customWidth="1"/>
    <col min="2310" max="2310" width="10" style="221" bestFit="1" customWidth="1"/>
    <col min="2311" max="2311" width="23.83203125" style="221" bestFit="1" customWidth="1"/>
    <col min="2312" max="2312" width="11.1640625" style="221" bestFit="1" customWidth="1"/>
    <col min="2313" max="2313" width="15.6640625" style="221" bestFit="1" customWidth="1"/>
    <col min="2314" max="2314" width="19.6640625" style="221" bestFit="1" customWidth="1"/>
    <col min="2315" max="2315" width="2.5" style="221" bestFit="1" customWidth="1"/>
    <col min="2316" max="2316" width="6.5" style="221" bestFit="1" customWidth="1"/>
    <col min="2317" max="2317" width="10.5" style="221" bestFit="1" customWidth="1"/>
    <col min="2318" max="2318" width="5.5" style="221" bestFit="1" customWidth="1"/>
    <col min="2319" max="2319" width="10.1640625" style="221" bestFit="1" customWidth="1"/>
    <col min="2320" max="2320" width="9.6640625" style="221" bestFit="1" customWidth="1"/>
    <col min="2321" max="2321" width="10" style="221" bestFit="1" customWidth="1"/>
    <col min="2322" max="2322" width="19.6640625" style="221" bestFit="1" customWidth="1"/>
    <col min="2323" max="2323" width="9" style="221" bestFit="1" customWidth="1"/>
    <col min="2324" max="2324" width="5.6640625" style="221" bestFit="1" customWidth="1"/>
    <col min="2325" max="2325" width="20" style="221" bestFit="1" customWidth="1"/>
    <col min="2326" max="2326" width="19.33203125" style="221" bestFit="1" customWidth="1"/>
    <col min="2327" max="2327" width="39.6640625" style="221" bestFit="1" customWidth="1"/>
    <col min="2328" max="2328" width="34.5" style="221" bestFit="1" customWidth="1"/>
    <col min="2329" max="2329" width="5.1640625" style="221" bestFit="1" customWidth="1"/>
    <col min="2330" max="2330" width="39.6640625" style="221" bestFit="1" customWidth="1"/>
    <col min="2331" max="2331" width="14.6640625" style="221" bestFit="1" customWidth="1"/>
    <col min="2332" max="2332" width="19.6640625" style="221" bestFit="1" customWidth="1"/>
    <col min="2333" max="2333" width="77.83203125" style="221" bestFit="1" customWidth="1"/>
    <col min="2334" max="2334" width="19.83203125" style="221" bestFit="1" customWidth="1"/>
    <col min="2335" max="2335" width="14.5" style="221" bestFit="1" customWidth="1"/>
    <col min="2336" max="2336" width="9.1640625" style="221" bestFit="1" customWidth="1"/>
    <col min="2337" max="2337" width="62.5" style="221" bestFit="1" customWidth="1"/>
    <col min="2338" max="2338" width="48.1640625" style="221" bestFit="1" customWidth="1"/>
    <col min="2339" max="2339" width="14.5" style="221" bestFit="1" customWidth="1"/>
    <col min="2340" max="2340" width="4" style="221" bestFit="1" customWidth="1"/>
    <col min="2341" max="2341" width="1.1640625" style="221" bestFit="1" customWidth="1"/>
    <col min="2342" max="2342" width="0.1640625" style="221" bestFit="1" customWidth="1"/>
    <col min="2343" max="2343" width="0.83203125" style="221" bestFit="1" customWidth="1"/>
    <col min="2344" max="2344" width="17.1640625" style="221" bestFit="1" customWidth="1"/>
    <col min="2345" max="2560" width="10.6640625" style="221"/>
    <col min="2561" max="2561" width="5.5" style="221" bestFit="1" customWidth="1"/>
    <col min="2562" max="2562" width="4" style="221" bestFit="1" customWidth="1"/>
    <col min="2563" max="2563" width="7.5" style="221" bestFit="1" customWidth="1"/>
    <col min="2564" max="2564" width="8.1640625" style="221" bestFit="1" customWidth="1"/>
    <col min="2565" max="2565" width="11.83203125" style="221" bestFit="1" customWidth="1"/>
    <col min="2566" max="2566" width="10" style="221" bestFit="1" customWidth="1"/>
    <col min="2567" max="2567" width="23.83203125" style="221" bestFit="1" customWidth="1"/>
    <col min="2568" max="2568" width="11.1640625" style="221" bestFit="1" customWidth="1"/>
    <col min="2569" max="2569" width="15.6640625" style="221" bestFit="1" customWidth="1"/>
    <col min="2570" max="2570" width="19.6640625" style="221" bestFit="1" customWidth="1"/>
    <col min="2571" max="2571" width="2.5" style="221" bestFit="1" customWidth="1"/>
    <col min="2572" max="2572" width="6.5" style="221" bestFit="1" customWidth="1"/>
    <col min="2573" max="2573" width="10.5" style="221" bestFit="1" customWidth="1"/>
    <col min="2574" max="2574" width="5.5" style="221" bestFit="1" customWidth="1"/>
    <col min="2575" max="2575" width="10.1640625" style="221" bestFit="1" customWidth="1"/>
    <col min="2576" max="2576" width="9.6640625" style="221" bestFit="1" customWidth="1"/>
    <col min="2577" max="2577" width="10" style="221" bestFit="1" customWidth="1"/>
    <col min="2578" max="2578" width="19.6640625" style="221" bestFit="1" customWidth="1"/>
    <col min="2579" max="2579" width="9" style="221" bestFit="1" customWidth="1"/>
    <col min="2580" max="2580" width="5.6640625" style="221" bestFit="1" customWidth="1"/>
    <col min="2581" max="2581" width="20" style="221" bestFit="1" customWidth="1"/>
    <col min="2582" max="2582" width="19.33203125" style="221" bestFit="1" customWidth="1"/>
    <col min="2583" max="2583" width="39.6640625" style="221" bestFit="1" customWidth="1"/>
    <col min="2584" max="2584" width="34.5" style="221" bestFit="1" customWidth="1"/>
    <col min="2585" max="2585" width="5.1640625" style="221" bestFit="1" customWidth="1"/>
    <col min="2586" max="2586" width="39.6640625" style="221" bestFit="1" customWidth="1"/>
    <col min="2587" max="2587" width="14.6640625" style="221" bestFit="1" customWidth="1"/>
    <col min="2588" max="2588" width="19.6640625" style="221" bestFit="1" customWidth="1"/>
    <col min="2589" max="2589" width="77.83203125" style="221" bestFit="1" customWidth="1"/>
    <col min="2590" max="2590" width="19.83203125" style="221" bestFit="1" customWidth="1"/>
    <col min="2591" max="2591" width="14.5" style="221" bestFit="1" customWidth="1"/>
    <col min="2592" max="2592" width="9.1640625" style="221" bestFit="1" customWidth="1"/>
    <col min="2593" max="2593" width="62.5" style="221" bestFit="1" customWidth="1"/>
    <col min="2594" max="2594" width="48.1640625" style="221" bestFit="1" customWidth="1"/>
    <col min="2595" max="2595" width="14.5" style="221" bestFit="1" customWidth="1"/>
    <col min="2596" max="2596" width="4" style="221" bestFit="1" customWidth="1"/>
    <col min="2597" max="2597" width="1.1640625" style="221" bestFit="1" customWidth="1"/>
    <col min="2598" max="2598" width="0.1640625" style="221" bestFit="1" customWidth="1"/>
    <col min="2599" max="2599" width="0.83203125" style="221" bestFit="1" customWidth="1"/>
    <col min="2600" max="2600" width="17.1640625" style="221" bestFit="1" customWidth="1"/>
    <col min="2601" max="2816" width="10.6640625" style="221"/>
    <col min="2817" max="2817" width="5.5" style="221" bestFit="1" customWidth="1"/>
    <col min="2818" max="2818" width="4" style="221" bestFit="1" customWidth="1"/>
    <col min="2819" max="2819" width="7.5" style="221" bestFit="1" customWidth="1"/>
    <col min="2820" max="2820" width="8.1640625" style="221" bestFit="1" customWidth="1"/>
    <col min="2821" max="2821" width="11.83203125" style="221" bestFit="1" customWidth="1"/>
    <col min="2822" max="2822" width="10" style="221" bestFit="1" customWidth="1"/>
    <col min="2823" max="2823" width="23.83203125" style="221" bestFit="1" customWidth="1"/>
    <col min="2824" max="2824" width="11.1640625" style="221" bestFit="1" customWidth="1"/>
    <col min="2825" max="2825" width="15.6640625" style="221" bestFit="1" customWidth="1"/>
    <col min="2826" max="2826" width="19.6640625" style="221" bestFit="1" customWidth="1"/>
    <col min="2827" max="2827" width="2.5" style="221" bestFit="1" customWidth="1"/>
    <col min="2828" max="2828" width="6.5" style="221" bestFit="1" customWidth="1"/>
    <col min="2829" max="2829" width="10.5" style="221" bestFit="1" customWidth="1"/>
    <col min="2830" max="2830" width="5.5" style="221" bestFit="1" customWidth="1"/>
    <col min="2831" max="2831" width="10.1640625" style="221" bestFit="1" customWidth="1"/>
    <col min="2832" max="2832" width="9.6640625" style="221" bestFit="1" customWidth="1"/>
    <col min="2833" max="2833" width="10" style="221" bestFit="1" customWidth="1"/>
    <col min="2834" max="2834" width="19.6640625" style="221" bestFit="1" customWidth="1"/>
    <col min="2835" max="2835" width="9" style="221" bestFit="1" customWidth="1"/>
    <col min="2836" max="2836" width="5.6640625" style="221" bestFit="1" customWidth="1"/>
    <col min="2837" max="2837" width="20" style="221" bestFit="1" customWidth="1"/>
    <col min="2838" max="2838" width="19.33203125" style="221" bestFit="1" customWidth="1"/>
    <col min="2839" max="2839" width="39.6640625" style="221" bestFit="1" customWidth="1"/>
    <col min="2840" max="2840" width="34.5" style="221" bestFit="1" customWidth="1"/>
    <col min="2841" max="2841" width="5.1640625" style="221" bestFit="1" customWidth="1"/>
    <col min="2842" max="2842" width="39.6640625" style="221" bestFit="1" customWidth="1"/>
    <col min="2843" max="2843" width="14.6640625" style="221" bestFit="1" customWidth="1"/>
    <col min="2844" max="2844" width="19.6640625" style="221" bestFit="1" customWidth="1"/>
    <col min="2845" max="2845" width="77.83203125" style="221" bestFit="1" customWidth="1"/>
    <col min="2846" max="2846" width="19.83203125" style="221" bestFit="1" customWidth="1"/>
    <col min="2847" max="2847" width="14.5" style="221" bestFit="1" customWidth="1"/>
    <col min="2848" max="2848" width="9.1640625" style="221" bestFit="1" customWidth="1"/>
    <col min="2849" max="2849" width="62.5" style="221" bestFit="1" customWidth="1"/>
    <col min="2850" max="2850" width="48.1640625" style="221" bestFit="1" customWidth="1"/>
    <col min="2851" max="2851" width="14.5" style="221" bestFit="1" customWidth="1"/>
    <col min="2852" max="2852" width="4" style="221" bestFit="1" customWidth="1"/>
    <col min="2853" max="2853" width="1.1640625" style="221" bestFit="1" customWidth="1"/>
    <col min="2854" max="2854" width="0.1640625" style="221" bestFit="1" customWidth="1"/>
    <col min="2855" max="2855" width="0.83203125" style="221" bestFit="1" customWidth="1"/>
    <col min="2856" max="2856" width="17.1640625" style="221" bestFit="1" customWidth="1"/>
    <col min="2857" max="3072" width="10.6640625" style="221"/>
    <col min="3073" max="3073" width="5.5" style="221" bestFit="1" customWidth="1"/>
    <col min="3074" max="3074" width="4" style="221" bestFit="1" customWidth="1"/>
    <col min="3075" max="3075" width="7.5" style="221" bestFit="1" customWidth="1"/>
    <col min="3076" max="3076" width="8.1640625" style="221" bestFit="1" customWidth="1"/>
    <col min="3077" max="3077" width="11.83203125" style="221" bestFit="1" customWidth="1"/>
    <col min="3078" max="3078" width="10" style="221" bestFit="1" customWidth="1"/>
    <col min="3079" max="3079" width="23.83203125" style="221" bestFit="1" customWidth="1"/>
    <col min="3080" max="3080" width="11.1640625" style="221" bestFit="1" customWidth="1"/>
    <col min="3081" max="3081" width="15.6640625" style="221" bestFit="1" customWidth="1"/>
    <col min="3082" max="3082" width="19.6640625" style="221" bestFit="1" customWidth="1"/>
    <col min="3083" max="3083" width="2.5" style="221" bestFit="1" customWidth="1"/>
    <col min="3084" max="3084" width="6.5" style="221" bestFit="1" customWidth="1"/>
    <col min="3085" max="3085" width="10.5" style="221" bestFit="1" customWidth="1"/>
    <col min="3086" max="3086" width="5.5" style="221" bestFit="1" customWidth="1"/>
    <col min="3087" max="3087" width="10.1640625" style="221" bestFit="1" customWidth="1"/>
    <col min="3088" max="3088" width="9.6640625" style="221" bestFit="1" customWidth="1"/>
    <col min="3089" max="3089" width="10" style="221" bestFit="1" customWidth="1"/>
    <col min="3090" max="3090" width="19.6640625" style="221" bestFit="1" customWidth="1"/>
    <col min="3091" max="3091" width="9" style="221" bestFit="1" customWidth="1"/>
    <col min="3092" max="3092" width="5.6640625" style="221" bestFit="1" customWidth="1"/>
    <col min="3093" max="3093" width="20" style="221" bestFit="1" customWidth="1"/>
    <col min="3094" max="3094" width="19.33203125" style="221" bestFit="1" customWidth="1"/>
    <col min="3095" max="3095" width="39.6640625" style="221" bestFit="1" customWidth="1"/>
    <col min="3096" max="3096" width="34.5" style="221" bestFit="1" customWidth="1"/>
    <col min="3097" max="3097" width="5.1640625" style="221" bestFit="1" customWidth="1"/>
    <col min="3098" max="3098" width="39.6640625" style="221" bestFit="1" customWidth="1"/>
    <col min="3099" max="3099" width="14.6640625" style="221" bestFit="1" customWidth="1"/>
    <col min="3100" max="3100" width="19.6640625" style="221" bestFit="1" customWidth="1"/>
    <col min="3101" max="3101" width="77.83203125" style="221" bestFit="1" customWidth="1"/>
    <col min="3102" max="3102" width="19.83203125" style="221" bestFit="1" customWidth="1"/>
    <col min="3103" max="3103" width="14.5" style="221" bestFit="1" customWidth="1"/>
    <col min="3104" max="3104" width="9.1640625" style="221" bestFit="1" customWidth="1"/>
    <col min="3105" max="3105" width="62.5" style="221" bestFit="1" customWidth="1"/>
    <col min="3106" max="3106" width="48.1640625" style="221" bestFit="1" customWidth="1"/>
    <col min="3107" max="3107" width="14.5" style="221" bestFit="1" customWidth="1"/>
    <col min="3108" max="3108" width="4" style="221" bestFit="1" customWidth="1"/>
    <col min="3109" max="3109" width="1.1640625" style="221" bestFit="1" customWidth="1"/>
    <col min="3110" max="3110" width="0.1640625" style="221" bestFit="1" customWidth="1"/>
    <col min="3111" max="3111" width="0.83203125" style="221" bestFit="1" customWidth="1"/>
    <col min="3112" max="3112" width="17.1640625" style="221" bestFit="1" customWidth="1"/>
    <col min="3113" max="3328" width="10.6640625" style="221"/>
    <col min="3329" max="3329" width="5.5" style="221" bestFit="1" customWidth="1"/>
    <col min="3330" max="3330" width="4" style="221" bestFit="1" customWidth="1"/>
    <col min="3331" max="3331" width="7.5" style="221" bestFit="1" customWidth="1"/>
    <col min="3332" max="3332" width="8.1640625" style="221" bestFit="1" customWidth="1"/>
    <col min="3333" max="3333" width="11.83203125" style="221" bestFit="1" customWidth="1"/>
    <col min="3334" max="3334" width="10" style="221" bestFit="1" customWidth="1"/>
    <col min="3335" max="3335" width="23.83203125" style="221" bestFit="1" customWidth="1"/>
    <col min="3336" max="3336" width="11.1640625" style="221" bestFit="1" customWidth="1"/>
    <col min="3337" max="3337" width="15.6640625" style="221" bestFit="1" customWidth="1"/>
    <col min="3338" max="3338" width="19.6640625" style="221" bestFit="1" customWidth="1"/>
    <col min="3339" max="3339" width="2.5" style="221" bestFit="1" customWidth="1"/>
    <col min="3340" max="3340" width="6.5" style="221" bestFit="1" customWidth="1"/>
    <col min="3341" max="3341" width="10.5" style="221" bestFit="1" customWidth="1"/>
    <col min="3342" max="3342" width="5.5" style="221" bestFit="1" customWidth="1"/>
    <col min="3343" max="3343" width="10.1640625" style="221" bestFit="1" customWidth="1"/>
    <col min="3344" max="3344" width="9.6640625" style="221" bestFit="1" customWidth="1"/>
    <col min="3345" max="3345" width="10" style="221" bestFit="1" customWidth="1"/>
    <col min="3346" max="3346" width="19.6640625" style="221" bestFit="1" customWidth="1"/>
    <col min="3347" max="3347" width="9" style="221" bestFit="1" customWidth="1"/>
    <col min="3348" max="3348" width="5.6640625" style="221" bestFit="1" customWidth="1"/>
    <col min="3349" max="3349" width="20" style="221" bestFit="1" customWidth="1"/>
    <col min="3350" max="3350" width="19.33203125" style="221" bestFit="1" customWidth="1"/>
    <col min="3351" max="3351" width="39.6640625" style="221" bestFit="1" customWidth="1"/>
    <col min="3352" max="3352" width="34.5" style="221" bestFit="1" customWidth="1"/>
    <col min="3353" max="3353" width="5.1640625" style="221" bestFit="1" customWidth="1"/>
    <col min="3354" max="3354" width="39.6640625" style="221" bestFit="1" customWidth="1"/>
    <col min="3355" max="3355" width="14.6640625" style="221" bestFit="1" customWidth="1"/>
    <col min="3356" max="3356" width="19.6640625" style="221" bestFit="1" customWidth="1"/>
    <col min="3357" max="3357" width="77.83203125" style="221" bestFit="1" customWidth="1"/>
    <col min="3358" max="3358" width="19.83203125" style="221" bestFit="1" customWidth="1"/>
    <col min="3359" max="3359" width="14.5" style="221" bestFit="1" customWidth="1"/>
    <col min="3360" max="3360" width="9.1640625" style="221" bestFit="1" customWidth="1"/>
    <col min="3361" max="3361" width="62.5" style="221" bestFit="1" customWidth="1"/>
    <col min="3362" max="3362" width="48.1640625" style="221" bestFit="1" customWidth="1"/>
    <col min="3363" max="3363" width="14.5" style="221" bestFit="1" customWidth="1"/>
    <col min="3364" max="3364" width="4" style="221" bestFit="1" customWidth="1"/>
    <col min="3365" max="3365" width="1.1640625" style="221" bestFit="1" customWidth="1"/>
    <col min="3366" max="3366" width="0.1640625" style="221" bestFit="1" customWidth="1"/>
    <col min="3367" max="3367" width="0.83203125" style="221" bestFit="1" customWidth="1"/>
    <col min="3368" max="3368" width="17.1640625" style="221" bestFit="1" customWidth="1"/>
    <col min="3369" max="3584" width="10.6640625" style="221"/>
    <col min="3585" max="3585" width="5.5" style="221" bestFit="1" customWidth="1"/>
    <col min="3586" max="3586" width="4" style="221" bestFit="1" customWidth="1"/>
    <col min="3587" max="3587" width="7.5" style="221" bestFit="1" customWidth="1"/>
    <col min="3588" max="3588" width="8.1640625" style="221" bestFit="1" customWidth="1"/>
    <col min="3589" max="3589" width="11.83203125" style="221" bestFit="1" customWidth="1"/>
    <col min="3590" max="3590" width="10" style="221" bestFit="1" customWidth="1"/>
    <col min="3591" max="3591" width="23.83203125" style="221" bestFit="1" customWidth="1"/>
    <col min="3592" max="3592" width="11.1640625" style="221" bestFit="1" customWidth="1"/>
    <col min="3593" max="3593" width="15.6640625" style="221" bestFit="1" customWidth="1"/>
    <col min="3594" max="3594" width="19.6640625" style="221" bestFit="1" customWidth="1"/>
    <col min="3595" max="3595" width="2.5" style="221" bestFit="1" customWidth="1"/>
    <col min="3596" max="3596" width="6.5" style="221" bestFit="1" customWidth="1"/>
    <col min="3597" max="3597" width="10.5" style="221" bestFit="1" customWidth="1"/>
    <col min="3598" max="3598" width="5.5" style="221" bestFit="1" customWidth="1"/>
    <col min="3599" max="3599" width="10.1640625" style="221" bestFit="1" customWidth="1"/>
    <col min="3600" max="3600" width="9.6640625" style="221" bestFit="1" customWidth="1"/>
    <col min="3601" max="3601" width="10" style="221" bestFit="1" customWidth="1"/>
    <col min="3602" max="3602" width="19.6640625" style="221" bestFit="1" customWidth="1"/>
    <col min="3603" max="3603" width="9" style="221" bestFit="1" customWidth="1"/>
    <col min="3604" max="3604" width="5.6640625" style="221" bestFit="1" customWidth="1"/>
    <col min="3605" max="3605" width="20" style="221" bestFit="1" customWidth="1"/>
    <col min="3606" max="3606" width="19.33203125" style="221" bestFit="1" customWidth="1"/>
    <col min="3607" max="3607" width="39.6640625" style="221" bestFit="1" customWidth="1"/>
    <col min="3608" max="3608" width="34.5" style="221" bestFit="1" customWidth="1"/>
    <col min="3609" max="3609" width="5.1640625" style="221" bestFit="1" customWidth="1"/>
    <col min="3610" max="3610" width="39.6640625" style="221" bestFit="1" customWidth="1"/>
    <col min="3611" max="3611" width="14.6640625" style="221" bestFit="1" customWidth="1"/>
    <col min="3612" max="3612" width="19.6640625" style="221" bestFit="1" customWidth="1"/>
    <col min="3613" max="3613" width="77.83203125" style="221" bestFit="1" customWidth="1"/>
    <col min="3614" max="3614" width="19.83203125" style="221" bestFit="1" customWidth="1"/>
    <col min="3615" max="3615" width="14.5" style="221" bestFit="1" customWidth="1"/>
    <col min="3616" max="3616" width="9.1640625" style="221" bestFit="1" customWidth="1"/>
    <col min="3617" max="3617" width="62.5" style="221" bestFit="1" customWidth="1"/>
    <col min="3618" max="3618" width="48.1640625" style="221" bestFit="1" customWidth="1"/>
    <col min="3619" max="3619" width="14.5" style="221" bestFit="1" customWidth="1"/>
    <col min="3620" max="3620" width="4" style="221" bestFit="1" customWidth="1"/>
    <col min="3621" max="3621" width="1.1640625" style="221" bestFit="1" customWidth="1"/>
    <col min="3622" max="3622" width="0.1640625" style="221" bestFit="1" customWidth="1"/>
    <col min="3623" max="3623" width="0.83203125" style="221" bestFit="1" customWidth="1"/>
    <col min="3624" max="3624" width="17.1640625" style="221" bestFit="1" customWidth="1"/>
    <col min="3625" max="3840" width="10.6640625" style="221"/>
    <col min="3841" max="3841" width="5.5" style="221" bestFit="1" customWidth="1"/>
    <col min="3842" max="3842" width="4" style="221" bestFit="1" customWidth="1"/>
    <col min="3843" max="3843" width="7.5" style="221" bestFit="1" customWidth="1"/>
    <col min="3844" max="3844" width="8.1640625" style="221" bestFit="1" customWidth="1"/>
    <col min="3845" max="3845" width="11.83203125" style="221" bestFit="1" customWidth="1"/>
    <col min="3846" max="3846" width="10" style="221" bestFit="1" customWidth="1"/>
    <col min="3847" max="3847" width="23.83203125" style="221" bestFit="1" customWidth="1"/>
    <col min="3848" max="3848" width="11.1640625" style="221" bestFit="1" customWidth="1"/>
    <col min="3849" max="3849" width="15.6640625" style="221" bestFit="1" customWidth="1"/>
    <col min="3850" max="3850" width="19.6640625" style="221" bestFit="1" customWidth="1"/>
    <col min="3851" max="3851" width="2.5" style="221" bestFit="1" customWidth="1"/>
    <col min="3852" max="3852" width="6.5" style="221" bestFit="1" customWidth="1"/>
    <col min="3853" max="3853" width="10.5" style="221" bestFit="1" customWidth="1"/>
    <col min="3854" max="3854" width="5.5" style="221" bestFit="1" customWidth="1"/>
    <col min="3855" max="3855" width="10.1640625" style="221" bestFit="1" customWidth="1"/>
    <col min="3856" max="3856" width="9.6640625" style="221" bestFit="1" customWidth="1"/>
    <col min="3857" max="3857" width="10" style="221" bestFit="1" customWidth="1"/>
    <col min="3858" max="3858" width="19.6640625" style="221" bestFit="1" customWidth="1"/>
    <col min="3859" max="3859" width="9" style="221" bestFit="1" customWidth="1"/>
    <col min="3860" max="3860" width="5.6640625" style="221" bestFit="1" customWidth="1"/>
    <col min="3861" max="3861" width="20" style="221" bestFit="1" customWidth="1"/>
    <col min="3862" max="3862" width="19.33203125" style="221" bestFit="1" customWidth="1"/>
    <col min="3863" max="3863" width="39.6640625" style="221" bestFit="1" customWidth="1"/>
    <col min="3864" max="3864" width="34.5" style="221" bestFit="1" customWidth="1"/>
    <col min="3865" max="3865" width="5.1640625" style="221" bestFit="1" customWidth="1"/>
    <col min="3866" max="3866" width="39.6640625" style="221" bestFit="1" customWidth="1"/>
    <col min="3867" max="3867" width="14.6640625" style="221" bestFit="1" customWidth="1"/>
    <col min="3868" max="3868" width="19.6640625" style="221" bestFit="1" customWidth="1"/>
    <col min="3869" max="3869" width="77.83203125" style="221" bestFit="1" customWidth="1"/>
    <col min="3870" max="3870" width="19.83203125" style="221" bestFit="1" customWidth="1"/>
    <col min="3871" max="3871" width="14.5" style="221" bestFit="1" customWidth="1"/>
    <col min="3872" max="3872" width="9.1640625" style="221" bestFit="1" customWidth="1"/>
    <col min="3873" max="3873" width="62.5" style="221" bestFit="1" customWidth="1"/>
    <col min="3874" max="3874" width="48.1640625" style="221" bestFit="1" customWidth="1"/>
    <col min="3875" max="3875" width="14.5" style="221" bestFit="1" customWidth="1"/>
    <col min="3876" max="3876" width="4" style="221" bestFit="1" customWidth="1"/>
    <col min="3877" max="3877" width="1.1640625" style="221" bestFit="1" customWidth="1"/>
    <col min="3878" max="3878" width="0.1640625" style="221" bestFit="1" customWidth="1"/>
    <col min="3879" max="3879" width="0.83203125" style="221" bestFit="1" customWidth="1"/>
    <col min="3880" max="3880" width="17.1640625" style="221" bestFit="1" customWidth="1"/>
    <col min="3881" max="4096" width="10.6640625" style="221"/>
    <col min="4097" max="4097" width="5.5" style="221" bestFit="1" customWidth="1"/>
    <col min="4098" max="4098" width="4" style="221" bestFit="1" customWidth="1"/>
    <col min="4099" max="4099" width="7.5" style="221" bestFit="1" customWidth="1"/>
    <col min="4100" max="4100" width="8.1640625" style="221" bestFit="1" customWidth="1"/>
    <col min="4101" max="4101" width="11.83203125" style="221" bestFit="1" customWidth="1"/>
    <col min="4102" max="4102" width="10" style="221" bestFit="1" customWidth="1"/>
    <col min="4103" max="4103" width="23.83203125" style="221" bestFit="1" customWidth="1"/>
    <col min="4104" max="4104" width="11.1640625" style="221" bestFit="1" customWidth="1"/>
    <col min="4105" max="4105" width="15.6640625" style="221" bestFit="1" customWidth="1"/>
    <col min="4106" max="4106" width="19.6640625" style="221" bestFit="1" customWidth="1"/>
    <col min="4107" max="4107" width="2.5" style="221" bestFit="1" customWidth="1"/>
    <col min="4108" max="4108" width="6.5" style="221" bestFit="1" customWidth="1"/>
    <col min="4109" max="4109" width="10.5" style="221" bestFit="1" customWidth="1"/>
    <col min="4110" max="4110" width="5.5" style="221" bestFit="1" customWidth="1"/>
    <col min="4111" max="4111" width="10.1640625" style="221" bestFit="1" customWidth="1"/>
    <col min="4112" max="4112" width="9.6640625" style="221" bestFit="1" customWidth="1"/>
    <col min="4113" max="4113" width="10" style="221" bestFit="1" customWidth="1"/>
    <col min="4114" max="4114" width="19.6640625" style="221" bestFit="1" customWidth="1"/>
    <col min="4115" max="4115" width="9" style="221" bestFit="1" customWidth="1"/>
    <col min="4116" max="4116" width="5.6640625" style="221" bestFit="1" customWidth="1"/>
    <col min="4117" max="4117" width="20" style="221" bestFit="1" customWidth="1"/>
    <col min="4118" max="4118" width="19.33203125" style="221" bestFit="1" customWidth="1"/>
    <col min="4119" max="4119" width="39.6640625" style="221" bestFit="1" customWidth="1"/>
    <col min="4120" max="4120" width="34.5" style="221" bestFit="1" customWidth="1"/>
    <col min="4121" max="4121" width="5.1640625" style="221" bestFit="1" customWidth="1"/>
    <col min="4122" max="4122" width="39.6640625" style="221" bestFit="1" customWidth="1"/>
    <col min="4123" max="4123" width="14.6640625" style="221" bestFit="1" customWidth="1"/>
    <col min="4124" max="4124" width="19.6640625" style="221" bestFit="1" customWidth="1"/>
    <col min="4125" max="4125" width="77.83203125" style="221" bestFit="1" customWidth="1"/>
    <col min="4126" max="4126" width="19.83203125" style="221" bestFit="1" customWidth="1"/>
    <col min="4127" max="4127" width="14.5" style="221" bestFit="1" customWidth="1"/>
    <col min="4128" max="4128" width="9.1640625" style="221" bestFit="1" customWidth="1"/>
    <col min="4129" max="4129" width="62.5" style="221" bestFit="1" customWidth="1"/>
    <col min="4130" max="4130" width="48.1640625" style="221" bestFit="1" customWidth="1"/>
    <col min="4131" max="4131" width="14.5" style="221" bestFit="1" customWidth="1"/>
    <col min="4132" max="4132" width="4" style="221" bestFit="1" customWidth="1"/>
    <col min="4133" max="4133" width="1.1640625" style="221" bestFit="1" customWidth="1"/>
    <col min="4134" max="4134" width="0.1640625" style="221" bestFit="1" customWidth="1"/>
    <col min="4135" max="4135" width="0.83203125" style="221" bestFit="1" customWidth="1"/>
    <col min="4136" max="4136" width="17.1640625" style="221" bestFit="1" customWidth="1"/>
    <col min="4137" max="4352" width="10.6640625" style="221"/>
    <col min="4353" max="4353" width="5.5" style="221" bestFit="1" customWidth="1"/>
    <col min="4354" max="4354" width="4" style="221" bestFit="1" customWidth="1"/>
    <col min="4355" max="4355" width="7.5" style="221" bestFit="1" customWidth="1"/>
    <col min="4356" max="4356" width="8.1640625" style="221" bestFit="1" customWidth="1"/>
    <col min="4357" max="4357" width="11.83203125" style="221" bestFit="1" customWidth="1"/>
    <col min="4358" max="4358" width="10" style="221" bestFit="1" customWidth="1"/>
    <col min="4359" max="4359" width="23.83203125" style="221" bestFit="1" customWidth="1"/>
    <col min="4360" max="4360" width="11.1640625" style="221" bestFit="1" customWidth="1"/>
    <col min="4361" max="4361" width="15.6640625" style="221" bestFit="1" customWidth="1"/>
    <col min="4362" max="4362" width="19.6640625" style="221" bestFit="1" customWidth="1"/>
    <col min="4363" max="4363" width="2.5" style="221" bestFit="1" customWidth="1"/>
    <col min="4364" max="4364" width="6.5" style="221" bestFit="1" customWidth="1"/>
    <col min="4365" max="4365" width="10.5" style="221" bestFit="1" customWidth="1"/>
    <col min="4366" max="4366" width="5.5" style="221" bestFit="1" customWidth="1"/>
    <col min="4367" max="4367" width="10.1640625" style="221" bestFit="1" customWidth="1"/>
    <col min="4368" max="4368" width="9.6640625" style="221" bestFit="1" customWidth="1"/>
    <col min="4369" max="4369" width="10" style="221" bestFit="1" customWidth="1"/>
    <col min="4370" max="4370" width="19.6640625" style="221" bestFit="1" customWidth="1"/>
    <col min="4371" max="4371" width="9" style="221" bestFit="1" customWidth="1"/>
    <col min="4372" max="4372" width="5.6640625" style="221" bestFit="1" customWidth="1"/>
    <col min="4373" max="4373" width="20" style="221" bestFit="1" customWidth="1"/>
    <col min="4374" max="4374" width="19.33203125" style="221" bestFit="1" customWidth="1"/>
    <col min="4375" max="4375" width="39.6640625" style="221" bestFit="1" customWidth="1"/>
    <col min="4376" max="4376" width="34.5" style="221" bestFit="1" customWidth="1"/>
    <col min="4377" max="4377" width="5.1640625" style="221" bestFit="1" customWidth="1"/>
    <col min="4378" max="4378" width="39.6640625" style="221" bestFit="1" customWidth="1"/>
    <col min="4379" max="4379" width="14.6640625" style="221" bestFit="1" customWidth="1"/>
    <col min="4380" max="4380" width="19.6640625" style="221" bestFit="1" customWidth="1"/>
    <col min="4381" max="4381" width="77.83203125" style="221" bestFit="1" customWidth="1"/>
    <col min="4382" max="4382" width="19.83203125" style="221" bestFit="1" customWidth="1"/>
    <col min="4383" max="4383" width="14.5" style="221" bestFit="1" customWidth="1"/>
    <col min="4384" max="4384" width="9.1640625" style="221" bestFit="1" customWidth="1"/>
    <col min="4385" max="4385" width="62.5" style="221" bestFit="1" customWidth="1"/>
    <col min="4386" max="4386" width="48.1640625" style="221" bestFit="1" customWidth="1"/>
    <col min="4387" max="4387" width="14.5" style="221" bestFit="1" customWidth="1"/>
    <col min="4388" max="4388" width="4" style="221" bestFit="1" customWidth="1"/>
    <col min="4389" max="4389" width="1.1640625" style="221" bestFit="1" customWidth="1"/>
    <col min="4390" max="4390" width="0.1640625" style="221" bestFit="1" customWidth="1"/>
    <col min="4391" max="4391" width="0.83203125" style="221" bestFit="1" customWidth="1"/>
    <col min="4392" max="4392" width="17.1640625" style="221" bestFit="1" customWidth="1"/>
    <col min="4393" max="4608" width="10.6640625" style="221"/>
    <col min="4609" max="4609" width="5.5" style="221" bestFit="1" customWidth="1"/>
    <col min="4610" max="4610" width="4" style="221" bestFit="1" customWidth="1"/>
    <col min="4611" max="4611" width="7.5" style="221" bestFit="1" customWidth="1"/>
    <col min="4612" max="4612" width="8.1640625" style="221" bestFit="1" customWidth="1"/>
    <col min="4613" max="4613" width="11.83203125" style="221" bestFit="1" customWidth="1"/>
    <col min="4614" max="4614" width="10" style="221" bestFit="1" customWidth="1"/>
    <col min="4615" max="4615" width="23.83203125" style="221" bestFit="1" customWidth="1"/>
    <col min="4616" max="4616" width="11.1640625" style="221" bestFit="1" customWidth="1"/>
    <col min="4617" max="4617" width="15.6640625" style="221" bestFit="1" customWidth="1"/>
    <col min="4618" max="4618" width="19.6640625" style="221" bestFit="1" customWidth="1"/>
    <col min="4619" max="4619" width="2.5" style="221" bestFit="1" customWidth="1"/>
    <col min="4620" max="4620" width="6.5" style="221" bestFit="1" customWidth="1"/>
    <col min="4621" max="4621" width="10.5" style="221" bestFit="1" customWidth="1"/>
    <col min="4622" max="4622" width="5.5" style="221" bestFit="1" customWidth="1"/>
    <col min="4623" max="4623" width="10.1640625" style="221" bestFit="1" customWidth="1"/>
    <col min="4624" max="4624" width="9.6640625" style="221" bestFit="1" customWidth="1"/>
    <col min="4625" max="4625" width="10" style="221" bestFit="1" customWidth="1"/>
    <col min="4626" max="4626" width="19.6640625" style="221" bestFit="1" customWidth="1"/>
    <col min="4627" max="4627" width="9" style="221" bestFit="1" customWidth="1"/>
    <col min="4628" max="4628" width="5.6640625" style="221" bestFit="1" customWidth="1"/>
    <col min="4629" max="4629" width="20" style="221" bestFit="1" customWidth="1"/>
    <col min="4630" max="4630" width="19.33203125" style="221" bestFit="1" customWidth="1"/>
    <col min="4631" max="4631" width="39.6640625" style="221" bestFit="1" customWidth="1"/>
    <col min="4632" max="4632" width="34.5" style="221" bestFit="1" customWidth="1"/>
    <col min="4633" max="4633" width="5.1640625" style="221" bestFit="1" customWidth="1"/>
    <col min="4634" max="4634" width="39.6640625" style="221" bestFit="1" customWidth="1"/>
    <col min="4635" max="4635" width="14.6640625" style="221" bestFit="1" customWidth="1"/>
    <col min="4636" max="4636" width="19.6640625" style="221" bestFit="1" customWidth="1"/>
    <col min="4637" max="4637" width="77.83203125" style="221" bestFit="1" customWidth="1"/>
    <col min="4638" max="4638" width="19.83203125" style="221" bestFit="1" customWidth="1"/>
    <col min="4639" max="4639" width="14.5" style="221" bestFit="1" customWidth="1"/>
    <col min="4640" max="4640" width="9.1640625" style="221" bestFit="1" customWidth="1"/>
    <col min="4641" max="4641" width="62.5" style="221" bestFit="1" customWidth="1"/>
    <col min="4642" max="4642" width="48.1640625" style="221" bestFit="1" customWidth="1"/>
    <col min="4643" max="4643" width="14.5" style="221" bestFit="1" customWidth="1"/>
    <col min="4644" max="4644" width="4" style="221" bestFit="1" customWidth="1"/>
    <col min="4645" max="4645" width="1.1640625" style="221" bestFit="1" customWidth="1"/>
    <col min="4646" max="4646" width="0.1640625" style="221" bestFit="1" customWidth="1"/>
    <col min="4647" max="4647" width="0.83203125" style="221" bestFit="1" customWidth="1"/>
    <col min="4648" max="4648" width="17.1640625" style="221" bestFit="1" customWidth="1"/>
    <col min="4649" max="4864" width="10.6640625" style="221"/>
    <col min="4865" max="4865" width="5.5" style="221" bestFit="1" customWidth="1"/>
    <col min="4866" max="4866" width="4" style="221" bestFit="1" customWidth="1"/>
    <col min="4867" max="4867" width="7.5" style="221" bestFit="1" customWidth="1"/>
    <col min="4868" max="4868" width="8.1640625" style="221" bestFit="1" customWidth="1"/>
    <col min="4869" max="4869" width="11.83203125" style="221" bestFit="1" customWidth="1"/>
    <col min="4870" max="4870" width="10" style="221" bestFit="1" customWidth="1"/>
    <col min="4871" max="4871" width="23.83203125" style="221" bestFit="1" customWidth="1"/>
    <col min="4872" max="4872" width="11.1640625" style="221" bestFit="1" customWidth="1"/>
    <col min="4873" max="4873" width="15.6640625" style="221" bestFit="1" customWidth="1"/>
    <col min="4874" max="4874" width="19.6640625" style="221" bestFit="1" customWidth="1"/>
    <col min="4875" max="4875" width="2.5" style="221" bestFit="1" customWidth="1"/>
    <col min="4876" max="4876" width="6.5" style="221" bestFit="1" customWidth="1"/>
    <col min="4877" max="4877" width="10.5" style="221" bestFit="1" customWidth="1"/>
    <col min="4878" max="4878" width="5.5" style="221" bestFit="1" customWidth="1"/>
    <col min="4879" max="4879" width="10.1640625" style="221" bestFit="1" customWidth="1"/>
    <col min="4880" max="4880" width="9.6640625" style="221" bestFit="1" customWidth="1"/>
    <col min="4881" max="4881" width="10" style="221" bestFit="1" customWidth="1"/>
    <col min="4882" max="4882" width="19.6640625" style="221" bestFit="1" customWidth="1"/>
    <col min="4883" max="4883" width="9" style="221" bestFit="1" customWidth="1"/>
    <col min="4884" max="4884" width="5.6640625" style="221" bestFit="1" customWidth="1"/>
    <col min="4885" max="4885" width="20" style="221" bestFit="1" customWidth="1"/>
    <col min="4886" max="4886" width="19.33203125" style="221" bestFit="1" customWidth="1"/>
    <col min="4887" max="4887" width="39.6640625" style="221" bestFit="1" customWidth="1"/>
    <col min="4888" max="4888" width="34.5" style="221" bestFit="1" customWidth="1"/>
    <col min="4889" max="4889" width="5.1640625" style="221" bestFit="1" customWidth="1"/>
    <col min="4890" max="4890" width="39.6640625" style="221" bestFit="1" customWidth="1"/>
    <col min="4891" max="4891" width="14.6640625" style="221" bestFit="1" customWidth="1"/>
    <col min="4892" max="4892" width="19.6640625" style="221" bestFit="1" customWidth="1"/>
    <col min="4893" max="4893" width="77.83203125" style="221" bestFit="1" customWidth="1"/>
    <col min="4894" max="4894" width="19.83203125" style="221" bestFit="1" customWidth="1"/>
    <col min="4895" max="4895" width="14.5" style="221" bestFit="1" customWidth="1"/>
    <col min="4896" max="4896" width="9.1640625" style="221" bestFit="1" customWidth="1"/>
    <col min="4897" max="4897" width="62.5" style="221" bestFit="1" customWidth="1"/>
    <col min="4898" max="4898" width="48.1640625" style="221" bestFit="1" customWidth="1"/>
    <col min="4899" max="4899" width="14.5" style="221" bestFit="1" customWidth="1"/>
    <col min="4900" max="4900" width="4" style="221" bestFit="1" customWidth="1"/>
    <col min="4901" max="4901" width="1.1640625" style="221" bestFit="1" customWidth="1"/>
    <col min="4902" max="4902" width="0.1640625" style="221" bestFit="1" customWidth="1"/>
    <col min="4903" max="4903" width="0.83203125" style="221" bestFit="1" customWidth="1"/>
    <col min="4904" max="4904" width="17.1640625" style="221" bestFit="1" customWidth="1"/>
    <col min="4905" max="5120" width="10.6640625" style="221"/>
    <col min="5121" max="5121" width="5.5" style="221" bestFit="1" customWidth="1"/>
    <col min="5122" max="5122" width="4" style="221" bestFit="1" customWidth="1"/>
    <col min="5123" max="5123" width="7.5" style="221" bestFit="1" customWidth="1"/>
    <col min="5124" max="5124" width="8.1640625" style="221" bestFit="1" customWidth="1"/>
    <col min="5125" max="5125" width="11.83203125" style="221" bestFit="1" customWidth="1"/>
    <col min="5126" max="5126" width="10" style="221" bestFit="1" customWidth="1"/>
    <col min="5127" max="5127" width="23.83203125" style="221" bestFit="1" customWidth="1"/>
    <col min="5128" max="5128" width="11.1640625" style="221" bestFit="1" customWidth="1"/>
    <col min="5129" max="5129" width="15.6640625" style="221" bestFit="1" customWidth="1"/>
    <col min="5130" max="5130" width="19.6640625" style="221" bestFit="1" customWidth="1"/>
    <col min="5131" max="5131" width="2.5" style="221" bestFit="1" customWidth="1"/>
    <col min="5132" max="5132" width="6.5" style="221" bestFit="1" customWidth="1"/>
    <col min="5133" max="5133" width="10.5" style="221" bestFit="1" customWidth="1"/>
    <col min="5134" max="5134" width="5.5" style="221" bestFit="1" customWidth="1"/>
    <col min="5135" max="5135" width="10.1640625" style="221" bestFit="1" customWidth="1"/>
    <col min="5136" max="5136" width="9.6640625" style="221" bestFit="1" customWidth="1"/>
    <col min="5137" max="5137" width="10" style="221" bestFit="1" customWidth="1"/>
    <col min="5138" max="5138" width="19.6640625" style="221" bestFit="1" customWidth="1"/>
    <col min="5139" max="5139" width="9" style="221" bestFit="1" customWidth="1"/>
    <col min="5140" max="5140" width="5.6640625" style="221" bestFit="1" customWidth="1"/>
    <col min="5141" max="5141" width="20" style="221" bestFit="1" customWidth="1"/>
    <col min="5142" max="5142" width="19.33203125" style="221" bestFit="1" customWidth="1"/>
    <col min="5143" max="5143" width="39.6640625" style="221" bestFit="1" customWidth="1"/>
    <col min="5144" max="5144" width="34.5" style="221" bestFit="1" customWidth="1"/>
    <col min="5145" max="5145" width="5.1640625" style="221" bestFit="1" customWidth="1"/>
    <col min="5146" max="5146" width="39.6640625" style="221" bestFit="1" customWidth="1"/>
    <col min="5147" max="5147" width="14.6640625" style="221" bestFit="1" customWidth="1"/>
    <col min="5148" max="5148" width="19.6640625" style="221" bestFit="1" customWidth="1"/>
    <col min="5149" max="5149" width="77.83203125" style="221" bestFit="1" customWidth="1"/>
    <col min="5150" max="5150" width="19.83203125" style="221" bestFit="1" customWidth="1"/>
    <col min="5151" max="5151" width="14.5" style="221" bestFit="1" customWidth="1"/>
    <col min="5152" max="5152" width="9.1640625" style="221" bestFit="1" customWidth="1"/>
    <col min="5153" max="5153" width="62.5" style="221" bestFit="1" customWidth="1"/>
    <col min="5154" max="5154" width="48.1640625" style="221" bestFit="1" customWidth="1"/>
    <col min="5155" max="5155" width="14.5" style="221" bestFit="1" customWidth="1"/>
    <col min="5156" max="5156" width="4" style="221" bestFit="1" customWidth="1"/>
    <col min="5157" max="5157" width="1.1640625" style="221" bestFit="1" customWidth="1"/>
    <col min="5158" max="5158" width="0.1640625" style="221" bestFit="1" customWidth="1"/>
    <col min="5159" max="5159" width="0.83203125" style="221" bestFit="1" customWidth="1"/>
    <col min="5160" max="5160" width="17.1640625" style="221" bestFit="1" customWidth="1"/>
    <col min="5161" max="5376" width="10.6640625" style="221"/>
    <col min="5377" max="5377" width="5.5" style="221" bestFit="1" customWidth="1"/>
    <col min="5378" max="5378" width="4" style="221" bestFit="1" customWidth="1"/>
    <col min="5379" max="5379" width="7.5" style="221" bestFit="1" customWidth="1"/>
    <col min="5380" max="5380" width="8.1640625" style="221" bestFit="1" customWidth="1"/>
    <col min="5381" max="5381" width="11.83203125" style="221" bestFit="1" customWidth="1"/>
    <col min="5382" max="5382" width="10" style="221" bestFit="1" customWidth="1"/>
    <col min="5383" max="5383" width="23.83203125" style="221" bestFit="1" customWidth="1"/>
    <col min="5384" max="5384" width="11.1640625" style="221" bestFit="1" customWidth="1"/>
    <col min="5385" max="5385" width="15.6640625" style="221" bestFit="1" customWidth="1"/>
    <col min="5386" max="5386" width="19.6640625" style="221" bestFit="1" customWidth="1"/>
    <col min="5387" max="5387" width="2.5" style="221" bestFit="1" customWidth="1"/>
    <col min="5388" max="5388" width="6.5" style="221" bestFit="1" customWidth="1"/>
    <col min="5389" max="5389" width="10.5" style="221" bestFit="1" customWidth="1"/>
    <col min="5390" max="5390" width="5.5" style="221" bestFit="1" customWidth="1"/>
    <col min="5391" max="5391" width="10.1640625" style="221" bestFit="1" customWidth="1"/>
    <col min="5392" max="5392" width="9.6640625" style="221" bestFit="1" customWidth="1"/>
    <col min="5393" max="5393" width="10" style="221" bestFit="1" customWidth="1"/>
    <col min="5394" max="5394" width="19.6640625" style="221" bestFit="1" customWidth="1"/>
    <col min="5395" max="5395" width="9" style="221" bestFit="1" customWidth="1"/>
    <col min="5396" max="5396" width="5.6640625" style="221" bestFit="1" customWidth="1"/>
    <col min="5397" max="5397" width="20" style="221" bestFit="1" customWidth="1"/>
    <col min="5398" max="5398" width="19.33203125" style="221" bestFit="1" customWidth="1"/>
    <col min="5399" max="5399" width="39.6640625" style="221" bestFit="1" customWidth="1"/>
    <col min="5400" max="5400" width="34.5" style="221" bestFit="1" customWidth="1"/>
    <col min="5401" max="5401" width="5.1640625" style="221" bestFit="1" customWidth="1"/>
    <col min="5402" max="5402" width="39.6640625" style="221" bestFit="1" customWidth="1"/>
    <col min="5403" max="5403" width="14.6640625" style="221" bestFit="1" customWidth="1"/>
    <col min="5404" max="5404" width="19.6640625" style="221" bestFit="1" customWidth="1"/>
    <col min="5405" max="5405" width="77.83203125" style="221" bestFit="1" customWidth="1"/>
    <col min="5406" max="5406" width="19.83203125" style="221" bestFit="1" customWidth="1"/>
    <col min="5407" max="5407" width="14.5" style="221" bestFit="1" customWidth="1"/>
    <col min="5408" max="5408" width="9.1640625" style="221" bestFit="1" customWidth="1"/>
    <col min="5409" max="5409" width="62.5" style="221" bestFit="1" customWidth="1"/>
    <col min="5410" max="5410" width="48.1640625" style="221" bestFit="1" customWidth="1"/>
    <col min="5411" max="5411" width="14.5" style="221" bestFit="1" customWidth="1"/>
    <col min="5412" max="5412" width="4" style="221" bestFit="1" customWidth="1"/>
    <col min="5413" max="5413" width="1.1640625" style="221" bestFit="1" customWidth="1"/>
    <col min="5414" max="5414" width="0.1640625" style="221" bestFit="1" customWidth="1"/>
    <col min="5415" max="5415" width="0.83203125" style="221" bestFit="1" customWidth="1"/>
    <col min="5416" max="5416" width="17.1640625" style="221" bestFit="1" customWidth="1"/>
    <col min="5417" max="5632" width="10.6640625" style="221"/>
    <col min="5633" max="5633" width="5.5" style="221" bestFit="1" customWidth="1"/>
    <col min="5634" max="5634" width="4" style="221" bestFit="1" customWidth="1"/>
    <col min="5635" max="5635" width="7.5" style="221" bestFit="1" customWidth="1"/>
    <col min="5636" max="5636" width="8.1640625" style="221" bestFit="1" customWidth="1"/>
    <col min="5637" max="5637" width="11.83203125" style="221" bestFit="1" customWidth="1"/>
    <col min="5638" max="5638" width="10" style="221" bestFit="1" customWidth="1"/>
    <col min="5639" max="5639" width="23.83203125" style="221" bestFit="1" customWidth="1"/>
    <col min="5640" max="5640" width="11.1640625" style="221" bestFit="1" customWidth="1"/>
    <col min="5641" max="5641" width="15.6640625" style="221" bestFit="1" customWidth="1"/>
    <col min="5642" max="5642" width="19.6640625" style="221" bestFit="1" customWidth="1"/>
    <col min="5643" max="5643" width="2.5" style="221" bestFit="1" customWidth="1"/>
    <col min="5644" max="5644" width="6.5" style="221" bestFit="1" customWidth="1"/>
    <col min="5645" max="5645" width="10.5" style="221" bestFit="1" customWidth="1"/>
    <col min="5646" max="5646" width="5.5" style="221" bestFit="1" customWidth="1"/>
    <col min="5647" max="5647" width="10.1640625" style="221" bestFit="1" customWidth="1"/>
    <col min="5648" max="5648" width="9.6640625" style="221" bestFit="1" customWidth="1"/>
    <col min="5649" max="5649" width="10" style="221" bestFit="1" customWidth="1"/>
    <col min="5650" max="5650" width="19.6640625" style="221" bestFit="1" customWidth="1"/>
    <col min="5651" max="5651" width="9" style="221" bestFit="1" customWidth="1"/>
    <col min="5652" max="5652" width="5.6640625" style="221" bestFit="1" customWidth="1"/>
    <col min="5653" max="5653" width="20" style="221" bestFit="1" customWidth="1"/>
    <col min="5654" max="5654" width="19.33203125" style="221" bestFit="1" customWidth="1"/>
    <col min="5655" max="5655" width="39.6640625" style="221" bestFit="1" customWidth="1"/>
    <col min="5656" max="5656" width="34.5" style="221" bestFit="1" customWidth="1"/>
    <col min="5657" max="5657" width="5.1640625" style="221" bestFit="1" customWidth="1"/>
    <col min="5658" max="5658" width="39.6640625" style="221" bestFit="1" customWidth="1"/>
    <col min="5659" max="5659" width="14.6640625" style="221" bestFit="1" customWidth="1"/>
    <col min="5660" max="5660" width="19.6640625" style="221" bestFit="1" customWidth="1"/>
    <col min="5661" max="5661" width="77.83203125" style="221" bestFit="1" customWidth="1"/>
    <col min="5662" max="5662" width="19.83203125" style="221" bestFit="1" customWidth="1"/>
    <col min="5663" max="5663" width="14.5" style="221" bestFit="1" customWidth="1"/>
    <col min="5664" max="5664" width="9.1640625" style="221" bestFit="1" customWidth="1"/>
    <col min="5665" max="5665" width="62.5" style="221" bestFit="1" customWidth="1"/>
    <col min="5666" max="5666" width="48.1640625" style="221" bestFit="1" customWidth="1"/>
    <col min="5667" max="5667" width="14.5" style="221" bestFit="1" customWidth="1"/>
    <col min="5668" max="5668" width="4" style="221" bestFit="1" customWidth="1"/>
    <col min="5669" max="5669" width="1.1640625" style="221" bestFit="1" customWidth="1"/>
    <col min="5670" max="5670" width="0.1640625" style="221" bestFit="1" customWidth="1"/>
    <col min="5671" max="5671" width="0.83203125" style="221" bestFit="1" customWidth="1"/>
    <col min="5672" max="5672" width="17.1640625" style="221" bestFit="1" customWidth="1"/>
    <col min="5673" max="5888" width="10.6640625" style="221"/>
    <col min="5889" max="5889" width="5.5" style="221" bestFit="1" customWidth="1"/>
    <col min="5890" max="5890" width="4" style="221" bestFit="1" customWidth="1"/>
    <col min="5891" max="5891" width="7.5" style="221" bestFit="1" customWidth="1"/>
    <col min="5892" max="5892" width="8.1640625" style="221" bestFit="1" customWidth="1"/>
    <col min="5893" max="5893" width="11.83203125" style="221" bestFit="1" customWidth="1"/>
    <col min="5894" max="5894" width="10" style="221" bestFit="1" customWidth="1"/>
    <col min="5895" max="5895" width="23.83203125" style="221" bestFit="1" customWidth="1"/>
    <col min="5896" max="5896" width="11.1640625" style="221" bestFit="1" customWidth="1"/>
    <col min="5897" max="5897" width="15.6640625" style="221" bestFit="1" customWidth="1"/>
    <col min="5898" max="5898" width="19.6640625" style="221" bestFit="1" customWidth="1"/>
    <col min="5899" max="5899" width="2.5" style="221" bestFit="1" customWidth="1"/>
    <col min="5900" max="5900" width="6.5" style="221" bestFit="1" customWidth="1"/>
    <col min="5901" max="5901" width="10.5" style="221" bestFit="1" customWidth="1"/>
    <col min="5902" max="5902" width="5.5" style="221" bestFit="1" customWidth="1"/>
    <col min="5903" max="5903" width="10.1640625" style="221" bestFit="1" customWidth="1"/>
    <col min="5904" max="5904" width="9.6640625" style="221" bestFit="1" customWidth="1"/>
    <col min="5905" max="5905" width="10" style="221" bestFit="1" customWidth="1"/>
    <col min="5906" max="5906" width="19.6640625" style="221" bestFit="1" customWidth="1"/>
    <col min="5907" max="5907" width="9" style="221" bestFit="1" customWidth="1"/>
    <col min="5908" max="5908" width="5.6640625" style="221" bestFit="1" customWidth="1"/>
    <col min="5909" max="5909" width="20" style="221" bestFit="1" customWidth="1"/>
    <col min="5910" max="5910" width="19.33203125" style="221" bestFit="1" customWidth="1"/>
    <col min="5911" max="5911" width="39.6640625" style="221" bestFit="1" customWidth="1"/>
    <col min="5912" max="5912" width="34.5" style="221" bestFit="1" customWidth="1"/>
    <col min="5913" max="5913" width="5.1640625" style="221" bestFit="1" customWidth="1"/>
    <col min="5914" max="5914" width="39.6640625" style="221" bestFit="1" customWidth="1"/>
    <col min="5915" max="5915" width="14.6640625" style="221" bestFit="1" customWidth="1"/>
    <col min="5916" max="5916" width="19.6640625" style="221" bestFit="1" customWidth="1"/>
    <col min="5917" max="5917" width="77.83203125" style="221" bestFit="1" customWidth="1"/>
    <col min="5918" max="5918" width="19.83203125" style="221" bestFit="1" customWidth="1"/>
    <col min="5919" max="5919" width="14.5" style="221" bestFit="1" customWidth="1"/>
    <col min="5920" max="5920" width="9.1640625" style="221" bestFit="1" customWidth="1"/>
    <col min="5921" max="5921" width="62.5" style="221" bestFit="1" customWidth="1"/>
    <col min="5922" max="5922" width="48.1640625" style="221" bestFit="1" customWidth="1"/>
    <col min="5923" max="5923" width="14.5" style="221" bestFit="1" customWidth="1"/>
    <col min="5924" max="5924" width="4" style="221" bestFit="1" customWidth="1"/>
    <col min="5925" max="5925" width="1.1640625" style="221" bestFit="1" customWidth="1"/>
    <col min="5926" max="5926" width="0.1640625" style="221" bestFit="1" customWidth="1"/>
    <col min="5927" max="5927" width="0.83203125" style="221" bestFit="1" customWidth="1"/>
    <col min="5928" max="5928" width="17.1640625" style="221" bestFit="1" customWidth="1"/>
    <col min="5929" max="6144" width="10.6640625" style="221"/>
    <col min="6145" max="6145" width="5.5" style="221" bestFit="1" customWidth="1"/>
    <col min="6146" max="6146" width="4" style="221" bestFit="1" customWidth="1"/>
    <col min="6147" max="6147" width="7.5" style="221" bestFit="1" customWidth="1"/>
    <col min="6148" max="6148" width="8.1640625" style="221" bestFit="1" customWidth="1"/>
    <col min="6149" max="6149" width="11.83203125" style="221" bestFit="1" customWidth="1"/>
    <col min="6150" max="6150" width="10" style="221" bestFit="1" customWidth="1"/>
    <col min="6151" max="6151" width="23.83203125" style="221" bestFit="1" customWidth="1"/>
    <col min="6152" max="6152" width="11.1640625" style="221" bestFit="1" customWidth="1"/>
    <col min="6153" max="6153" width="15.6640625" style="221" bestFit="1" customWidth="1"/>
    <col min="6154" max="6154" width="19.6640625" style="221" bestFit="1" customWidth="1"/>
    <col min="6155" max="6155" width="2.5" style="221" bestFit="1" customWidth="1"/>
    <col min="6156" max="6156" width="6.5" style="221" bestFit="1" customWidth="1"/>
    <col min="6157" max="6157" width="10.5" style="221" bestFit="1" customWidth="1"/>
    <col min="6158" max="6158" width="5.5" style="221" bestFit="1" customWidth="1"/>
    <col min="6159" max="6159" width="10.1640625" style="221" bestFit="1" customWidth="1"/>
    <col min="6160" max="6160" width="9.6640625" style="221" bestFit="1" customWidth="1"/>
    <col min="6161" max="6161" width="10" style="221" bestFit="1" customWidth="1"/>
    <col min="6162" max="6162" width="19.6640625" style="221" bestFit="1" customWidth="1"/>
    <col min="6163" max="6163" width="9" style="221" bestFit="1" customWidth="1"/>
    <col min="6164" max="6164" width="5.6640625" style="221" bestFit="1" customWidth="1"/>
    <col min="6165" max="6165" width="20" style="221" bestFit="1" customWidth="1"/>
    <col min="6166" max="6166" width="19.33203125" style="221" bestFit="1" customWidth="1"/>
    <col min="6167" max="6167" width="39.6640625" style="221" bestFit="1" customWidth="1"/>
    <col min="6168" max="6168" width="34.5" style="221" bestFit="1" customWidth="1"/>
    <col min="6169" max="6169" width="5.1640625" style="221" bestFit="1" customWidth="1"/>
    <col min="6170" max="6170" width="39.6640625" style="221" bestFit="1" customWidth="1"/>
    <col min="6171" max="6171" width="14.6640625" style="221" bestFit="1" customWidth="1"/>
    <col min="6172" max="6172" width="19.6640625" style="221" bestFit="1" customWidth="1"/>
    <col min="6173" max="6173" width="77.83203125" style="221" bestFit="1" customWidth="1"/>
    <col min="6174" max="6174" width="19.83203125" style="221" bestFit="1" customWidth="1"/>
    <col min="6175" max="6175" width="14.5" style="221" bestFit="1" customWidth="1"/>
    <col min="6176" max="6176" width="9.1640625" style="221" bestFit="1" customWidth="1"/>
    <col min="6177" max="6177" width="62.5" style="221" bestFit="1" customWidth="1"/>
    <col min="6178" max="6178" width="48.1640625" style="221" bestFit="1" customWidth="1"/>
    <col min="6179" max="6179" width="14.5" style="221" bestFit="1" customWidth="1"/>
    <col min="6180" max="6180" width="4" style="221" bestFit="1" customWidth="1"/>
    <col min="6181" max="6181" width="1.1640625" style="221" bestFit="1" customWidth="1"/>
    <col min="6182" max="6182" width="0.1640625" style="221" bestFit="1" customWidth="1"/>
    <col min="6183" max="6183" width="0.83203125" style="221" bestFit="1" customWidth="1"/>
    <col min="6184" max="6184" width="17.1640625" style="221" bestFit="1" customWidth="1"/>
    <col min="6185" max="6400" width="10.6640625" style="221"/>
    <col min="6401" max="6401" width="5.5" style="221" bestFit="1" customWidth="1"/>
    <col min="6402" max="6402" width="4" style="221" bestFit="1" customWidth="1"/>
    <col min="6403" max="6403" width="7.5" style="221" bestFit="1" customWidth="1"/>
    <col min="6404" max="6404" width="8.1640625" style="221" bestFit="1" customWidth="1"/>
    <col min="6405" max="6405" width="11.83203125" style="221" bestFit="1" customWidth="1"/>
    <col min="6406" max="6406" width="10" style="221" bestFit="1" customWidth="1"/>
    <col min="6407" max="6407" width="23.83203125" style="221" bestFit="1" customWidth="1"/>
    <col min="6408" max="6408" width="11.1640625" style="221" bestFit="1" customWidth="1"/>
    <col min="6409" max="6409" width="15.6640625" style="221" bestFit="1" customWidth="1"/>
    <col min="6410" max="6410" width="19.6640625" style="221" bestFit="1" customWidth="1"/>
    <col min="6411" max="6411" width="2.5" style="221" bestFit="1" customWidth="1"/>
    <col min="6412" max="6412" width="6.5" style="221" bestFit="1" customWidth="1"/>
    <col min="6413" max="6413" width="10.5" style="221" bestFit="1" customWidth="1"/>
    <col min="6414" max="6414" width="5.5" style="221" bestFit="1" customWidth="1"/>
    <col min="6415" max="6415" width="10.1640625" style="221" bestFit="1" customWidth="1"/>
    <col min="6416" max="6416" width="9.6640625" style="221" bestFit="1" customWidth="1"/>
    <col min="6417" max="6417" width="10" style="221" bestFit="1" customWidth="1"/>
    <col min="6418" max="6418" width="19.6640625" style="221" bestFit="1" customWidth="1"/>
    <col min="6419" max="6419" width="9" style="221" bestFit="1" customWidth="1"/>
    <col min="6420" max="6420" width="5.6640625" style="221" bestFit="1" customWidth="1"/>
    <col min="6421" max="6421" width="20" style="221" bestFit="1" customWidth="1"/>
    <col min="6422" max="6422" width="19.33203125" style="221" bestFit="1" customWidth="1"/>
    <col min="6423" max="6423" width="39.6640625" style="221" bestFit="1" customWidth="1"/>
    <col min="6424" max="6424" width="34.5" style="221" bestFit="1" customWidth="1"/>
    <col min="6425" max="6425" width="5.1640625" style="221" bestFit="1" customWidth="1"/>
    <col min="6426" max="6426" width="39.6640625" style="221" bestFit="1" customWidth="1"/>
    <col min="6427" max="6427" width="14.6640625" style="221" bestFit="1" customWidth="1"/>
    <col min="6428" max="6428" width="19.6640625" style="221" bestFit="1" customWidth="1"/>
    <col min="6429" max="6429" width="77.83203125" style="221" bestFit="1" customWidth="1"/>
    <col min="6430" max="6430" width="19.83203125" style="221" bestFit="1" customWidth="1"/>
    <col min="6431" max="6431" width="14.5" style="221" bestFit="1" customWidth="1"/>
    <col min="6432" max="6432" width="9.1640625" style="221" bestFit="1" customWidth="1"/>
    <col min="6433" max="6433" width="62.5" style="221" bestFit="1" customWidth="1"/>
    <col min="6434" max="6434" width="48.1640625" style="221" bestFit="1" customWidth="1"/>
    <col min="6435" max="6435" width="14.5" style="221" bestFit="1" customWidth="1"/>
    <col min="6436" max="6436" width="4" style="221" bestFit="1" customWidth="1"/>
    <col min="6437" max="6437" width="1.1640625" style="221" bestFit="1" customWidth="1"/>
    <col min="6438" max="6438" width="0.1640625" style="221" bestFit="1" customWidth="1"/>
    <col min="6439" max="6439" width="0.83203125" style="221" bestFit="1" customWidth="1"/>
    <col min="6440" max="6440" width="17.1640625" style="221" bestFit="1" customWidth="1"/>
    <col min="6441" max="6656" width="10.6640625" style="221"/>
    <col min="6657" max="6657" width="5.5" style="221" bestFit="1" customWidth="1"/>
    <col min="6658" max="6658" width="4" style="221" bestFit="1" customWidth="1"/>
    <col min="6659" max="6659" width="7.5" style="221" bestFit="1" customWidth="1"/>
    <col min="6660" max="6660" width="8.1640625" style="221" bestFit="1" customWidth="1"/>
    <col min="6661" max="6661" width="11.83203125" style="221" bestFit="1" customWidth="1"/>
    <col min="6662" max="6662" width="10" style="221" bestFit="1" customWidth="1"/>
    <col min="6663" max="6663" width="23.83203125" style="221" bestFit="1" customWidth="1"/>
    <col min="6664" max="6664" width="11.1640625" style="221" bestFit="1" customWidth="1"/>
    <col min="6665" max="6665" width="15.6640625" style="221" bestFit="1" customWidth="1"/>
    <col min="6666" max="6666" width="19.6640625" style="221" bestFit="1" customWidth="1"/>
    <col min="6667" max="6667" width="2.5" style="221" bestFit="1" customWidth="1"/>
    <col min="6668" max="6668" width="6.5" style="221" bestFit="1" customWidth="1"/>
    <col min="6669" max="6669" width="10.5" style="221" bestFit="1" customWidth="1"/>
    <col min="6670" max="6670" width="5.5" style="221" bestFit="1" customWidth="1"/>
    <col min="6671" max="6671" width="10.1640625" style="221" bestFit="1" customWidth="1"/>
    <col min="6672" max="6672" width="9.6640625" style="221" bestFit="1" customWidth="1"/>
    <col min="6673" max="6673" width="10" style="221" bestFit="1" customWidth="1"/>
    <col min="6674" max="6674" width="19.6640625" style="221" bestFit="1" customWidth="1"/>
    <col min="6675" max="6675" width="9" style="221" bestFit="1" customWidth="1"/>
    <col min="6676" max="6676" width="5.6640625" style="221" bestFit="1" customWidth="1"/>
    <col min="6677" max="6677" width="20" style="221" bestFit="1" customWidth="1"/>
    <col min="6678" max="6678" width="19.33203125" style="221" bestFit="1" customWidth="1"/>
    <col min="6679" max="6679" width="39.6640625" style="221" bestFit="1" customWidth="1"/>
    <col min="6680" max="6680" width="34.5" style="221" bestFit="1" customWidth="1"/>
    <col min="6681" max="6681" width="5.1640625" style="221" bestFit="1" customWidth="1"/>
    <col min="6682" max="6682" width="39.6640625" style="221" bestFit="1" customWidth="1"/>
    <col min="6683" max="6683" width="14.6640625" style="221" bestFit="1" customWidth="1"/>
    <col min="6684" max="6684" width="19.6640625" style="221" bestFit="1" customWidth="1"/>
    <col min="6685" max="6685" width="77.83203125" style="221" bestFit="1" customWidth="1"/>
    <col min="6686" max="6686" width="19.83203125" style="221" bestFit="1" customWidth="1"/>
    <col min="6687" max="6687" width="14.5" style="221" bestFit="1" customWidth="1"/>
    <col min="6688" max="6688" width="9.1640625" style="221" bestFit="1" customWidth="1"/>
    <col min="6689" max="6689" width="62.5" style="221" bestFit="1" customWidth="1"/>
    <col min="6690" max="6690" width="48.1640625" style="221" bestFit="1" customWidth="1"/>
    <col min="6691" max="6691" width="14.5" style="221" bestFit="1" customWidth="1"/>
    <col min="6692" max="6692" width="4" style="221" bestFit="1" customWidth="1"/>
    <col min="6693" max="6693" width="1.1640625" style="221" bestFit="1" customWidth="1"/>
    <col min="6694" max="6694" width="0.1640625" style="221" bestFit="1" customWidth="1"/>
    <col min="6695" max="6695" width="0.83203125" style="221" bestFit="1" customWidth="1"/>
    <col min="6696" max="6696" width="17.1640625" style="221" bestFit="1" customWidth="1"/>
    <col min="6697" max="6912" width="10.6640625" style="221"/>
    <col min="6913" max="6913" width="5.5" style="221" bestFit="1" customWidth="1"/>
    <col min="6914" max="6914" width="4" style="221" bestFit="1" customWidth="1"/>
    <col min="6915" max="6915" width="7.5" style="221" bestFit="1" customWidth="1"/>
    <col min="6916" max="6916" width="8.1640625" style="221" bestFit="1" customWidth="1"/>
    <col min="6917" max="6917" width="11.83203125" style="221" bestFit="1" customWidth="1"/>
    <col min="6918" max="6918" width="10" style="221" bestFit="1" customWidth="1"/>
    <col min="6919" max="6919" width="23.83203125" style="221" bestFit="1" customWidth="1"/>
    <col min="6920" max="6920" width="11.1640625" style="221" bestFit="1" customWidth="1"/>
    <col min="6921" max="6921" width="15.6640625" style="221" bestFit="1" customWidth="1"/>
    <col min="6922" max="6922" width="19.6640625" style="221" bestFit="1" customWidth="1"/>
    <col min="6923" max="6923" width="2.5" style="221" bestFit="1" customWidth="1"/>
    <col min="6924" max="6924" width="6.5" style="221" bestFit="1" customWidth="1"/>
    <col min="6925" max="6925" width="10.5" style="221" bestFit="1" customWidth="1"/>
    <col min="6926" max="6926" width="5.5" style="221" bestFit="1" customWidth="1"/>
    <col min="6927" max="6927" width="10.1640625" style="221" bestFit="1" customWidth="1"/>
    <col min="6928" max="6928" width="9.6640625" style="221" bestFit="1" customWidth="1"/>
    <col min="6929" max="6929" width="10" style="221" bestFit="1" customWidth="1"/>
    <col min="6930" max="6930" width="19.6640625" style="221" bestFit="1" customWidth="1"/>
    <col min="6931" max="6931" width="9" style="221" bestFit="1" customWidth="1"/>
    <col min="6932" max="6932" width="5.6640625" style="221" bestFit="1" customWidth="1"/>
    <col min="6933" max="6933" width="20" style="221" bestFit="1" customWidth="1"/>
    <col min="6934" max="6934" width="19.33203125" style="221" bestFit="1" customWidth="1"/>
    <col min="6935" max="6935" width="39.6640625" style="221" bestFit="1" customWidth="1"/>
    <col min="6936" max="6936" width="34.5" style="221" bestFit="1" customWidth="1"/>
    <col min="6937" max="6937" width="5.1640625" style="221" bestFit="1" customWidth="1"/>
    <col min="6938" max="6938" width="39.6640625" style="221" bestFit="1" customWidth="1"/>
    <col min="6939" max="6939" width="14.6640625" style="221" bestFit="1" customWidth="1"/>
    <col min="6940" max="6940" width="19.6640625" style="221" bestFit="1" customWidth="1"/>
    <col min="6941" max="6941" width="77.83203125" style="221" bestFit="1" customWidth="1"/>
    <col min="6942" max="6942" width="19.83203125" style="221" bestFit="1" customWidth="1"/>
    <col min="6943" max="6943" width="14.5" style="221" bestFit="1" customWidth="1"/>
    <col min="6944" max="6944" width="9.1640625" style="221" bestFit="1" customWidth="1"/>
    <col min="6945" max="6945" width="62.5" style="221" bestFit="1" customWidth="1"/>
    <col min="6946" max="6946" width="48.1640625" style="221" bestFit="1" customWidth="1"/>
    <col min="6947" max="6947" width="14.5" style="221" bestFit="1" customWidth="1"/>
    <col min="6948" max="6948" width="4" style="221" bestFit="1" customWidth="1"/>
    <col min="6949" max="6949" width="1.1640625" style="221" bestFit="1" customWidth="1"/>
    <col min="6950" max="6950" width="0.1640625" style="221" bestFit="1" customWidth="1"/>
    <col min="6951" max="6951" width="0.83203125" style="221" bestFit="1" customWidth="1"/>
    <col min="6952" max="6952" width="17.1640625" style="221" bestFit="1" customWidth="1"/>
    <col min="6953" max="7168" width="10.6640625" style="221"/>
    <col min="7169" max="7169" width="5.5" style="221" bestFit="1" customWidth="1"/>
    <col min="7170" max="7170" width="4" style="221" bestFit="1" customWidth="1"/>
    <col min="7171" max="7171" width="7.5" style="221" bestFit="1" customWidth="1"/>
    <col min="7172" max="7172" width="8.1640625" style="221" bestFit="1" customWidth="1"/>
    <col min="7173" max="7173" width="11.83203125" style="221" bestFit="1" customWidth="1"/>
    <col min="7174" max="7174" width="10" style="221" bestFit="1" customWidth="1"/>
    <col min="7175" max="7175" width="23.83203125" style="221" bestFit="1" customWidth="1"/>
    <col min="7176" max="7176" width="11.1640625" style="221" bestFit="1" customWidth="1"/>
    <col min="7177" max="7177" width="15.6640625" style="221" bestFit="1" customWidth="1"/>
    <col min="7178" max="7178" width="19.6640625" style="221" bestFit="1" customWidth="1"/>
    <col min="7179" max="7179" width="2.5" style="221" bestFit="1" customWidth="1"/>
    <col min="7180" max="7180" width="6.5" style="221" bestFit="1" customWidth="1"/>
    <col min="7181" max="7181" width="10.5" style="221" bestFit="1" customWidth="1"/>
    <col min="7182" max="7182" width="5.5" style="221" bestFit="1" customWidth="1"/>
    <col min="7183" max="7183" width="10.1640625" style="221" bestFit="1" customWidth="1"/>
    <col min="7184" max="7184" width="9.6640625" style="221" bestFit="1" customWidth="1"/>
    <col min="7185" max="7185" width="10" style="221" bestFit="1" customWidth="1"/>
    <col min="7186" max="7186" width="19.6640625" style="221" bestFit="1" customWidth="1"/>
    <col min="7187" max="7187" width="9" style="221" bestFit="1" customWidth="1"/>
    <col min="7188" max="7188" width="5.6640625" style="221" bestFit="1" customWidth="1"/>
    <col min="7189" max="7189" width="20" style="221" bestFit="1" customWidth="1"/>
    <col min="7190" max="7190" width="19.33203125" style="221" bestFit="1" customWidth="1"/>
    <col min="7191" max="7191" width="39.6640625" style="221" bestFit="1" customWidth="1"/>
    <col min="7192" max="7192" width="34.5" style="221" bestFit="1" customWidth="1"/>
    <col min="7193" max="7193" width="5.1640625" style="221" bestFit="1" customWidth="1"/>
    <col min="7194" max="7194" width="39.6640625" style="221" bestFit="1" customWidth="1"/>
    <col min="7195" max="7195" width="14.6640625" style="221" bestFit="1" customWidth="1"/>
    <col min="7196" max="7196" width="19.6640625" style="221" bestFit="1" customWidth="1"/>
    <col min="7197" max="7197" width="77.83203125" style="221" bestFit="1" customWidth="1"/>
    <col min="7198" max="7198" width="19.83203125" style="221" bestFit="1" customWidth="1"/>
    <col min="7199" max="7199" width="14.5" style="221" bestFit="1" customWidth="1"/>
    <col min="7200" max="7200" width="9.1640625" style="221" bestFit="1" customWidth="1"/>
    <col min="7201" max="7201" width="62.5" style="221" bestFit="1" customWidth="1"/>
    <col min="7202" max="7202" width="48.1640625" style="221" bestFit="1" customWidth="1"/>
    <col min="7203" max="7203" width="14.5" style="221" bestFit="1" customWidth="1"/>
    <col min="7204" max="7204" width="4" style="221" bestFit="1" customWidth="1"/>
    <col min="7205" max="7205" width="1.1640625" style="221" bestFit="1" customWidth="1"/>
    <col min="7206" max="7206" width="0.1640625" style="221" bestFit="1" customWidth="1"/>
    <col min="7207" max="7207" width="0.83203125" style="221" bestFit="1" customWidth="1"/>
    <col min="7208" max="7208" width="17.1640625" style="221" bestFit="1" customWidth="1"/>
    <col min="7209" max="7424" width="10.6640625" style="221"/>
    <col min="7425" max="7425" width="5.5" style="221" bestFit="1" customWidth="1"/>
    <col min="7426" max="7426" width="4" style="221" bestFit="1" customWidth="1"/>
    <col min="7427" max="7427" width="7.5" style="221" bestFit="1" customWidth="1"/>
    <col min="7428" max="7428" width="8.1640625" style="221" bestFit="1" customWidth="1"/>
    <col min="7429" max="7429" width="11.83203125" style="221" bestFit="1" customWidth="1"/>
    <col min="7430" max="7430" width="10" style="221" bestFit="1" customWidth="1"/>
    <col min="7431" max="7431" width="23.83203125" style="221" bestFit="1" customWidth="1"/>
    <col min="7432" max="7432" width="11.1640625" style="221" bestFit="1" customWidth="1"/>
    <col min="7433" max="7433" width="15.6640625" style="221" bestFit="1" customWidth="1"/>
    <col min="7434" max="7434" width="19.6640625" style="221" bestFit="1" customWidth="1"/>
    <col min="7435" max="7435" width="2.5" style="221" bestFit="1" customWidth="1"/>
    <col min="7436" max="7436" width="6.5" style="221" bestFit="1" customWidth="1"/>
    <col min="7437" max="7437" width="10.5" style="221" bestFit="1" customWidth="1"/>
    <col min="7438" max="7438" width="5.5" style="221" bestFit="1" customWidth="1"/>
    <col min="7439" max="7439" width="10.1640625" style="221" bestFit="1" customWidth="1"/>
    <col min="7440" max="7440" width="9.6640625" style="221" bestFit="1" customWidth="1"/>
    <col min="7441" max="7441" width="10" style="221" bestFit="1" customWidth="1"/>
    <col min="7442" max="7442" width="19.6640625" style="221" bestFit="1" customWidth="1"/>
    <col min="7443" max="7443" width="9" style="221" bestFit="1" customWidth="1"/>
    <col min="7444" max="7444" width="5.6640625" style="221" bestFit="1" customWidth="1"/>
    <col min="7445" max="7445" width="20" style="221" bestFit="1" customWidth="1"/>
    <col min="7446" max="7446" width="19.33203125" style="221" bestFit="1" customWidth="1"/>
    <col min="7447" max="7447" width="39.6640625" style="221" bestFit="1" customWidth="1"/>
    <col min="7448" max="7448" width="34.5" style="221" bestFit="1" customWidth="1"/>
    <col min="7449" max="7449" width="5.1640625" style="221" bestFit="1" customWidth="1"/>
    <col min="7450" max="7450" width="39.6640625" style="221" bestFit="1" customWidth="1"/>
    <col min="7451" max="7451" width="14.6640625" style="221" bestFit="1" customWidth="1"/>
    <col min="7452" max="7452" width="19.6640625" style="221" bestFit="1" customWidth="1"/>
    <col min="7453" max="7453" width="77.83203125" style="221" bestFit="1" customWidth="1"/>
    <col min="7454" max="7454" width="19.83203125" style="221" bestFit="1" customWidth="1"/>
    <col min="7455" max="7455" width="14.5" style="221" bestFit="1" customWidth="1"/>
    <col min="7456" max="7456" width="9.1640625" style="221" bestFit="1" customWidth="1"/>
    <col min="7457" max="7457" width="62.5" style="221" bestFit="1" customWidth="1"/>
    <col min="7458" max="7458" width="48.1640625" style="221" bestFit="1" customWidth="1"/>
    <col min="7459" max="7459" width="14.5" style="221" bestFit="1" customWidth="1"/>
    <col min="7460" max="7460" width="4" style="221" bestFit="1" customWidth="1"/>
    <col min="7461" max="7461" width="1.1640625" style="221" bestFit="1" customWidth="1"/>
    <col min="7462" max="7462" width="0.1640625" style="221" bestFit="1" customWidth="1"/>
    <col min="7463" max="7463" width="0.83203125" style="221" bestFit="1" customWidth="1"/>
    <col min="7464" max="7464" width="17.1640625" style="221" bestFit="1" customWidth="1"/>
    <col min="7465" max="7680" width="10.6640625" style="221"/>
    <col min="7681" max="7681" width="5.5" style="221" bestFit="1" customWidth="1"/>
    <col min="7682" max="7682" width="4" style="221" bestFit="1" customWidth="1"/>
    <col min="7683" max="7683" width="7.5" style="221" bestFit="1" customWidth="1"/>
    <col min="7684" max="7684" width="8.1640625" style="221" bestFit="1" customWidth="1"/>
    <col min="7685" max="7685" width="11.83203125" style="221" bestFit="1" customWidth="1"/>
    <col min="7686" max="7686" width="10" style="221" bestFit="1" customWidth="1"/>
    <col min="7687" max="7687" width="23.83203125" style="221" bestFit="1" customWidth="1"/>
    <col min="7688" max="7688" width="11.1640625" style="221" bestFit="1" customWidth="1"/>
    <col min="7689" max="7689" width="15.6640625" style="221" bestFit="1" customWidth="1"/>
    <col min="7690" max="7690" width="19.6640625" style="221" bestFit="1" customWidth="1"/>
    <col min="7691" max="7691" width="2.5" style="221" bestFit="1" customWidth="1"/>
    <col min="7692" max="7692" width="6.5" style="221" bestFit="1" customWidth="1"/>
    <col min="7693" max="7693" width="10.5" style="221" bestFit="1" customWidth="1"/>
    <col min="7694" max="7694" width="5.5" style="221" bestFit="1" customWidth="1"/>
    <col min="7695" max="7695" width="10.1640625" style="221" bestFit="1" customWidth="1"/>
    <col min="7696" max="7696" width="9.6640625" style="221" bestFit="1" customWidth="1"/>
    <col min="7697" max="7697" width="10" style="221" bestFit="1" customWidth="1"/>
    <col min="7698" max="7698" width="19.6640625" style="221" bestFit="1" customWidth="1"/>
    <col min="7699" max="7699" width="9" style="221" bestFit="1" customWidth="1"/>
    <col min="7700" max="7700" width="5.6640625" style="221" bestFit="1" customWidth="1"/>
    <col min="7701" max="7701" width="20" style="221" bestFit="1" customWidth="1"/>
    <col min="7702" max="7702" width="19.33203125" style="221" bestFit="1" customWidth="1"/>
    <col min="7703" max="7703" width="39.6640625" style="221" bestFit="1" customWidth="1"/>
    <col min="7704" max="7704" width="34.5" style="221" bestFit="1" customWidth="1"/>
    <col min="7705" max="7705" width="5.1640625" style="221" bestFit="1" customWidth="1"/>
    <col min="7706" max="7706" width="39.6640625" style="221" bestFit="1" customWidth="1"/>
    <col min="7707" max="7707" width="14.6640625" style="221" bestFit="1" customWidth="1"/>
    <col min="7708" max="7708" width="19.6640625" style="221" bestFit="1" customWidth="1"/>
    <col min="7709" max="7709" width="77.83203125" style="221" bestFit="1" customWidth="1"/>
    <col min="7710" max="7710" width="19.83203125" style="221" bestFit="1" customWidth="1"/>
    <col min="7711" max="7711" width="14.5" style="221" bestFit="1" customWidth="1"/>
    <col min="7712" max="7712" width="9.1640625" style="221" bestFit="1" customWidth="1"/>
    <col min="7713" max="7713" width="62.5" style="221" bestFit="1" customWidth="1"/>
    <col min="7714" max="7714" width="48.1640625" style="221" bestFit="1" customWidth="1"/>
    <col min="7715" max="7715" width="14.5" style="221" bestFit="1" customWidth="1"/>
    <col min="7716" max="7716" width="4" style="221" bestFit="1" customWidth="1"/>
    <col min="7717" max="7717" width="1.1640625" style="221" bestFit="1" customWidth="1"/>
    <col min="7718" max="7718" width="0.1640625" style="221" bestFit="1" customWidth="1"/>
    <col min="7719" max="7719" width="0.83203125" style="221" bestFit="1" customWidth="1"/>
    <col min="7720" max="7720" width="17.1640625" style="221" bestFit="1" customWidth="1"/>
    <col min="7721" max="7936" width="10.6640625" style="221"/>
    <col min="7937" max="7937" width="5.5" style="221" bestFit="1" customWidth="1"/>
    <col min="7938" max="7938" width="4" style="221" bestFit="1" customWidth="1"/>
    <col min="7939" max="7939" width="7.5" style="221" bestFit="1" customWidth="1"/>
    <col min="7940" max="7940" width="8.1640625" style="221" bestFit="1" customWidth="1"/>
    <col min="7941" max="7941" width="11.83203125" style="221" bestFit="1" customWidth="1"/>
    <col min="7942" max="7942" width="10" style="221" bestFit="1" customWidth="1"/>
    <col min="7943" max="7943" width="23.83203125" style="221" bestFit="1" customWidth="1"/>
    <col min="7944" max="7944" width="11.1640625" style="221" bestFit="1" customWidth="1"/>
    <col min="7945" max="7945" width="15.6640625" style="221" bestFit="1" customWidth="1"/>
    <col min="7946" max="7946" width="19.6640625" style="221" bestFit="1" customWidth="1"/>
    <col min="7947" max="7947" width="2.5" style="221" bestFit="1" customWidth="1"/>
    <col min="7948" max="7948" width="6.5" style="221" bestFit="1" customWidth="1"/>
    <col min="7949" max="7949" width="10.5" style="221" bestFit="1" customWidth="1"/>
    <col min="7950" max="7950" width="5.5" style="221" bestFit="1" customWidth="1"/>
    <col min="7951" max="7951" width="10.1640625" style="221" bestFit="1" customWidth="1"/>
    <col min="7952" max="7952" width="9.6640625" style="221" bestFit="1" customWidth="1"/>
    <col min="7953" max="7953" width="10" style="221" bestFit="1" customWidth="1"/>
    <col min="7954" max="7954" width="19.6640625" style="221" bestFit="1" customWidth="1"/>
    <col min="7955" max="7955" width="9" style="221" bestFit="1" customWidth="1"/>
    <col min="7956" max="7956" width="5.6640625" style="221" bestFit="1" customWidth="1"/>
    <col min="7957" max="7957" width="20" style="221" bestFit="1" customWidth="1"/>
    <col min="7958" max="7958" width="19.33203125" style="221" bestFit="1" customWidth="1"/>
    <col min="7959" max="7959" width="39.6640625" style="221" bestFit="1" customWidth="1"/>
    <col min="7960" max="7960" width="34.5" style="221" bestFit="1" customWidth="1"/>
    <col min="7961" max="7961" width="5.1640625" style="221" bestFit="1" customWidth="1"/>
    <col min="7962" max="7962" width="39.6640625" style="221" bestFit="1" customWidth="1"/>
    <col min="7963" max="7963" width="14.6640625" style="221" bestFit="1" customWidth="1"/>
    <col min="7964" max="7964" width="19.6640625" style="221" bestFit="1" customWidth="1"/>
    <col min="7965" max="7965" width="77.83203125" style="221" bestFit="1" customWidth="1"/>
    <col min="7966" max="7966" width="19.83203125" style="221" bestFit="1" customWidth="1"/>
    <col min="7967" max="7967" width="14.5" style="221" bestFit="1" customWidth="1"/>
    <col min="7968" max="7968" width="9.1640625" style="221" bestFit="1" customWidth="1"/>
    <col min="7969" max="7969" width="62.5" style="221" bestFit="1" customWidth="1"/>
    <col min="7970" max="7970" width="48.1640625" style="221" bestFit="1" customWidth="1"/>
    <col min="7971" max="7971" width="14.5" style="221" bestFit="1" customWidth="1"/>
    <col min="7972" max="7972" width="4" style="221" bestFit="1" customWidth="1"/>
    <col min="7973" max="7973" width="1.1640625" style="221" bestFit="1" customWidth="1"/>
    <col min="7974" max="7974" width="0.1640625" style="221" bestFit="1" customWidth="1"/>
    <col min="7975" max="7975" width="0.83203125" style="221" bestFit="1" customWidth="1"/>
    <col min="7976" max="7976" width="17.1640625" style="221" bestFit="1" customWidth="1"/>
    <col min="7977" max="8192" width="10.6640625" style="221"/>
    <col min="8193" max="8193" width="5.5" style="221" bestFit="1" customWidth="1"/>
    <col min="8194" max="8194" width="4" style="221" bestFit="1" customWidth="1"/>
    <col min="8195" max="8195" width="7.5" style="221" bestFit="1" customWidth="1"/>
    <col min="8196" max="8196" width="8.1640625" style="221" bestFit="1" customWidth="1"/>
    <col min="8197" max="8197" width="11.83203125" style="221" bestFit="1" customWidth="1"/>
    <col min="8198" max="8198" width="10" style="221" bestFit="1" customWidth="1"/>
    <col min="8199" max="8199" width="23.83203125" style="221" bestFit="1" customWidth="1"/>
    <col min="8200" max="8200" width="11.1640625" style="221" bestFit="1" customWidth="1"/>
    <col min="8201" max="8201" width="15.6640625" style="221" bestFit="1" customWidth="1"/>
    <col min="8202" max="8202" width="19.6640625" style="221" bestFit="1" customWidth="1"/>
    <col min="8203" max="8203" width="2.5" style="221" bestFit="1" customWidth="1"/>
    <col min="8204" max="8204" width="6.5" style="221" bestFit="1" customWidth="1"/>
    <col min="8205" max="8205" width="10.5" style="221" bestFit="1" customWidth="1"/>
    <col min="8206" max="8206" width="5.5" style="221" bestFit="1" customWidth="1"/>
    <col min="8207" max="8207" width="10.1640625" style="221" bestFit="1" customWidth="1"/>
    <col min="8208" max="8208" width="9.6640625" style="221" bestFit="1" customWidth="1"/>
    <col min="8209" max="8209" width="10" style="221" bestFit="1" customWidth="1"/>
    <col min="8210" max="8210" width="19.6640625" style="221" bestFit="1" customWidth="1"/>
    <col min="8211" max="8211" width="9" style="221" bestFit="1" customWidth="1"/>
    <col min="8212" max="8212" width="5.6640625" style="221" bestFit="1" customWidth="1"/>
    <col min="8213" max="8213" width="20" style="221" bestFit="1" customWidth="1"/>
    <col min="8214" max="8214" width="19.33203125" style="221" bestFit="1" customWidth="1"/>
    <col min="8215" max="8215" width="39.6640625" style="221" bestFit="1" customWidth="1"/>
    <col min="8216" max="8216" width="34.5" style="221" bestFit="1" customWidth="1"/>
    <col min="8217" max="8217" width="5.1640625" style="221" bestFit="1" customWidth="1"/>
    <col min="8218" max="8218" width="39.6640625" style="221" bestFit="1" customWidth="1"/>
    <col min="8219" max="8219" width="14.6640625" style="221" bestFit="1" customWidth="1"/>
    <col min="8220" max="8220" width="19.6640625" style="221" bestFit="1" customWidth="1"/>
    <col min="8221" max="8221" width="77.83203125" style="221" bestFit="1" customWidth="1"/>
    <col min="8222" max="8222" width="19.83203125" style="221" bestFit="1" customWidth="1"/>
    <col min="8223" max="8223" width="14.5" style="221" bestFit="1" customWidth="1"/>
    <col min="8224" max="8224" width="9.1640625" style="221" bestFit="1" customWidth="1"/>
    <col min="8225" max="8225" width="62.5" style="221" bestFit="1" customWidth="1"/>
    <col min="8226" max="8226" width="48.1640625" style="221" bestFit="1" customWidth="1"/>
    <col min="8227" max="8227" width="14.5" style="221" bestFit="1" customWidth="1"/>
    <col min="8228" max="8228" width="4" style="221" bestFit="1" customWidth="1"/>
    <col min="8229" max="8229" width="1.1640625" style="221" bestFit="1" customWidth="1"/>
    <col min="8230" max="8230" width="0.1640625" style="221" bestFit="1" customWidth="1"/>
    <col min="8231" max="8231" width="0.83203125" style="221" bestFit="1" customWidth="1"/>
    <col min="8232" max="8232" width="17.1640625" style="221" bestFit="1" customWidth="1"/>
    <col min="8233" max="8448" width="10.6640625" style="221"/>
    <col min="8449" max="8449" width="5.5" style="221" bestFit="1" customWidth="1"/>
    <col min="8450" max="8450" width="4" style="221" bestFit="1" customWidth="1"/>
    <col min="8451" max="8451" width="7.5" style="221" bestFit="1" customWidth="1"/>
    <col min="8452" max="8452" width="8.1640625" style="221" bestFit="1" customWidth="1"/>
    <col min="8453" max="8453" width="11.83203125" style="221" bestFit="1" customWidth="1"/>
    <col min="8454" max="8454" width="10" style="221" bestFit="1" customWidth="1"/>
    <col min="8455" max="8455" width="23.83203125" style="221" bestFit="1" customWidth="1"/>
    <col min="8456" max="8456" width="11.1640625" style="221" bestFit="1" customWidth="1"/>
    <col min="8457" max="8457" width="15.6640625" style="221" bestFit="1" customWidth="1"/>
    <col min="8458" max="8458" width="19.6640625" style="221" bestFit="1" customWidth="1"/>
    <col min="8459" max="8459" width="2.5" style="221" bestFit="1" customWidth="1"/>
    <col min="8460" max="8460" width="6.5" style="221" bestFit="1" customWidth="1"/>
    <col min="8461" max="8461" width="10.5" style="221" bestFit="1" customWidth="1"/>
    <col min="8462" max="8462" width="5.5" style="221" bestFit="1" customWidth="1"/>
    <col min="8463" max="8463" width="10.1640625" style="221" bestFit="1" customWidth="1"/>
    <col min="8464" max="8464" width="9.6640625" style="221" bestFit="1" customWidth="1"/>
    <col min="8465" max="8465" width="10" style="221" bestFit="1" customWidth="1"/>
    <col min="8466" max="8466" width="19.6640625" style="221" bestFit="1" customWidth="1"/>
    <col min="8467" max="8467" width="9" style="221" bestFit="1" customWidth="1"/>
    <col min="8468" max="8468" width="5.6640625" style="221" bestFit="1" customWidth="1"/>
    <col min="8469" max="8469" width="20" style="221" bestFit="1" customWidth="1"/>
    <col min="8470" max="8470" width="19.33203125" style="221" bestFit="1" customWidth="1"/>
    <col min="8471" max="8471" width="39.6640625" style="221" bestFit="1" customWidth="1"/>
    <col min="8472" max="8472" width="34.5" style="221" bestFit="1" customWidth="1"/>
    <col min="8473" max="8473" width="5.1640625" style="221" bestFit="1" customWidth="1"/>
    <col min="8474" max="8474" width="39.6640625" style="221" bestFit="1" customWidth="1"/>
    <col min="8475" max="8475" width="14.6640625" style="221" bestFit="1" customWidth="1"/>
    <col min="8476" max="8476" width="19.6640625" style="221" bestFit="1" customWidth="1"/>
    <col min="8477" max="8477" width="77.83203125" style="221" bestFit="1" customWidth="1"/>
    <col min="8478" max="8478" width="19.83203125" style="221" bestFit="1" customWidth="1"/>
    <col min="8479" max="8479" width="14.5" style="221" bestFit="1" customWidth="1"/>
    <col min="8480" max="8480" width="9.1640625" style="221" bestFit="1" customWidth="1"/>
    <col min="8481" max="8481" width="62.5" style="221" bestFit="1" customWidth="1"/>
    <col min="8482" max="8482" width="48.1640625" style="221" bestFit="1" customWidth="1"/>
    <col min="8483" max="8483" width="14.5" style="221" bestFit="1" customWidth="1"/>
    <col min="8484" max="8484" width="4" style="221" bestFit="1" customWidth="1"/>
    <col min="8485" max="8485" width="1.1640625" style="221" bestFit="1" customWidth="1"/>
    <col min="8486" max="8486" width="0.1640625" style="221" bestFit="1" customWidth="1"/>
    <col min="8487" max="8487" width="0.83203125" style="221" bestFit="1" customWidth="1"/>
    <col min="8488" max="8488" width="17.1640625" style="221" bestFit="1" customWidth="1"/>
    <col min="8489" max="8704" width="10.6640625" style="221"/>
    <col min="8705" max="8705" width="5.5" style="221" bestFit="1" customWidth="1"/>
    <col min="8706" max="8706" width="4" style="221" bestFit="1" customWidth="1"/>
    <col min="8707" max="8707" width="7.5" style="221" bestFit="1" customWidth="1"/>
    <col min="8708" max="8708" width="8.1640625" style="221" bestFit="1" customWidth="1"/>
    <col min="8709" max="8709" width="11.83203125" style="221" bestFit="1" customWidth="1"/>
    <col min="8710" max="8710" width="10" style="221" bestFit="1" customWidth="1"/>
    <col min="8711" max="8711" width="23.83203125" style="221" bestFit="1" customWidth="1"/>
    <col min="8712" max="8712" width="11.1640625" style="221" bestFit="1" customWidth="1"/>
    <col min="8713" max="8713" width="15.6640625" style="221" bestFit="1" customWidth="1"/>
    <col min="8714" max="8714" width="19.6640625" style="221" bestFit="1" customWidth="1"/>
    <col min="8715" max="8715" width="2.5" style="221" bestFit="1" customWidth="1"/>
    <col min="8716" max="8716" width="6.5" style="221" bestFit="1" customWidth="1"/>
    <col min="8717" max="8717" width="10.5" style="221" bestFit="1" customWidth="1"/>
    <col min="8718" max="8718" width="5.5" style="221" bestFit="1" customWidth="1"/>
    <col min="8719" max="8719" width="10.1640625" style="221" bestFit="1" customWidth="1"/>
    <col min="8720" max="8720" width="9.6640625" style="221" bestFit="1" customWidth="1"/>
    <col min="8721" max="8721" width="10" style="221" bestFit="1" customWidth="1"/>
    <col min="8722" max="8722" width="19.6640625" style="221" bestFit="1" customWidth="1"/>
    <col min="8723" max="8723" width="9" style="221" bestFit="1" customWidth="1"/>
    <col min="8724" max="8724" width="5.6640625" style="221" bestFit="1" customWidth="1"/>
    <col min="8725" max="8725" width="20" style="221" bestFit="1" customWidth="1"/>
    <col min="8726" max="8726" width="19.33203125" style="221" bestFit="1" customWidth="1"/>
    <col min="8727" max="8727" width="39.6640625" style="221" bestFit="1" customWidth="1"/>
    <col min="8728" max="8728" width="34.5" style="221" bestFit="1" customWidth="1"/>
    <col min="8729" max="8729" width="5.1640625" style="221" bestFit="1" customWidth="1"/>
    <col min="8730" max="8730" width="39.6640625" style="221" bestFit="1" customWidth="1"/>
    <col min="8731" max="8731" width="14.6640625" style="221" bestFit="1" customWidth="1"/>
    <col min="8732" max="8732" width="19.6640625" style="221" bestFit="1" customWidth="1"/>
    <col min="8733" max="8733" width="77.83203125" style="221" bestFit="1" customWidth="1"/>
    <col min="8734" max="8734" width="19.83203125" style="221" bestFit="1" customWidth="1"/>
    <col min="8735" max="8735" width="14.5" style="221" bestFit="1" customWidth="1"/>
    <col min="8736" max="8736" width="9.1640625" style="221" bestFit="1" customWidth="1"/>
    <col min="8737" max="8737" width="62.5" style="221" bestFit="1" customWidth="1"/>
    <col min="8738" max="8738" width="48.1640625" style="221" bestFit="1" customWidth="1"/>
    <col min="8739" max="8739" width="14.5" style="221" bestFit="1" customWidth="1"/>
    <col min="8740" max="8740" width="4" style="221" bestFit="1" customWidth="1"/>
    <col min="8741" max="8741" width="1.1640625" style="221" bestFit="1" customWidth="1"/>
    <col min="8742" max="8742" width="0.1640625" style="221" bestFit="1" customWidth="1"/>
    <col min="8743" max="8743" width="0.83203125" style="221" bestFit="1" customWidth="1"/>
    <col min="8744" max="8744" width="17.1640625" style="221" bestFit="1" customWidth="1"/>
    <col min="8745" max="8960" width="10.6640625" style="221"/>
    <col min="8961" max="8961" width="5.5" style="221" bestFit="1" customWidth="1"/>
    <col min="8962" max="8962" width="4" style="221" bestFit="1" customWidth="1"/>
    <col min="8963" max="8963" width="7.5" style="221" bestFit="1" customWidth="1"/>
    <col min="8964" max="8964" width="8.1640625" style="221" bestFit="1" customWidth="1"/>
    <col min="8965" max="8965" width="11.83203125" style="221" bestFit="1" customWidth="1"/>
    <col min="8966" max="8966" width="10" style="221" bestFit="1" customWidth="1"/>
    <col min="8967" max="8967" width="23.83203125" style="221" bestFit="1" customWidth="1"/>
    <col min="8968" max="8968" width="11.1640625" style="221" bestFit="1" customWidth="1"/>
    <col min="8969" max="8969" width="15.6640625" style="221" bestFit="1" customWidth="1"/>
    <col min="8970" max="8970" width="19.6640625" style="221" bestFit="1" customWidth="1"/>
    <col min="8971" max="8971" width="2.5" style="221" bestFit="1" customWidth="1"/>
    <col min="8972" max="8972" width="6.5" style="221" bestFit="1" customWidth="1"/>
    <col min="8973" max="8973" width="10.5" style="221" bestFit="1" customWidth="1"/>
    <col min="8974" max="8974" width="5.5" style="221" bestFit="1" customWidth="1"/>
    <col min="8975" max="8975" width="10.1640625" style="221" bestFit="1" customWidth="1"/>
    <col min="8976" max="8976" width="9.6640625" style="221" bestFit="1" customWidth="1"/>
    <col min="8977" max="8977" width="10" style="221" bestFit="1" customWidth="1"/>
    <col min="8978" max="8978" width="19.6640625" style="221" bestFit="1" customWidth="1"/>
    <col min="8979" max="8979" width="9" style="221" bestFit="1" customWidth="1"/>
    <col min="8980" max="8980" width="5.6640625" style="221" bestFit="1" customWidth="1"/>
    <col min="8981" max="8981" width="20" style="221" bestFit="1" customWidth="1"/>
    <col min="8982" max="8982" width="19.33203125" style="221" bestFit="1" customWidth="1"/>
    <col min="8983" max="8983" width="39.6640625" style="221" bestFit="1" customWidth="1"/>
    <col min="8984" max="8984" width="34.5" style="221" bestFit="1" customWidth="1"/>
    <col min="8985" max="8985" width="5.1640625" style="221" bestFit="1" customWidth="1"/>
    <col min="8986" max="8986" width="39.6640625" style="221" bestFit="1" customWidth="1"/>
    <col min="8987" max="8987" width="14.6640625" style="221" bestFit="1" customWidth="1"/>
    <col min="8988" max="8988" width="19.6640625" style="221" bestFit="1" customWidth="1"/>
    <col min="8989" max="8989" width="77.83203125" style="221" bestFit="1" customWidth="1"/>
    <col min="8990" max="8990" width="19.83203125" style="221" bestFit="1" customWidth="1"/>
    <col min="8991" max="8991" width="14.5" style="221" bestFit="1" customWidth="1"/>
    <col min="8992" max="8992" width="9.1640625" style="221" bestFit="1" customWidth="1"/>
    <col min="8993" max="8993" width="62.5" style="221" bestFit="1" customWidth="1"/>
    <col min="8994" max="8994" width="48.1640625" style="221" bestFit="1" customWidth="1"/>
    <col min="8995" max="8995" width="14.5" style="221" bestFit="1" customWidth="1"/>
    <col min="8996" max="8996" width="4" style="221" bestFit="1" customWidth="1"/>
    <col min="8997" max="8997" width="1.1640625" style="221" bestFit="1" customWidth="1"/>
    <col min="8998" max="8998" width="0.1640625" style="221" bestFit="1" customWidth="1"/>
    <col min="8999" max="8999" width="0.83203125" style="221" bestFit="1" customWidth="1"/>
    <col min="9000" max="9000" width="17.1640625" style="221" bestFit="1" customWidth="1"/>
    <col min="9001" max="9216" width="10.6640625" style="221"/>
    <col min="9217" max="9217" width="5.5" style="221" bestFit="1" customWidth="1"/>
    <col min="9218" max="9218" width="4" style="221" bestFit="1" customWidth="1"/>
    <col min="9219" max="9219" width="7.5" style="221" bestFit="1" customWidth="1"/>
    <col min="9220" max="9220" width="8.1640625" style="221" bestFit="1" customWidth="1"/>
    <col min="9221" max="9221" width="11.83203125" style="221" bestFit="1" customWidth="1"/>
    <col min="9222" max="9222" width="10" style="221" bestFit="1" customWidth="1"/>
    <col min="9223" max="9223" width="23.83203125" style="221" bestFit="1" customWidth="1"/>
    <col min="9224" max="9224" width="11.1640625" style="221" bestFit="1" customWidth="1"/>
    <col min="9225" max="9225" width="15.6640625" style="221" bestFit="1" customWidth="1"/>
    <col min="9226" max="9226" width="19.6640625" style="221" bestFit="1" customWidth="1"/>
    <col min="9227" max="9227" width="2.5" style="221" bestFit="1" customWidth="1"/>
    <col min="9228" max="9228" width="6.5" style="221" bestFit="1" customWidth="1"/>
    <col min="9229" max="9229" width="10.5" style="221" bestFit="1" customWidth="1"/>
    <col min="9230" max="9230" width="5.5" style="221" bestFit="1" customWidth="1"/>
    <col min="9231" max="9231" width="10.1640625" style="221" bestFit="1" customWidth="1"/>
    <col min="9232" max="9232" width="9.6640625" style="221" bestFit="1" customWidth="1"/>
    <col min="9233" max="9233" width="10" style="221" bestFit="1" customWidth="1"/>
    <col min="9234" max="9234" width="19.6640625" style="221" bestFit="1" customWidth="1"/>
    <col min="9235" max="9235" width="9" style="221" bestFit="1" customWidth="1"/>
    <col min="9236" max="9236" width="5.6640625" style="221" bestFit="1" customWidth="1"/>
    <col min="9237" max="9237" width="20" style="221" bestFit="1" customWidth="1"/>
    <col min="9238" max="9238" width="19.33203125" style="221" bestFit="1" customWidth="1"/>
    <col min="9239" max="9239" width="39.6640625" style="221" bestFit="1" customWidth="1"/>
    <col min="9240" max="9240" width="34.5" style="221" bestFit="1" customWidth="1"/>
    <col min="9241" max="9241" width="5.1640625" style="221" bestFit="1" customWidth="1"/>
    <col min="9242" max="9242" width="39.6640625" style="221" bestFit="1" customWidth="1"/>
    <col min="9243" max="9243" width="14.6640625" style="221" bestFit="1" customWidth="1"/>
    <col min="9244" max="9244" width="19.6640625" style="221" bestFit="1" customWidth="1"/>
    <col min="9245" max="9245" width="77.83203125" style="221" bestFit="1" customWidth="1"/>
    <col min="9246" max="9246" width="19.83203125" style="221" bestFit="1" customWidth="1"/>
    <col min="9247" max="9247" width="14.5" style="221" bestFit="1" customWidth="1"/>
    <col min="9248" max="9248" width="9.1640625" style="221" bestFit="1" customWidth="1"/>
    <col min="9249" max="9249" width="62.5" style="221" bestFit="1" customWidth="1"/>
    <col min="9250" max="9250" width="48.1640625" style="221" bestFit="1" customWidth="1"/>
    <col min="9251" max="9251" width="14.5" style="221" bestFit="1" customWidth="1"/>
    <col min="9252" max="9252" width="4" style="221" bestFit="1" customWidth="1"/>
    <col min="9253" max="9253" width="1.1640625" style="221" bestFit="1" customWidth="1"/>
    <col min="9254" max="9254" width="0.1640625" style="221" bestFit="1" customWidth="1"/>
    <col min="9255" max="9255" width="0.83203125" style="221" bestFit="1" customWidth="1"/>
    <col min="9256" max="9256" width="17.1640625" style="221" bestFit="1" customWidth="1"/>
    <col min="9257" max="9472" width="10.6640625" style="221"/>
    <col min="9473" max="9473" width="5.5" style="221" bestFit="1" customWidth="1"/>
    <col min="9474" max="9474" width="4" style="221" bestFit="1" customWidth="1"/>
    <col min="9475" max="9475" width="7.5" style="221" bestFit="1" customWidth="1"/>
    <col min="9476" max="9476" width="8.1640625" style="221" bestFit="1" customWidth="1"/>
    <col min="9477" max="9477" width="11.83203125" style="221" bestFit="1" customWidth="1"/>
    <col min="9478" max="9478" width="10" style="221" bestFit="1" customWidth="1"/>
    <col min="9479" max="9479" width="23.83203125" style="221" bestFit="1" customWidth="1"/>
    <col min="9480" max="9480" width="11.1640625" style="221" bestFit="1" customWidth="1"/>
    <col min="9481" max="9481" width="15.6640625" style="221" bestFit="1" customWidth="1"/>
    <col min="9482" max="9482" width="19.6640625" style="221" bestFit="1" customWidth="1"/>
    <col min="9483" max="9483" width="2.5" style="221" bestFit="1" customWidth="1"/>
    <col min="9484" max="9484" width="6.5" style="221" bestFit="1" customWidth="1"/>
    <col min="9485" max="9485" width="10.5" style="221" bestFit="1" customWidth="1"/>
    <col min="9486" max="9486" width="5.5" style="221" bestFit="1" customWidth="1"/>
    <col min="9487" max="9487" width="10.1640625" style="221" bestFit="1" customWidth="1"/>
    <col min="9488" max="9488" width="9.6640625" style="221" bestFit="1" customWidth="1"/>
    <col min="9489" max="9489" width="10" style="221" bestFit="1" customWidth="1"/>
    <col min="9490" max="9490" width="19.6640625" style="221" bestFit="1" customWidth="1"/>
    <col min="9491" max="9491" width="9" style="221" bestFit="1" customWidth="1"/>
    <col min="9492" max="9492" width="5.6640625" style="221" bestFit="1" customWidth="1"/>
    <col min="9493" max="9493" width="20" style="221" bestFit="1" customWidth="1"/>
    <col min="9494" max="9494" width="19.33203125" style="221" bestFit="1" customWidth="1"/>
    <col min="9495" max="9495" width="39.6640625" style="221" bestFit="1" customWidth="1"/>
    <col min="9496" max="9496" width="34.5" style="221" bestFit="1" customWidth="1"/>
    <col min="9497" max="9497" width="5.1640625" style="221" bestFit="1" customWidth="1"/>
    <col min="9498" max="9498" width="39.6640625" style="221" bestFit="1" customWidth="1"/>
    <col min="9499" max="9499" width="14.6640625" style="221" bestFit="1" customWidth="1"/>
    <col min="9500" max="9500" width="19.6640625" style="221" bestFit="1" customWidth="1"/>
    <col min="9501" max="9501" width="77.83203125" style="221" bestFit="1" customWidth="1"/>
    <col min="9502" max="9502" width="19.83203125" style="221" bestFit="1" customWidth="1"/>
    <col min="9503" max="9503" width="14.5" style="221" bestFit="1" customWidth="1"/>
    <col min="9504" max="9504" width="9.1640625" style="221" bestFit="1" customWidth="1"/>
    <col min="9505" max="9505" width="62.5" style="221" bestFit="1" customWidth="1"/>
    <col min="9506" max="9506" width="48.1640625" style="221" bestFit="1" customWidth="1"/>
    <col min="9507" max="9507" width="14.5" style="221" bestFit="1" customWidth="1"/>
    <col min="9508" max="9508" width="4" style="221" bestFit="1" customWidth="1"/>
    <col min="9509" max="9509" width="1.1640625" style="221" bestFit="1" customWidth="1"/>
    <col min="9510" max="9510" width="0.1640625" style="221" bestFit="1" customWidth="1"/>
    <col min="9511" max="9511" width="0.83203125" style="221" bestFit="1" customWidth="1"/>
    <col min="9512" max="9512" width="17.1640625" style="221" bestFit="1" customWidth="1"/>
    <col min="9513" max="9728" width="10.6640625" style="221"/>
    <col min="9729" max="9729" width="5.5" style="221" bestFit="1" customWidth="1"/>
    <col min="9730" max="9730" width="4" style="221" bestFit="1" customWidth="1"/>
    <col min="9731" max="9731" width="7.5" style="221" bestFit="1" customWidth="1"/>
    <col min="9732" max="9732" width="8.1640625" style="221" bestFit="1" customWidth="1"/>
    <col min="9733" max="9733" width="11.83203125" style="221" bestFit="1" customWidth="1"/>
    <col min="9734" max="9734" width="10" style="221" bestFit="1" customWidth="1"/>
    <col min="9735" max="9735" width="23.83203125" style="221" bestFit="1" customWidth="1"/>
    <col min="9736" max="9736" width="11.1640625" style="221" bestFit="1" customWidth="1"/>
    <col min="9737" max="9737" width="15.6640625" style="221" bestFit="1" customWidth="1"/>
    <col min="9738" max="9738" width="19.6640625" style="221" bestFit="1" customWidth="1"/>
    <col min="9739" max="9739" width="2.5" style="221" bestFit="1" customWidth="1"/>
    <col min="9740" max="9740" width="6.5" style="221" bestFit="1" customWidth="1"/>
    <col min="9741" max="9741" width="10.5" style="221" bestFit="1" customWidth="1"/>
    <col min="9742" max="9742" width="5.5" style="221" bestFit="1" customWidth="1"/>
    <col min="9743" max="9743" width="10.1640625" style="221" bestFit="1" customWidth="1"/>
    <col min="9744" max="9744" width="9.6640625" style="221" bestFit="1" customWidth="1"/>
    <col min="9745" max="9745" width="10" style="221" bestFit="1" customWidth="1"/>
    <col min="9746" max="9746" width="19.6640625" style="221" bestFit="1" customWidth="1"/>
    <col min="9747" max="9747" width="9" style="221" bestFit="1" customWidth="1"/>
    <col min="9748" max="9748" width="5.6640625" style="221" bestFit="1" customWidth="1"/>
    <col min="9749" max="9749" width="20" style="221" bestFit="1" customWidth="1"/>
    <col min="9750" max="9750" width="19.33203125" style="221" bestFit="1" customWidth="1"/>
    <col min="9751" max="9751" width="39.6640625" style="221" bestFit="1" customWidth="1"/>
    <col min="9752" max="9752" width="34.5" style="221" bestFit="1" customWidth="1"/>
    <col min="9753" max="9753" width="5.1640625" style="221" bestFit="1" customWidth="1"/>
    <col min="9754" max="9754" width="39.6640625" style="221" bestFit="1" customWidth="1"/>
    <col min="9755" max="9755" width="14.6640625" style="221" bestFit="1" customWidth="1"/>
    <col min="9756" max="9756" width="19.6640625" style="221" bestFit="1" customWidth="1"/>
    <col min="9757" max="9757" width="77.83203125" style="221" bestFit="1" customWidth="1"/>
    <col min="9758" max="9758" width="19.83203125" style="221" bestFit="1" customWidth="1"/>
    <col min="9759" max="9759" width="14.5" style="221" bestFit="1" customWidth="1"/>
    <col min="9760" max="9760" width="9.1640625" style="221" bestFit="1" customWidth="1"/>
    <col min="9761" max="9761" width="62.5" style="221" bestFit="1" customWidth="1"/>
    <col min="9762" max="9762" width="48.1640625" style="221" bestFit="1" customWidth="1"/>
    <col min="9763" max="9763" width="14.5" style="221" bestFit="1" customWidth="1"/>
    <col min="9764" max="9764" width="4" style="221" bestFit="1" customWidth="1"/>
    <col min="9765" max="9765" width="1.1640625" style="221" bestFit="1" customWidth="1"/>
    <col min="9766" max="9766" width="0.1640625" style="221" bestFit="1" customWidth="1"/>
    <col min="9767" max="9767" width="0.83203125" style="221" bestFit="1" customWidth="1"/>
    <col min="9768" max="9768" width="17.1640625" style="221" bestFit="1" customWidth="1"/>
    <col min="9769" max="9984" width="10.6640625" style="221"/>
    <col min="9985" max="9985" width="5.5" style="221" bestFit="1" customWidth="1"/>
    <col min="9986" max="9986" width="4" style="221" bestFit="1" customWidth="1"/>
    <col min="9987" max="9987" width="7.5" style="221" bestFit="1" customWidth="1"/>
    <col min="9988" max="9988" width="8.1640625" style="221" bestFit="1" customWidth="1"/>
    <col min="9989" max="9989" width="11.83203125" style="221" bestFit="1" customWidth="1"/>
    <col min="9990" max="9990" width="10" style="221" bestFit="1" customWidth="1"/>
    <col min="9991" max="9991" width="23.83203125" style="221" bestFit="1" customWidth="1"/>
    <col min="9992" max="9992" width="11.1640625" style="221" bestFit="1" customWidth="1"/>
    <col min="9993" max="9993" width="15.6640625" style="221" bestFit="1" customWidth="1"/>
    <col min="9994" max="9994" width="19.6640625" style="221" bestFit="1" customWidth="1"/>
    <col min="9995" max="9995" width="2.5" style="221" bestFit="1" customWidth="1"/>
    <col min="9996" max="9996" width="6.5" style="221" bestFit="1" customWidth="1"/>
    <col min="9997" max="9997" width="10.5" style="221" bestFit="1" customWidth="1"/>
    <col min="9998" max="9998" width="5.5" style="221" bestFit="1" customWidth="1"/>
    <col min="9999" max="9999" width="10.1640625" style="221" bestFit="1" customWidth="1"/>
    <col min="10000" max="10000" width="9.6640625" style="221" bestFit="1" customWidth="1"/>
    <col min="10001" max="10001" width="10" style="221" bestFit="1" customWidth="1"/>
    <col min="10002" max="10002" width="19.6640625" style="221" bestFit="1" customWidth="1"/>
    <col min="10003" max="10003" width="9" style="221" bestFit="1" customWidth="1"/>
    <col min="10004" max="10004" width="5.6640625" style="221" bestFit="1" customWidth="1"/>
    <col min="10005" max="10005" width="20" style="221" bestFit="1" customWidth="1"/>
    <col min="10006" max="10006" width="19.33203125" style="221" bestFit="1" customWidth="1"/>
    <col min="10007" max="10007" width="39.6640625" style="221" bestFit="1" customWidth="1"/>
    <col min="10008" max="10008" width="34.5" style="221" bestFit="1" customWidth="1"/>
    <col min="10009" max="10009" width="5.1640625" style="221" bestFit="1" customWidth="1"/>
    <col min="10010" max="10010" width="39.6640625" style="221" bestFit="1" customWidth="1"/>
    <col min="10011" max="10011" width="14.6640625" style="221" bestFit="1" customWidth="1"/>
    <col min="10012" max="10012" width="19.6640625" style="221" bestFit="1" customWidth="1"/>
    <col min="10013" max="10013" width="77.83203125" style="221" bestFit="1" customWidth="1"/>
    <col min="10014" max="10014" width="19.83203125" style="221" bestFit="1" customWidth="1"/>
    <col min="10015" max="10015" width="14.5" style="221" bestFit="1" customWidth="1"/>
    <col min="10016" max="10016" width="9.1640625" style="221" bestFit="1" customWidth="1"/>
    <col min="10017" max="10017" width="62.5" style="221" bestFit="1" customWidth="1"/>
    <col min="10018" max="10018" width="48.1640625" style="221" bestFit="1" customWidth="1"/>
    <col min="10019" max="10019" width="14.5" style="221" bestFit="1" customWidth="1"/>
    <col min="10020" max="10020" width="4" style="221" bestFit="1" customWidth="1"/>
    <col min="10021" max="10021" width="1.1640625" style="221" bestFit="1" customWidth="1"/>
    <col min="10022" max="10022" width="0.1640625" style="221" bestFit="1" customWidth="1"/>
    <col min="10023" max="10023" width="0.83203125" style="221" bestFit="1" customWidth="1"/>
    <col min="10024" max="10024" width="17.1640625" style="221" bestFit="1" customWidth="1"/>
    <col min="10025" max="10240" width="10.6640625" style="221"/>
    <col min="10241" max="10241" width="5.5" style="221" bestFit="1" customWidth="1"/>
    <col min="10242" max="10242" width="4" style="221" bestFit="1" customWidth="1"/>
    <col min="10243" max="10243" width="7.5" style="221" bestFit="1" customWidth="1"/>
    <col min="10244" max="10244" width="8.1640625" style="221" bestFit="1" customWidth="1"/>
    <col min="10245" max="10245" width="11.83203125" style="221" bestFit="1" customWidth="1"/>
    <col min="10246" max="10246" width="10" style="221" bestFit="1" customWidth="1"/>
    <col min="10247" max="10247" width="23.83203125" style="221" bestFit="1" customWidth="1"/>
    <col min="10248" max="10248" width="11.1640625" style="221" bestFit="1" customWidth="1"/>
    <col min="10249" max="10249" width="15.6640625" style="221" bestFit="1" customWidth="1"/>
    <col min="10250" max="10250" width="19.6640625" style="221" bestFit="1" customWidth="1"/>
    <col min="10251" max="10251" width="2.5" style="221" bestFit="1" customWidth="1"/>
    <col min="10252" max="10252" width="6.5" style="221" bestFit="1" customWidth="1"/>
    <col min="10253" max="10253" width="10.5" style="221" bestFit="1" customWidth="1"/>
    <col min="10254" max="10254" width="5.5" style="221" bestFit="1" customWidth="1"/>
    <col min="10255" max="10255" width="10.1640625" style="221" bestFit="1" customWidth="1"/>
    <col min="10256" max="10256" width="9.6640625" style="221" bestFit="1" customWidth="1"/>
    <col min="10257" max="10257" width="10" style="221" bestFit="1" customWidth="1"/>
    <col min="10258" max="10258" width="19.6640625" style="221" bestFit="1" customWidth="1"/>
    <col min="10259" max="10259" width="9" style="221" bestFit="1" customWidth="1"/>
    <col min="10260" max="10260" width="5.6640625" style="221" bestFit="1" customWidth="1"/>
    <col min="10261" max="10261" width="20" style="221" bestFit="1" customWidth="1"/>
    <col min="10262" max="10262" width="19.33203125" style="221" bestFit="1" customWidth="1"/>
    <col min="10263" max="10263" width="39.6640625" style="221" bestFit="1" customWidth="1"/>
    <col min="10264" max="10264" width="34.5" style="221" bestFit="1" customWidth="1"/>
    <col min="10265" max="10265" width="5.1640625" style="221" bestFit="1" customWidth="1"/>
    <col min="10266" max="10266" width="39.6640625" style="221" bestFit="1" customWidth="1"/>
    <col min="10267" max="10267" width="14.6640625" style="221" bestFit="1" customWidth="1"/>
    <col min="10268" max="10268" width="19.6640625" style="221" bestFit="1" customWidth="1"/>
    <col min="10269" max="10269" width="77.83203125" style="221" bestFit="1" customWidth="1"/>
    <col min="10270" max="10270" width="19.83203125" style="221" bestFit="1" customWidth="1"/>
    <col min="10271" max="10271" width="14.5" style="221" bestFit="1" customWidth="1"/>
    <col min="10272" max="10272" width="9.1640625" style="221" bestFit="1" customWidth="1"/>
    <col min="10273" max="10273" width="62.5" style="221" bestFit="1" customWidth="1"/>
    <col min="10274" max="10274" width="48.1640625" style="221" bestFit="1" customWidth="1"/>
    <col min="10275" max="10275" width="14.5" style="221" bestFit="1" customWidth="1"/>
    <col min="10276" max="10276" width="4" style="221" bestFit="1" customWidth="1"/>
    <col min="10277" max="10277" width="1.1640625" style="221" bestFit="1" customWidth="1"/>
    <col min="10278" max="10278" width="0.1640625" style="221" bestFit="1" customWidth="1"/>
    <col min="10279" max="10279" width="0.83203125" style="221" bestFit="1" customWidth="1"/>
    <col min="10280" max="10280" width="17.1640625" style="221" bestFit="1" customWidth="1"/>
    <col min="10281" max="10496" width="10.6640625" style="221"/>
    <col min="10497" max="10497" width="5.5" style="221" bestFit="1" customWidth="1"/>
    <col min="10498" max="10498" width="4" style="221" bestFit="1" customWidth="1"/>
    <col min="10499" max="10499" width="7.5" style="221" bestFit="1" customWidth="1"/>
    <col min="10500" max="10500" width="8.1640625" style="221" bestFit="1" customWidth="1"/>
    <col min="10501" max="10501" width="11.83203125" style="221" bestFit="1" customWidth="1"/>
    <col min="10502" max="10502" width="10" style="221" bestFit="1" customWidth="1"/>
    <col min="10503" max="10503" width="23.83203125" style="221" bestFit="1" customWidth="1"/>
    <col min="10504" max="10504" width="11.1640625" style="221" bestFit="1" customWidth="1"/>
    <col min="10505" max="10505" width="15.6640625" style="221" bestFit="1" customWidth="1"/>
    <col min="10506" max="10506" width="19.6640625" style="221" bestFit="1" customWidth="1"/>
    <col min="10507" max="10507" width="2.5" style="221" bestFit="1" customWidth="1"/>
    <col min="10508" max="10508" width="6.5" style="221" bestFit="1" customWidth="1"/>
    <col min="10509" max="10509" width="10.5" style="221" bestFit="1" customWidth="1"/>
    <col min="10510" max="10510" width="5.5" style="221" bestFit="1" customWidth="1"/>
    <col min="10511" max="10511" width="10.1640625" style="221" bestFit="1" customWidth="1"/>
    <col min="10512" max="10512" width="9.6640625" style="221" bestFit="1" customWidth="1"/>
    <col min="10513" max="10513" width="10" style="221" bestFit="1" customWidth="1"/>
    <col min="10514" max="10514" width="19.6640625" style="221" bestFit="1" customWidth="1"/>
    <col min="10515" max="10515" width="9" style="221" bestFit="1" customWidth="1"/>
    <col min="10516" max="10516" width="5.6640625" style="221" bestFit="1" customWidth="1"/>
    <col min="10517" max="10517" width="20" style="221" bestFit="1" customWidth="1"/>
    <col min="10518" max="10518" width="19.33203125" style="221" bestFit="1" customWidth="1"/>
    <col min="10519" max="10519" width="39.6640625" style="221" bestFit="1" customWidth="1"/>
    <col min="10520" max="10520" width="34.5" style="221" bestFit="1" customWidth="1"/>
    <col min="10521" max="10521" width="5.1640625" style="221" bestFit="1" customWidth="1"/>
    <col min="10522" max="10522" width="39.6640625" style="221" bestFit="1" customWidth="1"/>
    <col min="10523" max="10523" width="14.6640625" style="221" bestFit="1" customWidth="1"/>
    <col min="10524" max="10524" width="19.6640625" style="221" bestFit="1" customWidth="1"/>
    <col min="10525" max="10525" width="77.83203125" style="221" bestFit="1" customWidth="1"/>
    <col min="10526" max="10526" width="19.83203125" style="221" bestFit="1" customWidth="1"/>
    <col min="10527" max="10527" width="14.5" style="221" bestFit="1" customWidth="1"/>
    <col min="10528" max="10528" width="9.1640625" style="221" bestFit="1" customWidth="1"/>
    <col min="10529" max="10529" width="62.5" style="221" bestFit="1" customWidth="1"/>
    <col min="10530" max="10530" width="48.1640625" style="221" bestFit="1" customWidth="1"/>
    <col min="10531" max="10531" width="14.5" style="221" bestFit="1" customWidth="1"/>
    <col min="10532" max="10532" width="4" style="221" bestFit="1" customWidth="1"/>
    <col min="10533" max="10533" width="1.1640625" style="221" bestFit="1" customWidth="1"/>
    <col min="10534" max="10534" width="0.1640625" style="221" bestFit="1" customWidth="1"/>
    <col min="10535" max="10535" width="0.83203125" style="221" bestFit="1" customWidth="1"/>
    <col min="10536" max="10536" width="17.1640625" style="221" bestFit="1" customWidth="1"/>
    <col min="10537" max="10752" width="10.6640625" style="221"/>
    <col min="10753" max="10753" width="5.5" style="221" bestFit="1" customWidth="1"/>
    <col min="10754" max="10754" width="4" style="221" bestFit="1" customWidth="1"/>
    <col min="10755" max="10755" width="7.5" style="221" bestFit="1" customWidth="1"/>
    <col min="10756" max="10756" width="8.1640625" style="221" bestFit="1" customWidth="1"/>
    <col min="10757" max="10757" width="11.83203125" style="221" bestFit="1" customWidth="1"/>
    <col min="10758" max="10758" width="10" style="221" bestFit="1" customWidth="1"/>
    <col min="10759" max="10759" width="23.83203125" style="221" bestFit="1" customWidth="1"/>
    <col min="10760" max="10760" width="11.1640625" style="221" bestFit="1" customWidth="1"/>
    <col min="10761" max="10761" width="15.6640625" style="221" bestFit="1" customWidth="1"/>
    <col min="10762" max="10762" width="19.6640625" style="221" bestFit="1" customWidth="1"/>
    <col min="10763" max="10763" width="2.5" style="221" bestFit="1" customWidth="1"/>
    <col min="10764" max="10764" width="6.5" style="221" bestFit="1" customWidth="1"/>
    <col min="10765" max="10765" width="10.5" style="221" bestFit="1" customWidth="1"/>
    <col min="10766" max="10766" width="5.5" style="221" bestFit="1" customWidth="1"/>
    <col min="10767" max="10767" width="10.1640625" style="221" bestFit="1" customWidth="1"/>
    <col min="10768" max="10768" width="9.6640625" style="221" bestFit="1" customWidth="1"/>
    <col min="10769" max="10769" width="10" style="221" bestFit="1" customWidth="1"/>
    <col min="10770" max="10770" width="19.6640625" style="221" bestFit="1" customWidth="1"/>
    <col min="10771" max="10771" width="9" style="221" bestFit="1" customWidth="1"/>
    <col min="10772" max="10772" width="5.6640625" style="221" bestFit="1" customWidth="1"/>
    <col min="10773" max="10773" width="20" style="221" bestFit="1" customWidth="1"/>
    <col min="10774" max="10774" width="19.33203125" style="221" bestFit="1" customWidth="1"/>
    <col min="10775" max="10775" width="39.6640625" style="221" bestFit="1" customWidth="1"/>
    <col min="10776" max="10776" width="34.5" style="221" bestFit="1" customWidth="1"/>
    <col min="10777" max="10777" width="5.1640625" style="221" bestFit="1" customWidth="1"/>
    <col min="10778" max="10778" width="39.6640625" style="221" bestFit="1" customWidth="1"/>
    <col min="10779" max="10779" width="14.6640625" style="221" bestFit="1" customWidth="1"/>
    <col min="10780" max="10780" width="19.6640625" style="221" bestFit="1" customWidth="1"/>
    <col min="10781" max="10781" width="77.83203125" style="221" bestFit="1" customWidth="1"/>
    <col min="10782" max="10782" width="19.83203125" style="221" bestFit="1" customWidth="1"/>
    <col min="10783" max="10783" width="14.5" style="221" bestFit="1" customWidth="1"/>
    <col min="10784" max="10784" width="9.1640625" style="221" bestFit="1" customWidth="1"/>
    <col min="10785" max="10785" width="62.5" style="221" bestFit="1" customWidth="1"/>
    <col min="10786" max="10786" width="48.1640625" style="221" bestFit="1" customWidth="1"/>
    <col min="10787" max="10787" width="14.5" style="221" bestFit="1" customWidth="1"/>
    <col min="10788" max="10788" width="4" style="221" bestFit="1" customWidth="1"/>
    <col min="10789" max="10789" width="1.1640625" style="221" bestFit="1" customWidth="1"/>
    <col min="10790" max="10790" width="0.1640625" style="221" bestFit="1" customWidth="1"/>
    <col min="10791" max="10791" width="0.83203125" style="221" bestFit="1" customWidth="1"/>
    <col min="10792" max="10792" width="17.1640625" style="221" bestFit="1" customWidth="1"/>
    <col min="10793" max="11008" width="10.6640625" style="221"/>
    <col min="11009" max="11009" width="5.5" style="221" bestFit="1" customWidth="1"/>
    <col min="11010" max="11010" width="4" style="221" bestFit="1" customWidth="1"/>
    <col min="11011" max="11011" width="7.5" style="221" bestFit="1" customWidth="1"/>
    <col min="11012" max="11012" width="8.1640625" style="221" bestFit="1" customWidth="1"/>
    <col min="11013" max="11013" width="11.83203125" style="221" bestFit="1" customWidth="1"/>
    <col min="11014" max="11014" width="10" style="221" bestFit="1" customWidth="1"/>
    <col min="11015" max="11015" width="23.83203125" style="221" bestFit="1" customWidth="1"/>
    <col min="11016" max="11016" width="11.1640625" style="221" bestFit="1" customWidth="1"/>
    <col min="11017" max="11017" width="15.6640625" style="221" bestFit="1" customWidth="1"/>
    <col min="11018" max="11018" width="19.6640625" style="221" bestFit="1" customWidth="1"/>
    <col min="11019" max="11019" width="2.5" style="221" bestFit="1" customWidth="1"/>
    <col min="11020" max="11020" width="6.5" style="221" bestFit="1" customWidth="1"/>
    <col min="11021" max="11021" width="10.5" style="221" bestFit="1" customWidth="1"/>
    <col min="11022" max="11022" width="5.5" style="221" bestFit="1" customWidth="1"/>
    <col min="11023" max="11023" width="10.1640625" style="221" bestFit="1" customWidth="1"/>
    <col min="11024" max="11024" width="9.6640625" style="221" bestFit="1" customWidth="1"/>
    <col min="11025" max="11025" width="10" style="221" bestFit="1" customWidth="1"/>
    <col min="11026" max="11026" width="19.6640625" style="221" bestFit="1" customWidth="1"/>
    <col min="11027" max="11027" width="9" style="221" bestFit="1" customWidth="1"/>
    <col min="11028" max="11028" width="5.6640625" style="221" bestFit="1" customWidth="1"/>
    <col min="11029" max="11029" width="20" style="221" bestFit="1" customWidth="1"/>
    <col min="11030" max="11030" width="19.33203125" style="221" bestFit="1" customWidth="1"/>
    <col min="11031" max="11031" width="39.6640625" style="221" bestFit="1" customWidth="1"/>
    <col min="11032" max="11032" width="34.5" style="221" bestFit="1" customWidth="1"/>
    <col min="11033" max="11033" width="5.1640625" style="221" bestFit="1" customWidth="1"/>
    <col min="11034" max="11034" width="39.6640625" style="221" bestFit="1" customWidth="1"/>
    <col min="11035" max="11035" width="14.6640625" style="221" bestFit="1" customWidth="1"/>
    <col min="11036" max="11036" width="19.6640625" style="221" bestFit="1" customWidth="1"/>
    <col min="11037" max="11037" width="77.83203125" style="221" bestFit="1" customWidth="1"/>
    <col min="11038" max="11038" width="19.83203125" style="221" bestFit="1" customWidth="1"/>
    <col min="11039" max="11039" width="14.5" style="221" bestFit="1" customWidth="1"/>
    <col min="11040" max="11040" width="9.1640625" style="221" bestFit="1" customWidth="1"/>
    <col min="11041" max="11041" width="62.5" style="221" bestFit="1" customWidth="1"/>
    <col min="11042" max="11042" width="48.1640625" style="221" bestFit="1" customWidth="1"/>
    <col min="11043" max="11043" width="14.5" style="221" bestFit="1" customWidth="1"/>
    <col min="11044" max="11044" width="4" style="221" bestFit="1" customWidth="1"/>
    <col min="11045" max="11045" width="1.1640625" style="221" bestFit="1" customWidth="1"/>
    <col min="11046" max="11046" width="0.1640625" style="221" bestFit="1" customWidth="1"/>
    <col min="11047" max="11047" width="0.83203125" style="221" bestFit="1" customWidth="1"/>
    <col min="11048" max="11048" width="17.1640625" style="221" bestFit="1" customWidth="1"/>
    <col min="11049" max="11264" width="10.6640625" style="221"/>
    <col min="11265" max="11265" width="5.5" style="221" bestFit="1" customWidth="1"/>
    <col min="11266" max="11266" width="4" style="221" bestFit="1" customWidth="1"/>
    <col min="11267" max="11267" width="7.5" style="221" bestFit="1" customWidth="1"/>
    <col min="11268" max="11268" width="8.1640625" style="221" bestFit="1" customWidth="1"/>
    <col min="11269" max="11269" width="11.83203125" style="221" bestFit="1" customWidth="1"/>
    <col min="11270" max="11270" width="10" style="221" bestFit="1" customWidth="1"/>
    <col min="11271" max="11271" width="23.83203125" style="221" bestFit="1" customWidth="1"/>
    <col min="11272" max="11272" width="11.1640625" style="221" bestFit="1" customWidth="1"/>
    <col min="11273" max="11273" width="15.6640625" style="221" bestFit="1" customWidth="1"/>
    <col min="11274" max="11274" width="19.6640625" style="221" bestFit="1" customWidth="1"/>
    <col min="11275" max="11275" width="2.5" style="221" bestFit="1" customWidth="1"/>
    <col min="11276" max="11276" width="6.5" style="221" bestFit="1" customWidth="1"/>
    <col min="11277" max="11277" width="10.5" style="221" bestFit="1" customWidth="1"/>
    <col min="11278" max="11278" width="5.5" style="221" bestFit="1" customWidth="1"/>
    <col min="11279" max="11279" width="10.1640625" style="221" bestFit="1" customWidth="1"/>
    <col min="11280" max="11280" width="9.6640625" style="221" bestFit="1" customWidth="1"/>
    <col min="11281" max="11281" width="10" style="221" bestFit="1" customWidth="1"/>
    <col min="11282" max="11282" width="19.6640625" style="221" bestFit="1" customWidth="1"/>
    <col min="11283" max="11283" width="9" style="221" bestFit="1" customWidth="1"/>
    <col min="11284" max="11284" width="5.6640625" style="221" bestFit="1" customWidth="1"/>
    <col min="11285" max="11285" width="20" style="221" bestFit="1" customWidth="1"/>
    <col min="11286" max="11286" width="19.33203125" style="221" bestFit="1" customWidth="1"/>
    <col min="11287" max="11287" width="39.6640625" style="221" bestFit="1" customWidth="1"/>
    <col min="11288" max="11288" width="34.5" style="221" bestFit="1" customWidth="1"/>
    <col min="11289" max="11289" width="5.1640625" style="221" bestFit="1" customWidth="1"/>
    <col min="11290" max="11290" width="39.6640625" style="221" bestFit="1" customWidth="1"/>
    <col min="11291" max="11291" width="14.6640625" style="221" bestFit="1" customWidth="1"/>
    <col min="11292" max="11292" width="19.6640625" style="221" bestFit="1" customWidth="1"/>
    <col min="11293" max="11293" width="77.83203125" style="221" bestFit="1" customWidth="1"/>
    <col min="11294" max="11294" width="19.83203125" style="221" bestFit="1" customWidth="1"/>
    <col min="11295" max="11295" width="14.5" style="221" bestFit="1" customWidth="1"/>
    <col min="11296" max="11296" width="9.1640625" style="221" bestFit="1" customWidth="1"/>
    <col min="11297" max="11297" width="62.5" style="221" bestFit="1" customWidth="1"/>
    <col min="11298" max="11298" width="48.1640625" style="221" bestFit="1" customWidth="1"/>
    <col min="11299" max="11299" width="14.5" style="221" bestFit="1" customWidth="1"/>
    <col min="11300" max="11300" width="4" style="221" bestFit="1" customWidth="1"/>
    <col min="11301" max="11301" width="1.1640625" style="221" bestFit="1" customWidth="1"/>
    <col min="11302" max="11302" width="0.1640625" style="221" bestFit="1" customWidth="1"/>
    <col min="11303" max="11303" width="0.83203125" style="221" bestFit="1" customWidth="1"/>
    <col min="11304" max="11304" width="17.1640625" style="221" bestFit="1" customWidth="1"/>
    <col min="11305" max="11520" width="10.6640625" style="221"/>
    <col min="11521" max="11521" width="5.5" style="221" bestFit="1" customWidth="1"/>
    <col min="11522" max="11522" width="4" style="221" bestFit="1" customWidth="1"/>
    <col min="11523" max="11523" width="7.5" style="221" bestFit="1" customWidth="1"/>
    <col min="11524" max="11524" width="8.1640625" style="221" bestFit="1" customWidth="1"/>
    <col min="11525" max="11525" width="11.83203125" style="221" bestFit="1" customWidth="1"/>
    <col min="11526" max="11526" width="10" style="221" bestFit="1" customWidth="1"/>
    <col min="11527" max="11527" width="23.83203125" style="221" bestFit="1" customWidth="1"/>
    <col min="11528" max="11528" width="11.1640625" style="221" bestFit="1" customWidth="1"/>
    <col min="11529" max="11529" width="15.6640625" style="221" bestFit="1" customWidth="1"/>
    <col min="11530" max="11530" width="19.6640625" style="221" bestFit="1" customWidth="1"/>
    <col min="11531" max="11531" width="2.5" style="221" bestFit="1" customWidth="1"/>
    <col min="11532" max="11532" width="6.5" style="221" bestFit="1" customWidth="1"/>
    <col min="11533" max="11533" width="10.5" style="221" bestFit="1" customWidth="1"/>
    <col min="11534" max="11534" width="5.5" style="221" bestFit="1" customWidth="1"/>
    <col min="11535" max="11535" width="10.1640625" style="221" bestFit="1" customWidth="1"/>
    <col min="11536" max="11536" width="9.6640625" style="221" bestFit="1" customWidth="1"/>
    <col min="11537" max="11537" width="10" style="221" bestFit="1" customWidth="1"/>
    <col min="11538" max="11538" width="19.6640625" style="221" bestFit="1" customWidth="1"/>
    <col min="11539" max="11539" width="9" style="221" bestFit="1" customWidth="1"/>
    <col min="11540" max="11540" width="5.6640625" style="221" bestFit="1" customWidth="1"/>
    <col min="11541" max="11541" width="20" style="221" bestFit="1" customWidth="1"/>
    <col min="11542" max="11542" width="19.33203125" style="221" bestFit="1" customWidth="1"/>
    <col min="11543" max="11543" width="39.6640625" style="221" bestFit="1" customWidth="1"/>
    <col min="11544" max="11544" width="34.5" style="221" bestFit="1" customWidth="1"/>
    <col min="11545" max="11545" width="5.1640625" style="221" bestFit="1" customWidth="1"/>
    <col min="11546" max="11546" width="39.6640625" style="221" bestFit="1" customWidth="1"/>
    <col min="11547" max="11547" width="14.6640625" style="221" bestFit="1" customWidth="1"/>
    <col min="11548" max="11548" width="19.6640625" style="221" bestFit="1" customWidth="1"/>
    <col min="11549" max="11549" width="77.83203125" style="221" bestFit="1" customWidth="1"/>
    <col min="11550" max="11550" width="19.83203125" style="221" bestFit="1" customWidth="1"/>
    <col min="11551" max="11551" width="14.5" style="221" bestFit="1" customWidth="1"/>
    <col min="11552" max="11552" width="9.1640625" style="221" bestFit="1" customWidth="1"/>
    <col min="11553" max="11553" width="62.5" style="221" bestFit="1" customWidth="1"/>
    <col min="11554" max="11554" width="48.1640625" style="221" bestFit="1" customWidth="1"/>
    <col min="11555" max="11555" width="14.5" style="221" bestFit="1" customWidth="1"/>
    <col min="11556" max="11556" width="4" style="221" bestFit="1" customWidth="1"/>
    <col min="11557" max="11557" width="1.1640625" style="221" bestFit="1" customWidth="1"/>
    <col min="11558" max="11558" width="0.1640625" style="221" bestFit="1" customWidth="1"/>
    <col min="11559" max="11559" width="0.83203125" style="221" bestFit="1" customWidth="1"/>
    <col min="11560" max="11560" width="17.1640625" style="221" bestFit="1" customWidth="1"/>
    <col min="11561" max="11776" width="10.6640625" style="221"/>
    <col min="11777" max="11777" width="5.5" style="221" bestFit="1" customWidth="1"/>
    <col min="11778" max="11778" width="4" style="221" bestFit="1" customWidth="1"/>
    <col min="11779" max="11779" width="7.5" style="221" bestFit="1" customWidth="1"/>
    <col min="11780" max="11780" width="8.1640625" style="221" bestFit="1" customWidth="1"/>
    <col min="11781" max="11781" width="11.83203125" style="221" bestFit="1" customWidth="1"/>
    <col min="11782" max="11782" width="10" style="221" bestFit="1" customWidth="1"/>
    <col min="11783" max="11783" width="23.83203125" style="221" bestFit="1" customWidth="1"/>
    <col min="11784" max="11784" width="11.1640625" style="221" bestFit="1" customWidth="1"/>
    <col min="11785" max="11785" width="15.6640625" style="221" bestFit="1" customWidth="1"/>
    <col min="11786" max="11786" width="19.6640625" style="221" bestFit="1" customWidth="1"/>
    <col min="11787" max="11787" width="2.5" style="221" bestFit="1" customWidth="1"/>
    <col min="11788" max="11788" width="6.5" style="221" bestFit="1" customWidth="1"/>
    <col min="11789" max="11789" width="10.5" style="221" bestFit="1" customWidth="1"/>
    <col min="11790" max="11790" width="5.5" style="221" bestFit="1" customWidth="1"/>
    <col min="11791" max="11791" width="10.1640625" style="221" bestFit="1" customWidth="1"/>
    <col min="11792" max="11792" width="9.6640625" style="221" bestFit="1" customWidth="1"/>
    <col min="11793" max="11793" width="10" style="221" bestFit="1" customWidth="1"/>
    <col min="11794" max="11794" width="19.6640625" style="221" bestFit="1" customWidth="1"/>
    <col min="11795" max="11795" width="9" style="221" bestFit="1" customWidth="1"/>
    <col min="11796" max="11796" width="5.6640625" style="221" bestFit="1" customWidth="1"/>
    <col min="11797" max="11797" width="20" style="221" bestFit="1" customWidth="1"/>
    <col min="11798" max="11798" width="19.33203125" style="221" bestFit="1" customWidth="1"/>
    <col min="11799" max="11799" width="39.6640625" style="221" bestFit="1" customWidth="1"/>
    <col min="11800" max="11800" width="34.5" style="221" bestFit="1" customWidth="1"/>
    <col min="11801" max="11801" width="5.1640625" style="221" bestFit="1" customWidth="1"/>
    <col min="11802" max="11802" width="39.6640625" style="221" bestFit="1" customWidth="1"/>
    <col min="11803" max="11803" width="14.6640625" style="221" bestFit="1" customWidth="1"/>
    <col min="11804" max="11804" width="19.6640625" style="221" bestFit="1" customWidth="1"/>
    <col min="11805" max="11805" width="77.83203125" style="221" bestFit="1" customWidth="1"/>
    <col min="11806" max="11806" width="19.83203125" style="221" bestFit="1" customWidth="1"/>
    <col min="11807" max="11807" width="14.5" style="221" bestFit="1" customWidth="1"/>
    <col min="11808" max="11808" width="9.1640625" style="221" bestFit="1" customWidth="1"/>
    <col min="11809" max="11809" width="62.5" style="221" bestFit="1" customWidth="1"/>
    <col min="11810" max="11810" width="48.1640625" style="221" bestFit="1" customWidth="1"/>
    <col min="11811" max="11811" width="14.5" style="221" bestFit="1" customWidth="1"/>
    <col min="11812" max="11812" width="4" style="221" bestFit="1" customWidth="1"/>
    <col min="11813" max="11813" width="1.1640625" style="221" bestFit="1" customWidth="1"/>
    <col min="11814" max="11814" width="0.1640625" style="221" bestFit="1" customWidth="1"/>
    <col min="11815" max="11815" width="0.83203125" style="221" bestFit="1" customWidth="1"/>
    <col min="11816" max="11816" width="17.1640625" style="221" bestFit="1" customWidth="1"/>
    <col min="11817" max="12032" width="10.6640625" style="221"/>
    <col min="12033" max="12033" width="5.5" style="221" bestFit="1" customWidth="1"/>
    <col min="12034" max="12034" width="4" style="221" bestFit="1" customWidth="1"/>
    <col min="12035" max="12035" width="7.5" style="221" bestFit="1" customWidth="1"/>
    <col min="12036" max="12036" width="8.1640625" style="221" bestFit="1" customWidth="1"/>
    <col min="12037" max="12037" width="11.83203125" style="221" bestFit="1" customWidth="1"/>
    <col min="12038" max="12038" width="10" style="221" bestFit="1" customWidth="1"/>
    <col min="12039" max="12039" width="23.83203125" style="221" bestFit="1" customWidth="1"/>
    <col min="12040" max="12040" width="11.1640625" style="221" bestFit="1" customWidth="1"/>
    <col min="12041" max="12041" width="15.6640625" style="221" bestFit="1" customWidth="1"/>
    <col min="12042" max="12042" width="19.6640625" style="221" bestFit="1" customWidth="1"/>
    <col min="12043" max="12043" width="2.5" style="221" bestFit="1" customWidth="1"/>
    <col min="12044" max="12044" width="6.5" style="221" bestFit="1" customWidth="1"/>
    <col min="12045" max="12045" width="10.5" style="221" bestFit="1" customWidth="1"/>
    <col min="12046" max="12046" width="5.5" style="221" bestFit="1" customWidth="1"/>
    <col min="12047" max="12047" width="10.1640625" style="221" bestFit="1" customWidth="1"/>
    <col min="12048" max="12048" width="9.6640625" style="221" bestFit="1" customWidth="1"/>
    <col min="12049" max="12049" width="10" style="221" bestFit="1" customWidth="1"/>
    <col min="12050" max="12050" width="19.6640625" style="221" bestFit="1" customWidth="1"/>
    <col min="12051" max="12051" width="9" style="221" bestFit="1" customWidth="1"/>
    <col min="12052" max="12052" width="5.6640625" style="221" bestFit="1" customWidth="1"/>
    <col min="12053" max="12053" width="20" style="221" bestFit="1" customWidth="1"/>
    <col min="12054" max="12054" width="19.33203125" style="221" bestFit="1" customWidth="1"/>
    <col min="12055" max="12055" width="39.6640625" style="221" bestFit="1" customWidth="1"/>
    <col min="12056" max="12056" width="34.5" style="221" bestFit="1" customWidth="1"/>
    <col min="12057" max="12057" width="5.1640625" style="221" bestFit="1" customWidth="1"/>
    <col min="12058" max="12058" width="39.6640625" style="221" bestFit="1" customWidth="1"/>
    <col min="12059" max="12059" width="14.6640625" style="221" bestFit="1" customWidth="1"/>
    <col min="12060" max="12060" width="19.6640625" style="221" bestFit="1" customWidth="1"/>
    <col min="12061" max="12061" width="77.83203125" style="221" bestFit="1" customWidth="1"/>
    <col min="12062" max="12062" width="19.83203125" style="221" bestFit="1" customWidth="1"/>
    <col min="12063" max="12063" width="14.5" style="221" bestFit="1" customWidth="1"/>
    <col min="12064" max="12064" width="9.1640625" style="221" bestFit="1" customWidth="1"/>
    <col min="12065" max="12065" width="62.5" style="221" bestFit="1" customWidth="1"/>
    <col min="12066" max="12066" width="48.1640625" style="221" bestFit="1" customWidth="1"/>
    <col min="12067" max="12067" width="14.5" style="221" bestFit="1" customWidth="1"/>
    <col min="12068" max="12068" width="4" style="221" bestFit="1" customWidth="1"/>
    <col min="12069" max="12069" width="1.1640625" style="221" bestFit="1" customWidth="1"/>
    <col min="12070" max="12070" width="0.1640625" style="221" bestFit="1" customWidth="1"/>
    <col min="12071" max="12071" width="0.83203125" style="221" bestFit="1" customWidth="1"/>
    <col min="12072" max="12072" width="17.1640625" style="221" bestFit="1" customWidth="1"/>
    <col min="12073" max="12288" width="10.6640625" style="221"/>
    <col min="12289" max="12289" width="5.5" style="221" bestFit="1" customWidth="1"/>
    <col min="12290" max="12290" width="4" style="221" bestFit="1" customWidth="1"/>
    <col min="12291" max="12291" width="7.5" style="221" bestFit="1" customWidth="1"/>
    <col min="12292" max="12292" width="8.1640625" style="221" bestFit="1" customWidth="1"/>
    <col min="12293" max="12293" width="11.83203125" style="221" bestFit="1" customWidth="1"/>
    <col min="12294" max="12294" width="10" style="221" bestFit="1" customWidth="1"/>
    <col min="12295" max="12295" width="23.83203125" style="221" bestFit="1" customWidth="1"/>
    <col min="12296" max="12296" width="11.1640625" style="221" bestFit="1" customWidth="1"/>
    <col min="12297" max="12297" width="15.6640625" style="221" bestFit="1" customWidth="1"/>
    <col min="12298" max="12298" width="19.6640625" style="221" bestFit="1" customWidth="1"/>
    <col min="12299" max="12299" width="2.5" style="221" bestFit="1" customWidth="1"/>
    <col min="12300" max="12300" width="6.5" style="221" bestFit="1" customWidth="1"/>
    <col min="12301" max="12301" width="10.5" style="221" bestFit="1" customWidth="1"/>
    <col min="12302" max="12302" width="5.5" style="221" bestFit="1" customWidth="1"/>
    <col min="12303" max="12303" width="10.1640625" style="221" bestFit="1" customWidth="1"/>
    <col min="12304" max="12304" width="9.6640625" style="221" bestFit="1" customWidth="1"/>
    <col min="12305" max="12305" width="10" style="221" bestFit="1" customWidth="1"/>
    <col min="12306" max="12306" width="19.6640625" style="221" bestFit="1" customWidth="1"/>
    <col min="12307" max="12307" width="9" style="221" bestFit="1" customWidth="1"/>
    <col min="12308" max="12308" width="5.6640625" style="221" bestFit="1" customWidth="1"/>
    <col min="12309" max="12309" width="20" style="221" bestFit="1" customWidth="1"/>
    <col min="12310" max="12310" width="19.33203125" style="221" bestFit="1" customWidth="1"/>
    <col min="12311" max="12311" width="39.6640625" style="221" bestFit="1" customWidth="1"/>
    <col min="12312" max="12312" width="34.5" style="221" bestFit="1" customWidth="1"/>
    <col min="12313" max="12313" width="5.1640625" style="221" bestFit="1" customWidth="1"/>
    <col min="12314" max="12314" width="39.6640625" style="221" bestFit="1" customWidth="1"/>
    <col min="12315" max="12315" width="14.6640625" style="221" bestFit="1" customWidth="1"/>
    <col min="12316" max="12316" width="19.6640625" style="221" bestFit="1" customWidth="1"/>
    <col min="12317" max="12317" width="77.83203125" style="221" bestFit="1" customWidth="1"/>
    <col min="12318" max="12318" width="19.83203125" style="221" bestFit="1" customWidth="1"/>
    <col min="12319" max="12319" width="14.5" style="221" bestFit="1" customWidth="1"/>
    <col min="12320" max="12320" width="9.1640625" style="221" bestFit="1" customWidth="1"/>
    <col min="12321" max="12321" width="62.5" style="221" bestFit="1" customWidth="1"/>
    <col min="12322" max="12322" width="48.1640625" style="221" bestFit="1" customWidth="1"/>
    <col min="12323" max="12323" width="14.5" style="221" bestFit="1" customWidth="1"/>
    <col min="12324" max="12324" width="4" style="221" bestFit="1" customWidth="1"/>
    <col min="12325" max="12325" width="1.1640625" style="221" bestFit="1" customWidth="1"/>
    <col min="12326" max="12326" width="0.1640625" style="221" bestFit="1" customWidth="1"/>
    <col min="12327" max="12327" width="0.83203125" style="221" bestFit="1" customWidth="1"/>
    <col min="12328" max="12328" width="17.1640625" style="221" bestFit="1" customWidth="1"/>
    <col min="12329" max="12544" width="10.6640625" style="221"/>
    <col min="12545" max="12545" width="5.5" style="221" bestFit="1" customWidth="1"/>
    <col min="12546" max="12546" width="4" style="221" bestFit="1" customWidth="1"/>
    <col min="12547" max="12547" width="7.5" style="221" bestFit="1" customWidth="1"/>
    <col min="12548" max="12548" width="8.1640625" style="221" bestFit="1" customWidth="1"/>
    <col min="12549" max="12549" width="11.83203125" style="221" bestFit="1" customWidth="1"/>
    <col min="12550" max="12550" width="10" style="221" bestFit="1" customWidth="1"/>
    <col min="12551" max="12551" width="23.83203125" style="221" bestFit="1" customWidth="1"/>
    <col min="12552" max="12552" width="11.1640625" style="221" bestFit="1" customWidth="1"/>
    <col min="12553" max="12553" width="15.6640625" style="221" bestFit="1" customWidth="1"/>
    <col min="12554" max="12554" width="19.6640625" style="221" bestFit="1" customWidth="1"/>
    <col min="12555" max="12555" width="2.5" style="221" bestFit="1" customWidth="1"/>
    <col min="12556" max="12556" width="6.5" style="221" bestFit="1" customWidth="1"/>
    <col min="12557" max="12557" width="10.5" style="221" bestFit="1" customWidth="1"/>
    <col min="12558" max="12558" width="5.5" style="221" bestFit="1" customWidth="1"/>
    <col min="12559" max="12559" width="10.1640625" style="221" bestFit="1" customWidth="1"/>
    <col min="12560" max="12560" width="9.6640625" style="221" bestFit="1" customWidth="1"/>
    <col min="12561" max="12561" width="10" style="221" bestFit="1" customWidth="1"/>
    <col min="12562" max="12562" width="19.6640625" style="221" bestFit="1" customWidth="1"/>
    <col min="12563" max="12563" width="9" style="221" bestFit="1" customWidth="1"/>
    <col min="12564" max="12564" width="5.6640625" style="221" bestFit="1" customWidth="1"/>
    <col min="12565" max="12565" width="20" style="221" bestFit="1" customWidth="1"/>
    <col min="12566" max="12566" width="19.33203125" style="221" bestFit="1" customWidth="1"/>
    <col min="12567" max="12567" width="39.6640625" style="221" bestFit="1" customWidth="1"/>
    <col min="12568" max="12568" width="34.5" style="221" bestFit="1" customWidth="1"/>
    <col min="12569" max="12569" width="5.1640625" style="221" bestFit="1" customWidth="1"/>
    <col min="12570" max="12570" width="39.6640625" style="221" bestFit="1" customWidth="1"/>
    <col min="12571" max="12571" width="14.6640625" style="221" bestFit="1" customWidth="1"/>
    <col min="12572" max="12572" width="19.6640625" style="221" bestFit="1" customWidth="1"/>
    <col min="12573" max="12573" width="77.83203125" style="221" bestFit="1" customWidth="1"/>
    <col min="12574" max="12574" width="19.83203125" style="221" bestFit="1" customWidth="1"/>
    <col min="12575" max="12575" width="14.5" style="221" bestFit="1" customWidth="1"/>
    <col min="12576" max="12576" width="9.1640625" style="221" bestFit="1" customWidth="1"/>
    <col min="12577" max="12577" width="62.5" style="221" bestFit="1" customWidth="1"/>
    <col min="12578" max="12578" width="48.1640625" style="221" bestFit="1" customWidth="1"/>
    <col min="12579" max="12579" width="14.5" style="221" bestFit="1" customWidth="1"/>
    <col min="12580" max="12580" width="4" style="221" bestFit="1" customWidth="1"/>
    <col min="12581" max="12581" width="1.1640625" style="221" bestFit="1" customWidth="1"/>
    <col min="12582" max="12582" width="0.1640625" style="221" bestFit="1" customWidth="1"/>
    <col min="12583" max="12583" width="0.83203125" style="221" bestFit="1" customWidth="1"/>
    <col min="12584" max="12584" width="17.1640625" style="221" bestFit="1" customWidth="1"/>
    <col min="12585" max="12800" width="10.6640625" style="221"/>
    <col min="12801" max="12801" width="5.5" style="221" bestFit="1" customWidth="1"/>
    <col min="12802" max="12802" width="4" style="221" bestFit="1" customWidth="1"/>
    <col min="12803" max="12803" width="7.5" style="221" bestFit="1" customWidth="1"/>
    <col min="12804" max="12804" width="8.1640625" style="221" bestFit="1" customWidth="1"/>
    <col min="12805" max="12805" width="11.83203125" style="221" bestFit="1" customWidth="1"/>
    <col min="12806" max="12806" width="10" style="221" bestFit="1" customWidth="1"/>
    <col min="12807" max="12807" width="23.83203125" style="221" bestFit="1" customWidth="1"/>
    <col min="12808" max="12808" width="11.1640625" style="221" bestFit="1" customWidth="1"/>
    <col min="12809" max="12809" width="15.6640625" style="221" bestFit="1" customWidth="1"/>
    <col min="12810" max="12810" width="19.6640625" style="221" bestFit="1" customWidth="1"/>
    <col min="12811" max="12811" width="2.5" style="221" bestFit="1" customWidth="1"/>
    <col min="12812" max="12812" width="6.5" style="221" bestFit="1" customWidth="1"/>
    <col min="12813" max="12813" width="10.5" style="221" bestFit="1" customWidth="1"/>
    <col min="12814" max="12814" width="5.5" style="221" bestFit="1" customWidth="1"/>
    <col min="12815" max="12815" width="10.1640625" style="221" bestFit="1" customWidth="1"/>
    <col min="12816" max="12816" width="9.6640625" style="221" bestFit="1" customWidth="1"/>
    <col min="12817" max="12817" width="10" style="221" bestFit="1" customWidth="1"/>
    <col min="12818" max="12818" width="19.6640625" style="221" bestFit="1" customWidth="1"/>
    <col min="12819" max="12819" width="9" style="221" bestFit="1" customWidth="1"/>
    <col min="12820" max="12820" width="5.6640625" style="221" bestFit="1" customWidth="1"/>
    <col min="12821" max="12821" width="20" style="221" bestFit="1" customWidth="1"/>
    <col min="12822" max="12822" width="19.33203125" style="221" bestFit="1" customWidth="1"/>
    <col min="12823" max="12823" width="39.6640625" style="221" bestFit="1" customWidth="1"/>
    <col min="12824" max="12824" width="34.5" style="221" bestFit="1" customWidth="1"/>
    <col min="12825" max="12825" width="5.1640625" style="221" bestFit="1" customWidth="1"/>
    <col min="12826" max="12826" width="39.6640625" style="221" bestFit="1" customWidth="1"/>
    <col min="12827" max="12827" width="14.6640625" style="221" bestFit="1" customWidth="1"/>
    <col min="12828" max="12828" width="19.6640625" style="221" bestFit="1" customWidth="1"/>
    <col min="12829" max="12829" width="77.83203125" style="221" bestFit="1" customWidth="1"/>
    <col min="12830" max="12830" width="19.83203125" style="221" bestFit="1" customWidth="1"/>
    <col min="12831" max="12831" width="14.5" style="221" bestFit="1" customWidth="1"/>
    <col min="12832" max="12832" width="9.1640625" style="221" bestFit="1" customWidth="1"/>
    <col min="12833" max="12833" width="62.5" style="221" bestFit="1" customWidth="1"/>
    <col min="12834" max="12834" width="48.1640625" style="221" bestFit="1" customWidth="1"/>
    <col min="12835" max="12835" width="14.5" style="221" bestFit="1" customWidth="1"/>
    <col min="12836" max="12836" width="4" style="221" bestFit="1" customWidth="1"/>
    <col min="12837" max="12837" width="1.1640625" style="221" bestFit="1" customWidth="1"/>
    <col min="12838" max="12838" width="0.1640625" style="221" bestFit="1" customWidth="1"/>
    <col min="12839" max="12839" width="0.83203125" style="221" bestFit="1" customWidth="1"/>
    <col min="12840" max="12840" width="17.1640625" style="221" bestFit="1" customWidth="1"/>
    <col min="12841" max="13056" width="10.6640625" style="221"/>
    <col min="13057" max="13057" width="5.5" style="221" bestFit="1" customWidth="1"/>
    <col min="13058" max="13058" width="4" style="221" bestFit="1" customWidth="1"/>
    <col min="13059" max="13059" width="7.5" style="221" bestFit="1" customWidth="1"/>
    <col min="13060" max="13060" width="8.1640625" style="221" bestFit="1" customWidth="1"/>
    <col min="13061" max="13061" width="11.83203125" style="221" bestFit="1" customWidth="1"/>
    <col min="13062" max="13062" width="10" style="221" bestFit="1" customWidth="1"/>
    <col min="13063" max="13063" width="23.83203125" style="221" bestFit="1" customWidth="1"/>
    <col min="13064" max="13064" width="11.1640625" style="221" bestFit="1" customWidth="1"/>
    <col min="13065" max="13065" width="15.6640625" style="221" bestFit="1" customWidth="1"/>
    <col min="13066" max="13066" width="19.6640625" style="221" bestFit="1" customWidth="1"/>
    <col min="13067" max="13067" width="2.5" style="221" bestFit="1" customWidth="1"/>
    <col min="13068" max="13068" width="6.5" style="221" bestFit="1" customWidth="1"/>
    <col min="13069" max="13069" width="10.5" style="221" bestFit="1" customWidth="1"/>
    <col min="13070" max="13070" width="5.5" style="221" bestFit="1" customWidth="1"/>
    <col min="13071" max="13071" width="10.1640625" style="221" bestFit="1" customWidth="1"/>
    <col min="13072" max="13072" width="9.6640625" style="221" bestFit="1" customWidth="1"/>
    <col min="13073" max="13073" width="10" style="221" bestFit="1" customWidth="1"/>
    <col min="13074" max="13074" width="19.6640625" style="221" bestFit="1" customWidth="1"/>
    <col min="13075" max="13075" width="9" style="221" bestFit="1" customWidth="1"/>
    <col min="13076" max="13076" width="5.6640625" style="221" bestFit="1" customWidth="1"/>
    <col min="13077" max="13077" width="20" style="221" bestFit="1" customWidth="1"/>
    <col min="13078" max="13078" width="19.33203125" style="221" bestFit="1" customWidth="1"/>
    <col min="13079" max="13079" width="39.6640625" style="221" bestFit="1" customWidth="1"/>
    <col min="13080" max="13080" width="34.5" style="221" bestFit="1" customWidth="1"/>
    <col min="13081" max="13081" width="5.1640625" style="221" bestFit="1" customWidth="1"/>
    <col min="13082" max="13082" width="39.6640625" style="221" bestFit="1" customWidth="1"/>
    <col min="13083" max="13083" width="14.6640625" style="221" bestFit="1" customWidth="1"/>
    <col min="13084" max="13084" width="19.6640625" style="221" bestFit="1" customWidth="1"/>
    <col min="13085" max="13085" width="77.83203125" style="221" bestFit="1" customWidth="1"/>
    <col min="13086" max="13086" width="19.83203125" style="221" bestFit="1" customWidth="1"/>
    <col min="13087" max="13087" width="14.5" style="221" bestFit="1" customWidth="1"/>
    <col min="13088" max="13088" width="9.1640625" style="221" bestFit="1" customWidth="1"/>
    <col min="13089" max="13089" width="62.5" style="221" bestFit="1" customWidth="1"/>
    <col min="13090" max="13090" width="48.1640625" style="221" bestFit="1" customWidth="1"/>
    <col min="13091" max="13091" width="14.5" style="221" bestFit="1" customWidth="1"/>
    <col min="13092" max="13092" width="4" style="221" bestFit="1" customWidth="1"/>
    <col min="13093" max="13093" width="1.1640625" style="221" bestFit="1" customWidth="1"/>
    <col min="13094" max="13094" width="0.1640625" style="221" bestFit="1" customWidth="1"/>
    <col min="13095" max="13095" width="0.83203125" style="221" bestFit="1" customWidth="1"/>
    <col min="13096" max="13096" width="17.1640625" style="221" bestFit="1" customWidth="1"/>
    <col min="13097" max="13312" width="10.6640625" style="221"/>
    <col min="13313" max="13313" width="5.5" style="221" bestFit="1" customWidth="1"/>
    <col min="13314" max="13314" width="4" style="221" bestFit="1" customWidth="1"/>
    <col min="13315" max="13315" width="7.5" style="221" bestFit="1" customWidth="1"/>
    <col min="13316" max="13316" width="8.1640625" style="221" bestFit="1" customWidth="1"/>
    <col min="13317" max="13317" width="11.83203125" style="221" bestFit="1" customWidth="1"/>
    <col min="13318" max="13318" width="10" style="221" bestFit="1" customWidth="1"/>
    <col min="13319" max="13319" width="23.83203125" style="221" bestFit="1" customWidth="1"/>
    <col min="13320" max="13320" width="11.1640625" style="221" bestFit="1" customWidth="1"/>
    <col min="13321" max="13321" width="15.6640625" style="221" bestFit="1" customWidth="1"/>
    <col min="13322" max="13322" width="19.6640625" style="221" bestFit="1" customWidth="1"/>
    <col min="13323" max="13323" width="2.5" style="221" bestFit="1" customWidth="1"/>
    <col min="13324" max="13324" width="6.5" style="221" bestFit="1" customWidth="1"/>
    <col min="13325" max="13325" width="10.5" style="221" bestFit="1" customWidth="1"/>
    <col min="13326" max="13326" width="5.5" style="221" bestFit="1" customWidth="1"/>
    <col min="13327" max="13327" width="10.1640625" style="221" bestFit="1" customWidth="1"/>
    <col min="13328" max="13328" width="9.6640625" style="221" bestFit="1" customWidth="1"/>
    <col min="13329" max="13329" width="10" style="221" bestFit="1" customWidth="1"/>
    <col min="13330" max="13330" width="19.6640625" style="221" bestFit="1" customWidth="1"/>
    <col min="13331" max="13331" width="9" style="221" bestFit="1" customWidth="1"/>
    <col min="13332" max="13332" width="5.6640625" style="221" bestFit="1" customWidth="1"/>
    <col min="13333" max="13333" width="20" style="221" bestFit="1" customWidth="1"/>
    <col min="13334" max="13334" width="19.33203125" style="221" bestFit="1" customWidth="1"/>
    <col min="13335" max="13335" width="39.6640625" style="221" bestFit="1" customWidth="1"/>
    <col min="13336" max="13336" width="34.5" style="221" bestFit="1" customWidth="1"/>
    <col min="13337" max="13337" width="5.1640625" style="221" bestFit="1" customWidth="1"/>
    <col min="13338" max="13338" width="39.6640625" style="221" bestFit="1" customWidth="1"/>
    <col min="13339" max="13339" width="14.6640625" style="221" bestFit="1" customWidth="1"/>
    <col min="13340" max="13340" width="19.6640625" style="221" bestFit="1" customWidth="1"/>
    <col min="13341" max="13341" width="77.83203125" style="221" bestFit="1" customWidth="1"/>
    <col min="13342" max="13342" width="19.83203125" style="221" bestFit="1" customWidth="1"/>
    <col min="13343" max="13343" width="14.5" style="221" bestFit="1" customWidth="1"/>
    <col min="13344" max="13344" width="9.1640625" style="221" bestFit="1" customWidth="1"/>
    <col min="13345" max="13345" width="62.5" style="221" bestFit="1" customWidth="1"/>
    <col min="13346" max="13346" width="48.1640625" style="221" bestFit="1" customWidth="1"/>
    <col min="13347" max="13347" width="14.5" style="221" bestFit="1" customWidth="1"/>
    <col min="13348" max="13348" width="4" style="221" bestFit="1" customWidth="1"/>
    <col min="13349" max="13349" width="1.1640625" style="221" bestFit="1" customWidth="1"/>
    <col min="13350" max="13350" width="0.1640625" style="221" bestFit="1" customWidth="1"/>
    <col min="13351" max="13351" width="0.83203125" style="221" bestFit="1" customWidth="1"/>
    <col min="13352" max="13352" width="17.1640625" style="221" bestFit="1" customWidth="1"/>
    <col min="13353" max="13568" width="10.6640625" style="221"/>
    <col min="13569" max="13569" width="5.5" style="221" bestFit="1" customWidth="1"/>
    <col min="13570" max="13570" width="4" style="221" bestFit="1" customWidth="1"/>
    <col min="13571" max="13571" width="7.5" style="221" bestFit="1" customWidth="1"/>
    <col min="13572" max="13572" width="8.1640625" style="221" bestFit="1" customWidth="1"/>
    <col min="13573" max="13573" width="11.83203125" style="221" bestFit="1" customWidth="1"/>
    <col min="13574" max="13574" width="10" style="221" bestFit="1" customWidth="1"/>
    <col min="13575" max="13575" width="23.83203125" style="221" bestFit="1" customWidth="1"/>
    <col min="13576" max="13576" width="11.1640625" style="221" bestFit="1" customWidth="1"/>
    <col min="13577" max="13577" width="15.6640625" style="221" bestFit="1" customWidth="1"/>
    <col min="13578" max="13578" width="19.6640625" style="221" bestFit="1" customWidth="1"/>
    <col min="13579" max="13579" width="2.5" style="221" bestFit="1" customWidth="1"/>
    <col min="13580" max="13580" width="6.5" style="221" bestFit="1" customWidth="1"/>
    <col min="13581" max="13581" width="10.5" style="221" bestFit="1" customWidth="1"/>
    <col min="13582" max="13582" width="5.5" style="221" bestFit="1" customWidth="1"/>
    <col min="13583" max="13583" width="10.1640625" style="221" bestFit="1" customWidth="1"/>
    <col min="13584" max="13584" width="9.6640625" style="221" bestFit="1" customWidth="1"/>
    <col min="13585" max="13585" width="10" style="221" bestFit="1" customWidth="1"/>
    <col min="13586" max="13586" width="19.6640625" style="221" bestFit="1" customWidth="1"/>
    <col min="13587" max="13587" width="9" style="221" bestFit="1" customWidth="1"/>
    <col min="13588" max="13588" width="5.6640625" style="221" bestFit="1" customWidth="1"/>
    <col min="13589" max="13589" width="20" style="221" bestFit="1" customWidth="1"/>
    <col min="13590" max="13590" width="19.33203125" style="221" bestFit="1" customWidth="1"/>
    <col min="13591" max="13591" width="39.6640625" style="221" bestFit="1" customWidth="1"/>
    <col min="13592" max="13592" width="34.5" style="221" bestFit="1" customWidth="1"/>
    <col min="13593" max="13593" width="5.1640625" style="221" bestFit="1" customWidth="1"/>
    <col min="13594" max="13594" width="39.6640625" style="221" bestFit="1" customWidth="1"/>
    <col min="13595" max="13595" width="14.6640625" style="221" bestFit="1" customWidth="1"/>
    <col min="13596" max="13596" width="19.6640625" style="221" bestFit="1" customWidth="1"/>
    <col min="13597" max="13597" width="77.83203125" style="221" bestFit="1" customWidth="1"/>
    <col min="13598" max="13598" width="19.83203125" style="221" bestFit="1" customWidth="1"/>
    <col min="13599" max="13599" width="14.5" style="221" bestFit="1" customWidth="1"/>
    <col min="13600" max="13600" width="9.1640625" style="221" bestFit="1" customWidth="1"/>
    <col min="13601" max="13601" width="62.5" style="221" bestFit="1" customWidth="1"/>
    <col min="13602" max="13602" width="48.1640625" style="221" bestFit="1" customWidth="1"/>
    <col min="13603" max="13603" width="14.5" style="221" bestFit="1" customWidth="1"/>
    <col min="13604" max="13604" width="4" style="221" bestFit="1" customWidth="1"/>
    <col min="13605" max="13605" width="1.1640625" style="221" bestFit="1" customWidth="1"/>
    <col min="13606" max="13606" width="0.1640625" style="221" bestFit="1" customWidth="1"/>
    <col min="13607" max="13607" width="0.83203125" style="221" bestFit="1" customWidth="1"/>
    <col min="13608" max="13608" width="17.1640625" style="221" bestFit="1" customWidth="1"/>
    <col min="13609" max="13824" width="10.6640625" style="221"/>
    <col min="13825" max="13825" width="5.5" style="221" bestFit="1" customWidth="1"/>
    <col min="13826" max="13826" width="4" style="221" bestFit="1" customWidth="1"/>
    <col min="13827" max="13827" width="7.5" style="221" bestFit="1" customWidth="1"/>
    <col min="13828" max="13828" width="8.1640625" style="221" bestFit="1" customWidth="1"/>
    <col min="13829" max="13829" width="11.83203125" style="221" bestFit="1" customWidth="1"/>
    <col min="13830" max="13830" width="10" style="221" bestFit="1" customWidth="1"/>
    <col min="13831" max="13831" width="23.83203125" style="221" bestFit="1" customWidth="1"/>
    <col min="13832" max="13832" width="11.1640625" style="221" bestFit="1" customWidth="1"/>
    <col min="13833" max="13833" width="15.6640625" style="221" bestFit="1" customWidth="1"/>
    <col min="13834" max="13834" width="19.6640625" style="221" bestFit="1" customWidth="1"/>
    <col min="13835" max="13835" width="2.5" style="221" bestFit="1" customWidth="1"/>
    <col min="13836" max="13836" width="6.5" style="221" bestFit="1" customWidth="1"/>
    <col min="13837" max="13837" width="10.5" style="221" bestFit="1" customWidth="1"/>
    <col min="13838" max="13838" width="5.5" style="221" bestFit="1" customWidth="1"/>
    <col min="13839" max="13839" width="10.1640625" style="221" bestFit="1" customWidth="1"/>
    <col min="13840" max="13840" width="9.6640625" style="221" bestFit="1" customWidth="1"/>
    <col min="13841" max="13841" width="10" style="221" bestFit="1" customWidth="1"/>
    <col min="13842" max="13842" width="19.6640625" style="221" bestFit="1" customWidth="1"/>
    <col min="13843" max="13843" width="9" style="221" bestFit="1" customWidth="1"/>
    <col min="13844" max="13844" width="5.6640625" style="221" bestFit="1" customWidth="1"/>
    <col min="13845" max="13845" width="20" style="221" bestFit="1" customWidth="1"/>
    <col min="13846" max="13846" width="19.33203125" style="221" bestFit="1" customWidth="1"/>
    <col min="13847" max="13847" width="39.6640625" style="221" bestFit="1" customWidth="1"/>
    <col min="13848" max="13848" width="34.5" style="221" bestFit="1" customWidth="1"/>
    <col min="13849" max="13849" width="5.1640625" style="221" bestFit="1" customWidth="1"/>
    <col min="13850" max="13850" width="39.6640625" style="221" bestFit="1" customWidth="1"/>
    <col min="13851" max="13851" width="14.6640625" style="221" bestFit="1" customWidth="1"/>
    <col min="13852" max="13852" width="19.6640625" style="221" bestFit="1" customWidth="1"/>
    <col min="13853" max="13853" width="77.83203125" style="221" bestFit="1" customWidth="1"/>
    <col min="13854" max="13854" width="19.83203125" style="221" bestFit="1" customWidth="1"/>
    <col min="13855" max="13855" width="14.5" style="221" bestFit="1" customWidth="1"/>
    <col min="13856" max="13856" width="9.1640625" style="221" bestFit="1" customWidth="1"/>
    <col min="13857" max="13857" width="62.5" style="221" bestFit="1" customWidth="1"/>
    <col min="13858" max="13858" width="48.1640625" style="221" bestFit="1" customWidth="1"/>
    <col min="13859" max="13859" width="14.5" style="221" bestFit="1" customWidth="1"/>
    <col min="13860" max="13860" width="4" style="221" bestFit="1" customWidth="1"/>
    <col min="13861" max="13861" width="1.1640625" style="221" bestFit="1" customWidth="1"/>
    <col min="13862" max="13862" width="0.1640625" style="221" bestFit="1" customWidth="1"/>
    <col min="13863" max="13863" width="0.83203125" style="221" bestFit="1" customWidth="1"/>
    <col min="13864" max="13864" width="17.1640625" style="221" bestFit="1" customWidth="1"/>
    <col min="13865" max="14080" width="10.6640625" style="221"/>
    <col min="14081" max="14081" width="5.5" style="221" bestFit="1" customWidth="1"/>
    <col min="14082" max="14082" width="4" style="221" bestFit="1" customWidth="1"/>
    <col min="14083" max="14083" width="7.5" style="221" bestFit="1" customWidth="1"/>
    <col min="14084" max="14084" width="8.1640625" style="221" bestFit="1" customWidth="1"/>
    <col min="14085" max="14085" width="11.83203125" style="221" bestFit="1" customWidth="1"/>
    <col min="14086" max="14086" width="10" style="221" bestFit="1" customWidth="1"/>
    <col min="14087" max="14087" width="23.83203125" style="221" bestFit="1" customWidth="1"/>
    <col min="14088" max="14088" width="11.1640625" style="221" bestFit="1" customWidth="1"/>
    <col min="14089" max="14089" width="15.6640625" style="221" bestFit="1" customWidth="1"/>
    <col min="14090" max="14090" width="19.6640625" style="221" bestFit="1" customWidth="1"/>
    <col min="14091" max="14091" width="2.5" style="221" bestFit="1" customWidth="1"/>
    <col min="14092" max="14092" width="6.5" style="221" bestFit="1" customWidth="1"/>
    <col min="14093" max="14093" width="10.5" style="221" bestFit="1" customWidth="1"/>
    <col min="14094" max="14094" width="5.5" style="221" bestFit="1" customWidth="1"/>
    <col min="14095" max="14095" width="10.1640625" style="221" bestFit="1" customWidth="1"/>
    <col min="14096" max="14096" width="9.6640625" style="221" bestFit="1" customWidth="1"/>
    <col min="14097" max="14097" width="10" style="221" bestFit="1" customWidth="1"/>
    <col min="14098" max="14098" width="19.6640625" style="221" bestFit="1" customWidth="1"/>
    <col min="14099" max="14099" width="9" style="221" bestFit="1" customWidth="1"/>
    <col min="14100" max="14100" width="5.6640625" style="221" bestFit="1" customWidth="1"/>
    <col min="14101" max="14101" width="20" style="221" bestFit="1" customWidth="1"/>
    <col min="14102" max="14102" width="19.33203125" style="221" bestFit="1" customWidth="1"/>
    <col min="14103" max="14103" width="39.6640625" style="221" bestFit="1" customWidth="1"/>
    <col min="14104" max="14104" width="34.5" style="221" bestFit="1" customWidth="1"/>
    <col min="14105" max="14105" width="5.1640625" style="221" bestFit="1" customWidth="1"/>
    <col min="14106" max="14106" width="39.6640625" style="221" bestFit="1" customWidth="1"/>
    <col min="14107" max="14107" width="14.6640625" style="221" bestFit="1" customWidth="1"/>
    <col min="14108" max="14108" width="19.6640625" style="221" bestFit="1" customWidth="1"/>
    <col min="14109" max="14109" width="77.83203125" style="221" bestFit="1" customWidth="1"/>
    <col min="14110" max="14110" width="19.83203125" style="221" bestFit="1" customWidth="1"/>
    <col min="14111" max="14111" width="14.5" style="221" bestFit="1" customWidth="1"/>
    <col min="14112" max="14112" width="9.1640625" style="221" bestFit="1" customWidth="1"/>
    <col min="14113" max="14113" width="62.5" style="221" bestFit="1" customWidth="1"/>
    <col min="14114" max="14114" width="48.1640625" style="221" bestFit="1" customWidth="1"/>
    <col min="14115" max="14115" width="14.5" style="221" bestFit="1" customWidth="1"/>
    <col min="14116" max="14116" width="4" style="221" bestFit="1" customWidth="1"/>
    <col min="14117" max="14117" width="1.1640625" style="221" bestFit="1" customWidth="1"/>
    <col min="14118" max="14118" width="0.1640625" style="221" bestFit="1" customWidth="1"/>
    <col min="14119" max="14119" width="0.83203125" style="221" bestFit="1" customWidth="1"/>
    <col min="14120" max="14120" width="17.1640625" style="221" bestFit="1" customWidth="1"/>
    <col min="14121" max="14336" width="10.6640625" style="221"/>
    <col min="14337" max="14337" width="5.5" style="221" bestFit="1" customWidth="1"/>
    <col min="14338" max="14338" width="4" style="221" bestFit="1" customWidth="1"/>
    <col min="14339" max="14339" width="7.5" style="221" bestFit="1" customWidth="1"/>
    <col min="14340" max="14340" width="8.1640625" style="221" bestFit="1" customWidth="1"/>
    <col min="14341" max="14341" width="11.83203125" style="221" bestFit="1" customWidth="1"/>
    <col min="14342" max="14342" width="10" style="221" bestFit="1" customWidth="1"/>
    <col min="14343" max="14343" width="23.83203125" style="221" bestFit="1" customWidth="1"/>
    <col min="14344" max="14344" width="11.1640625" style="221" bestFit="1" customWidth="1"/>
    <col min="14345" max="14345" width="15.6640625" style="221" bestFit="1" customWidth="1"/>
    <col min="14346" max="14346" width="19.6640625" style="221" bestFit="1" customWidth="1"/>
    <col min="14347" max="14347" width="2.5" style="221" bestFit="1" customWidth="1"/>
    <col min="14348" max="14348" width="6.5" style="221" bestFit="1" customWidth="1"/>
    <col min="14349" max="14349" width="10.5" style="221" bestFit="1" customWidth="1"/>
    <col min="14350" max="14350" width="5.5" style="221" bestFit="1" customWidth="1"/>
    <col min="14351" max="14351" width="10.1640625" style="221" bestFit="1" customWidth="1"/>
    <col min="14352" max="14352" width="9.6640625" style="221" bestFit="1" customWidth="1"/>
    <col min="14353" max="14353" width="10" style="221" bestFit="1" customWidth="1"/>
    <col min="14354" max="14354" width="19.6640625" style="221" bestFit="1" customWidth="1"/>
    <col min="14355" max="14355" width="9" style="221" bestFit="1" customWidth="1"/>
    <col min="14356" max="14356" width="5.6640625" style="221" bestFit="1" customWidth="1"/>
    <col min="14357" max="14357" width="20" style="221" bestFit="1" customWidth="1"/>
    <col min="14358" max="14358" width="19.33203125" style="221" bestFit="1" customWidth="1"/>
    <col min="14359" max="14359" width="39.6640625" style="221" bestFit="1" customWidth="1"/>
    <col min="14360" max="14360" width="34.5" style="221" bestFit="1" customWidth="1"/>
    <col min="14361" max="14361" width="5.1640625" style="221" bestFit="1" customWidth="1"/>
    <col min="14362" max="14362" width="39.6640625" style="221" bestFit="1" customWidth="1"/>
    <col min="14363" max="14363" width="14.6640625" style="221" bestFit="1" customWidth="1"/>
    <col min="14364" max="14364" width="19.6640625" style="221" bestFit="1" customWidth="1"/>
    <col min="14365" max="14365" width="77.83203125" style="221" bestFit="1" customWidth="1"/>
    <col min="14366" max="14366" width="19.83203125" style="221" bestFit="1" customWidth="1"/>
    <col min="14367" max="14367" width="14.5" style="221" bestFit="1" customWidth="1"/>
    <col min="14368" max="14368" width="9.1640625" style="221" bestFit="1" customWidth="1"/>
    <col min="14369" max="14369" width="62.5" style="221" bestFit="1" customWidth="1"/>
    <col min="14370" max="14370" width="48.1640625" style="221" bestFit="1" customWidth="1"/>
    <col min="14371" max="14371" width="14.5" style="221" bestFit="1" customWidth="1"/>
    <col min="14372" max="14372" width="4" style="221" bestFit="1" customWidth="1"/>
    <col min="14373" max="14373" width="1.1640625" style="221" bestFit="1" customWidth="1"/>
    <col min="14374" max="14374" width="0.1640625" style="221" bestFit="1" customWidth="1"/>
    <col min="14375" max="14375" width="0.83203125" style="221" bestFit="1" customWidth="1"/>
    <col min="14376" max="14376" width="17.1640625" style="221" bestFit="1" customWidth="1"/>
    <col min="14377" max="14592" width="10.6640625" style="221"/>
    <col min="14593" max="14593" width="5.5" style="221" bestFit="1" customWidth="1"/>
    <col min="14594" max="14594" width="4" style="221" bestFit="1" customWidth="1"/>
    <col min="14595" max="14595" width="7.5" style="221" bestFit="1" customWidth="1"/>
    <col min="14596" max="14596" width="8.1640625" style="221" bestFit="1" customWidth="1"/>
    <col min="14597" max="14597" width="11.83203125" style="221" bestFit="1" customWidth="1"/>
    <col min="14598" max="14598" width="10" style="221" bestFit="1" customWidth="1"/>
    <col min="14599" max="14599" width="23.83203125" style="221" bestFit="1" customWidth="1"/>
    <col min="14600" max="14600" width="11.1640625" style="221" bestFit="1" customWidth="1"/>
    <col min="14601" max="14601" width="15.6640625" style="221" bestFit="1" customWidth="1"/>
    <col min="14602" max="14602" width="19.6640625" style="221" bestFit="1" customWidth="1"/>
    <col min="14603" max="14603" width="2.5" style="221" bestFit="1" customWidth="1"/>
    <col min="14604" max="14604" width="6.5" style="221" bestFit="1" customWidth="1"/>
    <col min="14605" max="14605" width="10.5" style="221" bestFit="1" customWidth="1"/>
    <col min="14606" max="14606" width="5.5" style="221" bestFit="1" customWidth="1"/>
    <col min="14607" max="14607" width="10.1640625" style="221" bestFit="1" customWidth="1"/>
    <col min="14608" max="14608" width="9.6640625" style="221" bestFit="1" customWidth="1"/>
    <col min="14609" max="14609" width="10" style="221" bestFit="1" customWidth="1"/>
    <col min="14610" max="14610" width="19.6640625" style="221" bestFit="1" customWidth="1"/>
    <col min="14611" max="14611" width="9" style="221" bestFit="1" customWidth="1"/>
    <col min="14612" max="14612" width="5.6640625" style="221" bestFit="1" customWidth="1"/>
    <col min="14613" max="14613" width="20" style="221" bestFit="1" customWidth="1"/>
    <col min="14614" max="14614" width="19.33203125" style="221" bestFit="1" customWidth="1"/>
    <col min="14615" max="14615" width="39.6640625" style="221" bestFit="1" customWidth="1"/>
    <col min="14616" max="14616" width="34.5" style="221" bestFit="1" customWidth="1"/>
    <col min="14617" max="14617" width="5.1640625" style="221" bestFit="1" customWidth="1"/>
    <col min="14618" max="14618" width="39.6640625" style="221" bestFit="1" customWidth="1"/>
    <col min="14619" max="14619" width="14.6640625" style="221" bestFit="1" customWidth="1"/>
    <col min="14620" max="14620" width="19.6640625" style="221" bestFit="1" customWidth="1"/>
    <col min="14621" max="14621" width="77.83203125" style="221" bestFit="1" customWidth="1"/>
    <col min="14622" max="14622" width="19.83203125" style="221" bestFit="1" customWidth="1"/>
    <col min="14623" max="14623" width="14.5" style="221" bestFit="1" customWidth="1"/>
    <col min="14624" max="14624" width="9.1640625" style="221" bestFit="1" customWidth="1"/>
    <col min="14625" max="14625" width="62.5" style="221" bestFit="1" customWidth="1"/>
    <col min="14626" max="14626" width="48.1640625" style="221" bestFit="1" customWidth="1"/>
    <col min="14627" max="14627" width="14.5" style="221" bestFit="1" customWidth="1"/>
    <col min="14628" max="14628" width="4" style="221" bestFit="1" customWidth="1"/>
    <col min="14629" max="14629" width="1.1640625" style="221" bestFit="1" customWidth="1"/>
    <col min="14630" max="14630" width="0.1640625" style="221" bestFit="1" customWidth="1"/>
    <col min="14631" max="14631" width="0.83203125" style="221" bestFit="1" customWidth="1"/>
    <col min="14632" max="14632" width="17.1640625" style="221" bestFit="1" customWidth="1"/>
    <col min="14633" max="14848" width="10.6640625" style="221"/>
    <col min="14849" max="14849" width="5.5" style="221" bestFit="1" customWidth="1"/>
    <col min="14850" max="14850" width="4" style="221" bestFit="1" customWidth="1"/>
    <col min="14851" max="14851" width="7.5" style="221" bestFit="1" customWidth="1"/>
    <col min="14852" max="14852" width="8.1640625" style="221" bestFit="1" customWidth="1"/>
    <col min="14853" max="14853" width="11.83203125" style="221" bestFit="1" customWidth="1"/>
    <col min="14854" max="14854" width="10" style="221" bestFit="1" customWidth="1"/>
    <col min="14855" max="14855" width="23.83203125" style="221" bestFit="1" customWidth="1"/>
    <col min="14856" max="14856" width="11.1640625" style="221" bestFit="1" customWidth="1"/>
    <col min="14857" max="14857" width="15.6640625" style="221" bestFit="1" customWidth="1"/>
    <col min="14858" max="14858" width="19.6640625" style="221" bestFit="1" customWidth="1"/>
    <col min="14859" max="14859" width="2.5" style="221" bestFit="1" customWidth="1"/>
    <col min="14860" max="14860" width="6.5" style="221" bestFit="1" customWidth="1"/>
    <col min="14861" max="14861" width="10.5" style="221" bestFit="1" customWidth="1"/>
    <col min="14862" max="14862" width="5.5" style="221" bestFit="1" customWidth="1"/>
    <col min="14863" max="14863" width="10.1640625" style="221" bestFit="1" customWidth="1"/>
    <col min="14864" max="14864" width="9.6640625" style="221" bestFit="1" customWidth="1"/>
    <col min="14865" max="14865" width="10" style="221" bestFit="1" customWidth="1"/>
    <col min="14866" max="14866" width="19.6640625" style="221" bestFit="1" customWidth="1"/>
    <col min="14867" max="14867" width="9" style="221" bestFit="1" customWidth="1"/>
    <col min="14868" max="14868" width="5.6640625" style="221" bestFit="1" customWidth="1"/>
    <col min="14869" max="14869" width="20" style="221" bestFit="1" customWidth="1"/>
    <col min="14870" max="14870" width="19.33203125" style="221" bestFit="1" customWidth="1"/>
    <col min="14871" max="14871" width="39.6640625" style="221" bestFit="1" customWidth="1"/>
    <col min="14872" max="14872" width="34.5" style="221" bestFit="1" customWidth="1"/>
    <col min="14873" max="14873" width="5.1640625" style="221" bestFit="1" customWidth="1"/>
    <col min="14874" max="14874" width="39.6640625" style="221" bestFit="1" customWidth="1"/>
    <col min="14875" max="14875" width="14.6640625" style="221" bestFit="1" customWidth="1"/>
    <col min="14876" max="14876" width="19.6640625" style="221" bestFit="1" customWidth="1"/>
    <col min="14877" max="14877" width="77.83203125" style="221" bestFit="1" customWidth="1"/>
    <col min="14878" max="14878" width="19.83203125" style="221" bestFit="1" customWidth="1"/>
    <col min="14879" max="14879" width="14.5" style="221" bestFit="1" customWidth="1"/>
    <col min="14880" max="14880" width="9.1640625" style="221" bestFit="1" customWidth="1"/>
    <col min="14881" max="14881" width="62.5" style="221" bestFit="1" customWidth="1"/>
    <col min="14882" max="14882" width="48.1640625" style="221" bestFit="1" customWidth="1"/>
    <col min="14883" max="14883" width="14.5" style="221" bestFit="1" customWidth="1"/>
    <col min="14884" max="14884" width="4" style="221" bestFit="1" customWidth="1"/>
    <col min="14885" max="14885" width="1.1640625" style="221" bestFit="1" customWidth="1"/>
    <col min="14886" max="14886" width="0.1640625" style="221" bestFit="1" customWidth="1"/>
    <col min="14887" max="14887" width="0.83203125" style="221" bestFit="1" customWidth="1"/>
    <col min="14888" max="14888" width="17.1640625" style="221" bestFit="1" customWidth="1"/>
    <col min="14889" max="15104" width="10.6640625" style="221"/>
    <col min="15105" max="15105" width="5.5" style="221" bestFit="1" customWidth="1"/>
    <col min="15106" max="15106" width="4" style="221" bestFit="1" customWidth="1"/>
    <col min="15107" max="15107" width="7.5" style="221" bestFit="1" customWidth="1"/>
    <col min="15108" max="15108" width="8.1640625" style="221" bestFit="1" customWidth="1"/>
    <col min="15109" max="15109" width="11.83203125" style="221" bestFit="1" customWidth="1"/>
    <col min="15110" max="15110" width="10" style="221" bestFit="1" customWidth="1"/>
    <col min="15111" max="15111" width="23.83203125" style="221" bestFit="1" customWidth="1"/>
    <col min="15112" max="15112" width="11.1640625" style="221" bestFit="1" customWidth="1"/>
    <col min="15113" max="15113" width="15.6640625" style="221" bestFit="1" customWidth="1"/>
    <col min="15114" max="15114" width="19.6640625" style="221" bestFit="1" customWidth="1"/>
    <col min="15115" max="15115" width="2.5" style="221" bestFit="1" customWidth="1"/>
    <col min="15116" max="15116" width="6.5" style="221" bestFit="1" customWidth="1"/>
    <col min="15117" max="15117" width="10.5" style="221" bestFit="1" customWidth="1"/>
    <col min="15118" max="15118" width="5.5" style="221" bestFit="1" customWidth="1"/>
    <col min="15119" max="15119" width="10.1640625" style="221" bestFit="1" customWidth="1"/>
    <col min="15120" max="15120" width="9.6640625" style="221" bestFit="1" customWidth="1"/>
    <col min="15121" max="15121" width="10" style="221" bestFit="1" customWidth="1"/>
    <col min="15122" max="15122" width="19.6640625" style="221" bestFit="1" customWidth="1"/>
    <col min="15123" max="15123" width="9" style="221" bestFit="1" customWidth="1"/>
    <col min="15124" max="15124" width="5.6640625" style="221" bestFit="1" customWidth="1"/>
    <col min="15125" max="15125" width="20" style="221" bestFit="1" customWidth="1"/>
    <col min="15126" max="15126" width="19.33203125" style="221" bestFit="1" customWidth="1"/>
    <col min="15127" max="15127" width="39.6640625" style="221" bestFit="1" customWidth="1"/>
    <col min="15128" max="15128" width="34.5" style="221" bestFit="1" customWidth="1"/>
    <col min="15129" max="15129" width="5.1640625" style="221" bestFit="1" customWidth="1"/>
    <col min="15130" max="15130" width="39.6640625" style="221" bestFit="1" customWidth="1"/>
    <col min="15131" max="15131" width="14.6640625" style="221" bestFit="1" customWidth="1"/>
    <col min="15132" max="15132" width="19.6640625" style="221" bestFit="1" customWidth="1"/>
    <col min="15133" max="15133" width="77.83203125" style="221" bestFit="1" customWidth="1"/>
    <col min="15134" max="15134" width="19.83203125" style="221" bestFit="1" customWidth="1"/>
    <col min="15135" max="15135" width="14.5" style="221" bestFit="1" customWidth="1"/>
    <col min="15136" max="15136" width="9.1640625" style="221" bestFit="1" customWidth="1"/>
    <col min="15137" max="15137" width="62.5" style="221" bestFit="1" customWidth="1"/>
    <col min="15138" max="15138" width="48.1640625" style="221" bestFit="1" customWidth="1"/>
    <col min="15139" max="15139" width="14.5" style="221" bestFit="1" customWidth="1"/>
    <col min="15140" max="15140" width="4" style="221" bestFit="1" customWidth="1"/>
    <col min="15141" max="15141" width="1.1640625" style="221" bestFit="1" customWidth="1"/>
    <col min="15142" max="15142" width="0.1640625" style="221" bestFit="1" customWidth="1"/>
    <col min="15143" max="15143" width="0.83203125" style="221" bestFit="1" customWidth="1"/>
    <col min="15144" max="15144" width="17.1640625" style="221" bestFit="1" customWidth="1"/>
    <col min="15145" max="15360" width="10.6640625" style="221"/>
    <col min="15361" max="15361" width="5.5" style="221" bestFit="1" customWidth="1"/>
    <col min="15362" max="15362" width="4" style="221" bestFit="1" customWidth="1"/>
    <col min="15363" max="15363" width="7.5" style="221" bestFit="1" customWidth="1"/>
    <col min="15364" max="15364" width="8.1640625" style="221" bestFit="1" customWidth="1"/>
    <col min="15365" max="15365" width="11.83203125" style="221" bestFit="1" customWidth="1"/>
    <col min="15366" max="15366" width="10" style="221" bestFit="1" customWidth="1"/>
    <col min="15367" max="15367" width="23.83203125" style="221" bestFit="1" customWidth="1"/>
    <col min="15368" max="15368" width="11.1640625" style="221" bestFit="1" customWidth="1"/>
    <col min="15369" max="15369" width="15.6640625" style="221" bestFit="1" customWidth="1"/>
    <col min="15370" max="15370" width="19.6640625" style="221" bestFit="1" customWidth="1"/>
    <col min="15371" max="15371" width="2.5" style="221" bestFit="1" customWidth="1"/>
    <col min="15372" max="15372" width="6.5" style="221" bestFit="1" customWidth="1"/>
    <col min="15373" max="15373" width="10.5" style="221" bestFit="1" customWidth="1"/>
    <col min="15374" max="15374" width="5.5" style="221" bestFit="1" customWidth="1"/>
    <col min="15375" max="15375" width="10.1640625" style="221" bestFit="1" customWidth="1"/>
    <col min="15376" max="15376" width="9.6640625" style="221" bestFit="1" customWidth="1"/>
    <col min="15377" max="15377" width="10" style="221" bestFit="1" customWidth="1"/>
    <col min="15378" max="15378" width="19.6640625" style="221" bestFit="1" customWidth="1"/>
    <col min="15379" max="15379" width="9" style="221" bestFit="1" customWidth="1"/>
    <col min="15380" max="15380" width="5.6640625" style="221" bestFit="1" customWidth="1"/>
    <col min="15381" max="15381" width="20" style="221" bestFit="1" customWidth="1"/>
    <col min="15382" max="15382" width="19.33203125" style="221" bestFit="1" customWidth="1"/>
    <col min="15383" max="15383" width="39.6640625" style="221" bestFit="1" customWidth="1"/>
    <col min="15384" max="15384" width="34.5" style="221" bestFit="1" customWidth="1"/>
    <col min="15385" max="15385" width="5.1640625" style="221" bestFit="1" customWidth="1"/>
    <col min="15386" max="15386" width="39.6640625" style="221" bestFit="1" customWidth="1"/>
    <col min="15387" max="15387" width="14.6640625" style="221" bestFit="1" customWidth="1"/>
    <col min="15388" max="15388" width="19.6640625" style="221" bestFit="1" customWidth="1"/>
    <col min="15389" max="15389" width="77.83203125" style="221" bestFit="1" customWidth="1"/>
    <col min="15390" max="15390" width="19.83203125" style="221" bestFit="1" customWidth="1"/>
    <col min="15391" max="15391" width="14.5" style="221" bestFit="1" customWidth="1"/>
    <col min="15392" max="15392" width="9.1640625" style="221" bestFit="1" customWidth="1"/>
    <col min="15393" max="15393" width="62.5" style="221" bestFit="1" customWidth="1"/>
    <col min="15394" max="15394" width="48.1640625" style="221" bestFit="1" customWidth="1"/>
    <col min="15395" max="15395" width="14.5" style="221" bestFit="1" customWidth="1"/>
    <col min="15396" max="15396" width="4" style="221" bestFit="1" customWidth="1"/>
    <col min="15397" max="15397" width="1.1640625" style="221" bestFit="1" customWidth="1"/>
    <col min="15398" max="15398" width="0.1640625" style="221" bestFit="1" customWidth="1"/>
    <col min="15399" max="15399" width="0.83203125" style="221" bestFit="1" customWidth="1"/>
    <col min="15400" max="15400" width="17.1640625" style="221" bestFit="1" customWidth="1"/>
    <col min="15401" max="15616" width="10.6640625" style="221"/>
    <col min="15617" max="15617" width="5.5" style="221" bestFit="1" customWidth="1"/>
    <col min="15618" max="15618" width="4" style="221" bestFit="1" customWidth="1"/>
    <col min="15619" max="15619" width="7.5" style="221" bestFit="1" customWidth="1"/>
    <col min="15620" max="15620" width="8.1640625" style="221" bestFit="1" customWidth="1"/>
    <col min="15621" max="15621" width="11.83203125" style="221" bestFit="1" customWidth="1"/>
    <col min="15622" max="15622" width="10" style="221" bestFit="1" customWidth="1"/>
    <col min="15623" max="15623" width="23.83203125" style="221" bestFit="1" customWidth="1"/>
    <col min="15624" max="15624" width="11.1640625" style="221" bestFit="1" customWidth="1"/>
    <col min="15625" max="15625" width="15.6640625" style="221" bestFit="1" customWidth="1"/>
    <col min="15626" max="15626" width="19.6640625" style="221" bestFit="1" customWidth="1"/>
    <col min="15627" max="15627" width="2.5" style="221" bestFit="1" customWidth="1"/>
    <col min="15628" max="15628" width="6.5" style="221" bestFit="1" customWidth="1"/>
    <col min="15629" max="15629" width="10.5" style="221" bestFit="1" customWidth="1"/>
    <col min="15630" max="15630" width="5.5" style="221" bestFit="1" customWidth="1"/>
    <col min="15631" max="15631" width="10.1640625" style="221" bestFit="1" customWidth="1"/>
    <col min="15632" max="15632" width="9.6640625" style="221" bestFit="1" customWidth="1"/>
    <col min="15633" max="15633" width="10" style="221" bestFit="1" customWidth="1"/>
    <col min="15634" max="15634" width="19.6640625" style="221" bestFit="1" customWidth="1"/>
    <col min="15635" max="15635" width="9" style="221" bestFit="1" customWidth="1"/>
    <col min="15636" max="15636" width="5.6640625" style="221" bestFit="1" customWidth="1"/>
    <col min="15637" max="15637" width="20" style="221" bestFit="1" customWidth="1"/>
    <col min="15638" max="15638" width="19.33203125" style="221" bestFit="1" customWidth="1"/>
    <col min="15639" max="15639" width="39.6640625" style="221" bestFit="1" customWidth="1"/>
    <col min="15640" max="15640" width="34.5" style="221" bestFit="1" customWidth="1"/>
    <col min="15641" max="15641" width="5.1640625" style="221" bestFit="1" customWidth="1"/>
    <col min="15642" max="15642" width="39.6640625" style="221" bestFit="1" customWidth="1"/>
    <col min="15643" max="15643" width="14.6640625" style="221" bestFit="1" customWidth="1"/>
    <col min="15644" max="15644" width="19.6640625" style="221" bestFit="1" customWidth="1"/>
    <col min="15645" max="15645" width="77.83203125" style="221" bestFit="1" customWidth="1"/>
    <col min="15646" max="15646" width="19.83203125" style="221" bestFit="1" customWidth="1"/>
    <col min="15647" max="15647" width="14.5" style="221" bestFit="1" customWidth="1"/>
    <col min="15648" max="15648" width="9.1640625" style="221" bestFit="1" customWidth="1"/>
    <col min="15649" max="15649" width="62.5" style="221" bestFit="1" customWidth="1"/>
    <col min="15650" max="15650" width="48.1640625" style="221" bestFit="1" customWidth="1"/>
    <col min="15651" max="15651" width="14.5" style="221" bestFit="1" customWidth="1"/>
    <col min="15652" max="15652" width="4" style="221" bestFit="1" customWidth="1"/>
    <col min="15653" max="15653" width="1.1640625" style="221" bestFit="1" customWidth="1"/>
    <col min="15654" max="15654" width="0.1640625" style="221" bestFit="1" customWidth="1"/>
    <col min="15655" max="15655" width="0.83203125" style="221" bestFit="1" customWidth="1"/>
    <col min="15656" max="15656" width="17.1640625" style="221" bestFit="1" customWidth="1"/>
    <col min="15657" max="15872" width="10.6640625" style="221"/>
    <col min="15873" max="15873" width="5.5" style="221" bestFit="1" customWidth="1"/>
    <col min="15874" max="15874" width="4" style="221" bestFit="1" customWidth="1"/>
    <col min="15875" max="15875" width="7.5" style="221" bestFit="1" customWidth="1"/>
    <col min="15876" max="15876" width="8.1640625" style="221" bestFit="1" customWidth="1"/>
    <col min="15877" max="15877" width="11.83203125" style="221" bestFit="1" customWidth="1"/>
    <col min="15878" max="15878" width="10" style="221" bestFit="1" customWidth="1"/>
    <col min="15879" max="15879" width="23.83203125" style="221" bestFit="1" customWidth="1"/>
    <col min="15880" max="15880" width="11.1640625" style="221" bestFit="1" customWidth="1"/>
    <col min="15881" max="15881" width="15.6640625" style="221" bestFit="1" customWidth="1"/>
    <col min="15882" max="15882" width="19.6640625" style="221" bestFit="1" customWidth="1"/>
    <col min="15883" max="15883" width="2.5" style="221" bestFit="1" customWidth="1"/>
    <col min="15884" max="15884" width="6.5" style="221" bestFit="1" customWidth="1"/>
    <col min="15885" max="15885" width="10.5" style="221" bestFit="1" customWidth="1"/>
    <col min="15886" max="15886" width="5.5" style="221" bestFit="1" customWidth="1"/>
    <col min="15887" max="15887" width="10.1640625" style="221" bestFit="1" customWidth="1"/>
    <col min="15888" max="15888" width="9.6640625" style="221" bestFit="1" customWidth="1"/>
    <col min="15889" max="15889" width="10" style="221" bestFit="1" customWidth="1"/>
    <col min="15890" max="15890" width="19.6640625" style="221" bestFit="1" customWidth="1"/>
    <col min="15891" max="15891" width="9" style="221" bestFit="1" customWidth="1"/>
    <col min="15892" max="15892" width="5.6640625" style="221" bestFit="1" customWidth="1"/>
    <col min="15893" max="15893" width="20" style="221" bestFit="1" customWidth="1"/>
    <col min="15894" max="15894" width="19.33203125" style="221" bestFit="1" customWidth="1"/>
    <col min="15895" max="15895" width="39.6640625" style="221" bestFit="1" customWidth="1"/>
    <col min="15896" max="15896" width="34.5" style="221" bestFit="1" customWidth="1"/>
    <col min="15897" max="15897" width="5.1640625" style="221" bestFit="1" customWidth="1"/>
    <col min="15898" max="15898" width="39.6640625" style="221" bestFit="1" customWidth="1"/>
    <col min="15899" max="15899" width="14.6640625" style="221" bestFit="1" customWidth="1"/>
    <col min="15900" max="15900" width="19.6640625" style="221" bestFit="1" customWidth="1"/>
    <col min="15901" max="15901" width="77.83203125" style="221" bestFit="1" customWidth="1"/>
    <col min="15902" max="15902" width="19.83203125" style="221" bestFit="1" customWidth="1"/>
    <col min="15903" max="15903" width="14.5" style="221" bestFit="1" customWidth="1"/>
    <col min="15904" max="15904" width="9.1640625" style="221" bestFit="1" customWidth="1"/>
    <col min="15905" max="15905" width="62.5" style="221" bestFit="1" customWidth="1"/>
    <col min="15906" max="15906" width="48.1640625" style="221" bestFit="1" customWidth="1"/>
    <col min="15907" max="15907" width="14.5" style="221" bestFit="1" customWidth="1"/>
    <col min="15908" max="15908" width="4" style="221" bestFit="1" customWidth="1"/>
    <col min="15909" max="15909" width="1.1640625" style="221" bestFit="1" customWidth="1"/>
    <col min="15910" max="15910" width="0.1640625" style="221" bestFit="1" customWidth="1"/>
    <col min="15911" max="15911" width="0.83203125" style="221" bestFit="1" customWidth="1"/>
    <col min="15912" max="15912" width="17.1640625" style="221" bestFit="1" customWidth="1"/>
    <col min="15913" max="16128" width="10.6640625" style="221"/>
    <col min="16129" max="16129" width="5.5" style="221" bestFit="1" customWidth="1"/>
    <col min="16130" max="16130" width="4" style="221" bestFit="1" customWidth="1"/>
    <col min="16131" max="16131" width="7.5" style="221" bestFit="1" customWidth="1"/>
    <col min="16132" max="16132" width="8.1640625" style="221" bestFit="1" customWidth="1"/>
    <col min="16133" max="16133" width="11.83203125" style="221" bestFit="1" customWidth="1"/>
    <col min="16134" max="16134" width="10" style="221" bestFit="1" customWidth="1"/>
    <col min="16135" max="16135" width="23.83203125" style="221" bestFit="1" customWidth="1"/>
    <col min="16136" max="16136" width="11.1640625" style="221" bestFit="1" customWidth="1"/>
    <col min="16137" max="16137" width="15.6640625" style="221" bestFit="1" customWidth="1"/>
    <col min="16138" max="16138" width="19.6640625" style="221" bestFit="1" customWidth="1"/>
    <col min="16139" max="16139" width="2.5" style="221" bestFit="1" customWidth="1"/>
    <col min="16140" max="16140" width="6.5" style="221" bestFit="1" customWidth="1"/>
    <col min="16141" max="16141" width="10.5" style="221" bestFit="1" customWidth="1"/>
    <col min="16142" max="16142" width="5.5" style="221" bestFit="1" customWidth="1"/>
    <col min="16143" max="16143" width="10.1640625" style="221" bestFit="1" customWidth="1"/>
    <col min="16144" max="16144" width="9.6640625" style="221" bestFit="1" customWidth="1"/>
    <col min="16145" max="16145" width="10" style="221" bestFit="1" customWidth="1"/>
    <col min="16146" max="16146" width="19.6640625" style="221" bestFit="1" customWidth="1"/>
    <col min="16147" max="16147" width="9" style="221" bestFit="1" customWidth="1"/>
    <col min="16148" max="16148" width="5.6640625" style="221" bestFit="1" customWidth="1"/>
    <col min="16149" max="16149" width="20" style="221" bestFit="1" customWidth="1"/>
    <col min="16150" max="16150" width="19.33203125" style="221" bestFit="1" customWidth="1"/>
    <col min="16151" max="16151" width="39.6640625" style="221" bestFit="1" customWidth="1"/>
    <col min="16152" max="16152" width="34.5" style="221" bestFit="1" customWidth="1"/>
    <col min="16153" max="16153" width="5.1640625" style="221" bestFit="1" customWidth="1"/>
    <col min="16154" max="16154" width="39.6640625" style="221" bestFit="1" customWidth="1"/>
    <col min="16155" max="16155" width="14.6640625" style="221" bestFit="1" customWidth="1"/>
    <col min="16156" max="16156" width="19.6640625" style="221" bestFit="1" customWidth="1"/>
    <col min="16157" max="16157" width="77.83203125" style="221" bestFit="1" customWidth="1"/>
    <col min="16158" max="16158" width="19.83203125" style="221" bestFit="1" customWidth="1"/>
    <col min="16159" max="16159" width="14.5" style="221" bestFit="1" customWidth="1"/>
    <col min="16160" max="16160" width="9.1640625" style="221" bestFit="1" customWidth="1"/>
    <col min="16161" max="16161" width="62.5" style="221" bestFit="1" customWidth="1"/>
    <col min="16162" max="16162" width="48.1640625" style="221" bestFit="1" customWidth="1"/>
    <col min="16163" max="16163" width="14.5" style="221" bestFit="1" customWidth="1"/>
    <col min="16164" max="16164" width="4" style="221" bestFit="1" customWidth="1"/>
    <col min="16165" max="16165" width="1.1640625" style="221" bestFit="1" customWidth="1"/>
    <col min="16166" max="16166" width="0.1640625" style="221" bestFit="1" customWidth="1"/>
    <col min="16167" max="16167" width="0.83203125" style="221" bestFit="1" customWidth="1"/>
    <col min="16168" max="16168" width="17.1640625" style="221" bestFit="1" customWidth="1"/>
    <col min="16169" max="16384" width="10.6640625" style="221"/>
  </cols>
  <sheetData>
    <row r="1" spans="1:40" ht="2.1" customHeight="1">
      <c r="A1" s="220"/>
      <c r="B1" s="347" t="s">
        <v>441</v>
      </c>
      <c r="C1" s="349"/>
      <c r="D1" s="348"/>
      <c r="E1" s="348"/>
      <c r="F1" s="348"/>
      <c r="G1" s="348"/>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220"/>
    </row>
    <row r="2" spans="1:40" ht="11.1" customHeight="1">
      <c r="A2" s="220"/>
      <c r="B2" s="348"/>
      <c r="C2" s="348"/>
      <c r="D2" s="348"/>
      <c r="E2" s="348"/>
      <c r="F2" s="348"/>
      <c r="G2" s="348"/>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row>
    <row r="3" spans="1:40" ht="69" customHeight="1">
      <c r="A3" s="220"/>
      <c r="B3" s="348"/>
      <c r="C3" s="348"/>
      <c r="D3" s="348"/>
      <c r="E3" s="348"/>
      <c r="F3" s="348"/>
      <c r="G3" s="348"/>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349"/>
      <c r="AJ3" s="348"/>
      <c r="AK3" s="220"/>
      <c r="AL3" s="220"/>
      <c r="AM3" s="220"/>
      <c r="AN3" s="220"/>
    </row>
    <row r="4" spans="1:40" ht="12.95" customHeight="1">
      <c r="A4" s="220"/>
      <c r="B4" s="348"/>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348"/>
      <c r="AJ4" s="348"/>
      <c r="AK4" s="220"/>
      <c r="AL4" s="220"/>
      <c r="AM4" s="220"/>
      <c r="AN4" s="220"/>
    </row>
    <row r="5" spans="1:40" ht="6.95" customHeight="1">
      <c r="A5" s="220"/>
      <c r="B5" s="348"/>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row>
    <row r="6" spans="1:40" ht="20.100000000000001" customHeight="1">
      <c r="A6" s="220"/>
      <c r="B6" s="220"/>
      <c r="C6" s="220"/>
      <c r="D6" s="220"/>
      <c r="E6" s="220"/>
      <c r="F6" s="220"/>
      <c r="G6" s="220"/>
      <c r="H6" s="220"/>
      <c r="I6" s="220"/>
      <c r="J6" s="220"/>
      <c r="K6" s="220"/>
      <c r="L6" s="220"/>
      <c r="M6" s="220"/>
      <c r="N6" s="220"/>
      <c r="O6" s="220"/>
      <c r="P6" s="220"/>
      <c r="Q6" s="220"/>
      <c r="R6" s="220"/>
      <c r="S6" s="220"/>
      <c r="T6" s="220"/>
      <c r="U6" s="220"/>
      <c r="V6" s="350" t="s">
        <v>696</v>
      </c>
      <c r="W6" s="348"/>
      <c r="X6" s="348"/>
      <c r="Y6" s="348"/>
      <c r="Z6" s="348"/>
      <c r="AA6" s="348"/>
      <c r="AB6" s="348"/>
      <c r="AC6" s="348"/>
      <c r="AD6" s="348"/>
      <c r="AE6" s="348"/>
      <c r="AF6" s="348"/>
      <c r="AG6" s="348"/>
      <c r="AH6" s="348"/>
      <c r="AI6" s="348"/>
      <c r="AJ6" s="348"/>
      <c r="AK6" s="220"/>
      <c r="AL6" s="220"/>
      <c r="AM6" s="220"/>
      <c r="AN6" s="220"/>
    </row>
    <row r="7" spans="1:40" ht="30.95" customHeight="1" thickBot="1">
      <c r="A7" s="220"/>
      <c r="B7" s="220"/>
      <c r="C7" s="220"/>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0"/>
      <c r="AF7" s="220"/>
      <c r="AG7" s="220"/>
      <c r="AH7" s="220"/>
      <c r="AI7" s="220"/>
      <c r="AJ7" s="347" t="s">
        <v>441</v>
      </c>
      <c r="AK7" s="220"/>
      <c r="AL7" s="220"/>
      <c r="AM7" s="220"/>
      <c r="AN7" s="220"/>
    </row>
    <row r="8" spans="1:40" ht="51" customHeight="1" thickBot="1">
      <c r="A8" s="220"/>
      <c r="B8" s="220"/>
      <c r="C8" s="220"/>
      <c r="D8" s="351" t="s">
        <v>58</v>
      </c>
      <c r="E8" s="348"/>
      <c r="F8" s="348"/>
      <c r="G8" s="352" t="s">
        <v>697</v>
      </c>
      <c r="H8" s="353"/>
      <c r="I8" s="353"/>
      <c r="J8" s="353"/>
      <c r="K8" s="353"/>
      <c r="L8" s="354"/>
      <c r="M8" s="220"/>
      <c r="N8" s="220"/>
      <c r="O8" s="220"/>
      <c r="P8" s="220"/>
      <c r="Q8" s="220"/>
      <c r="R8" s="220"/>
      <c r="S8" s="220"/>
      <c r="T8" s="220"/>
      <c r="U8" s="220"/>
      <c r="V8" s="220"/>
      <c r="W8" s="220"/>
      <c r="X8" s="220"/>
      <c r="Y8" s="220"/>
      <c r="Z8" s="220"/>
      <c r="AA8" s="220"/>
      <c r="AB8" s="220"/>
      <c r="AC8" s="220"/>
      <c r="AD8" s="220"/>
      <c r="AE8" s="220"/>
      <c r="AF8" s="220"/>
      <c r="AG8" s="220"/>
      <c r="AH8" s="220"/>
      <c r="AI8" s="220"/>
      <c r="AJ8" s="348"/>
      <c r="AK8" s="220"/>
      <c r="AL8" s="220"/>
      <c r="AM8" s="220"/>
      <c r="AN8" s="220"/>
    </row>
    <row r="9" spans="1:40" ht="9" customHeight="1" thickBot="1">
      <c r="A9" s="220"/>
      <c r="B9" s="220"/>
      <c r="C9" s="220"/>
      <c r="D9" s="220"/>
      <c r="E9" s="220"/>
      <c r="F9" s="220"/>
      <c r="G9" s="220"/>
      <c r="H9" s="220"/>
      <c r="I9" s="220"/>
      <c r="J9" s="220"/>
      <c r="K9" s="220"/>
      <c r="L9" s="220"/>
      <c r="M9" s="220"/>
      <c r="N9" s="220"/>
      <c r="O9" s="351" t="s">
        <v>61</v>
      </c>
      <c r="P9" s="348"/>
      <c r="Q9" s="355" t="s">
        <v>62</v>
      </c>
      <c r="R9" s="356"/>
      <c r="S9" s="357"/>
      <c r="T9" s="220"/>
      <c r="U9" s="220"/>
      <c r="V9" s="220"/>
      <c r="W9" s="220"/>
      <c r="X9" s="220"/>
      <c r="Y9" s="220"/>
      <c r="Z9" s="220"/>
      <c r="AA9" s="220"/>
      <c r="AB9" s="220"/>
      <c r="AC9" s="220"/>
      <c r="AD9" s="220"/>
      <c r="AE9" s="220"/>
      <c r="AF9" s="220"/>
      <c r="AG9" s="220"/>
      <c r="AH9" s="220"/>
      <c r="AI9" s="220"/>
      <c r="AJ9" s="348"/>
      <c r="AK9" s="220"/>
      <c r="AL9" s="220"/>
      <c r="AM9" s="220"/>
      <c r="AN9" s="220"/>
    </row>
    <row r="10" spans="1:40" ht="15.95" customHeight="1" thickBot="1">
      <c r="A10" s="220"/>
      <c r="B10" s="220"/>
      <c r="C10" s="220"/>
      <c r="D10" s="351" t="s">
        <v>59</v>
      </c>
      <c r="E10" s="348"/>
      <c r="F10" s="348"/>
      <c r="G10" s="355" t="s">
        <v>60</v>
      </c>
      <c r="H10" s="356"/>
      <c r="I10" s="356"/>
      <c r="J10" s="356"/>
      <c r="K10" s="356"/>
      <c r="L10" s="357"/>
      <c r="M10" s="220"/>
      <c r="N10" s="220"/>
      <c r="O10" s="348"/>
      <c r="P10" s="348"/>
      <c r="Q10" s="358"/>
      <c r="R10" s="359"/>
      <c r="S10" s="360"/>
      <c r="T10" s="220"/>
      <c r="U10" s="220"/>
      <c r="V10" s="220"/>
      <c r="W10" s="220"/>
      <c r="X10" s="220"/>
      <c r="Y10" s="220"/>
      <c r="Z10" s="220"/>
      <c r="AA10" s="220"/>
      <c r="AB10" s="220"/>
      <c r="AC10" s="220"/>
      <c r="AD10" s="220"/>
      <c r="AE10" s="220"/>
      <c r="AF10" s="220"/>
      <c r="AG10" s="220"/>
      <c r="AH10" s="220"/>
      <c r="AI10" s="220"/>
      <c r="AJ10" s="348"/>
      <c r="AK10" s="220"/>
      <c r="AL10" s="220"/>
      <c r="AM10" s="220"/>
      <c r="AN10" s="220"/>
    </row>
    <row r="11" spans="1:40" ht="9" customHeight="1" thickBot="1">
      <c r="A11" s="220"/>
      <c r="B11" s="220"/>
      <c r="C11" s="220"/>
      <c r="D11" s="348"/>
      <c r="E11" s="348"/>
      <c r="F11" s="348"/>
      <c r="G11" s="358"/>
      <c r="H11" s="359"/>
      <c r="I11" s="359"/>
      <c r="J11" s="359"/>
      <c r="K11" s="359"/>
      <c r="L11" s="36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348"/>
      <c r="AK11" s="220"/>
      <c r="AL11" s="220"/>
      <c r="AM11" s="220"/>
      <c r="AN11" s="220"/>
    </row>
    <row r="12" spans="1:40" ht="9" customHeight="1" thickBot="1">
      <c r="A12" s="220"/>
      <c r="B12" s="220"/>
      <c r="C12" s="220"/>
      <c r="D12" s="220"/>
      <c r="E12" s="220"/>
      <c r="F12" s="220"/>
      <c r="G12" s="220"/>
      <c r="H12" s="220"/>
      <c r="I12" s="220"/>
      <c r="J12" s="220"/>
      <c r="K12" s="220"/>
      <c r="L12" s="220"/>
      <c r="M12" s="220"/>
      <c r="N12" s="220"/>
      <c r="O12" s="351" t="s">
        <v>65</v>
      </c>
      <c r="P12" s="348"/>
      <c r="Q12" s="355" t="s">
        <v>442</v>
      </c>
      <c r="R12" s="356"/>
      <c r="S12" s="357"/>
      <c r="T12" s="220"/>
      <c r="U12" s="220"/>
      <c r="V12" s="220"/>
      <c r="W12" s="220"/>
      <c r="X12" s="220"/>
      <c r="Y12" s="220"/>
      <c r="Z12" s="220"/>
      <c r="AA12" s="220"/>
      <c r="AB12" s="220"/>
      <c r="AC12" s="220"/>
      <c r="AD12" s="220"/>
      <c r="AE12" s="220"/>
      <c r="AF12" s="220"/>
      <c r="AG12" s="220"/>
      <c r="AH12" s="220"/>
      <c r="AI12" s="220"/>
      <c r="AJ12" s="348"/>
      <c r="AK12" s="220"/>
      <c r="AL12" s="220"/>
      <c r="AM12" s="220"/>
      <c r="AN12" s="220"/>
    </row>
    <row r="13" spans="1:40" ht="3" customHeight="1">
      <c r="A13" s="220"/>
      <c r="B13" s="220"/>
      <c r="C13" s="220"/>
      <c r="D13" s="351" t="s">
        <v>63</v>
      </c>
      <c r="E13" s="348"/>
      <c r="F13" s="348"/>
      <c r="G13" s="355" t="s">
        <v>64</v>
      </c>
      <c r="H13" s="356"/>
      <c r="I13" s="356"/>
      <c r="J13" s="356"/>
      <c r="K13" s="356"/>
      <c r="L13" s="357"/>
      <c r="M13" s="220"/>
      <c r="N13" s="220"/>
      <c r="O13" s="348"/>
      <c r="P13" s="348"/>
      <c r="Q13" s="364"/>
      <c r="R13" s="348"/>
      <c r="S13" s="365"/>
      <c r="T13" s="220"/>
      <c r="U13" s="220"/>
      <c r="V13" s="220"/>
      <c r="W13" s="220"/>
      <c r="X13" s="220"/>
      <c r="Y13" s="220"/>
      <c r="Z13" s="220"/>
      <c r="AA13" s="220"/>
      <c r="AB13" s="220"/>
      <c r="AC13" s="220"/>
      <c r="AD13" s="220"/>
      <c r="AE13" s="220"/>
      <c r="AF13" s="220"/>
      <c r="AG13" s="220"/>
      <c r="AH13" s="220"/>
      <c r="AI13" s="220"/>
      <c r="AJ13" s="348"/>
      <c r="AK13" s="220"/>
      <c r="AL13" s="220"/>
      <c r="AM13" s="220"/>
      <c r="AN13" s="220"/>
    </row>
    <row r="14" spans="1:40" ht="12.95" customHeight="1" thickBot="1">
      <c r="A14" s="220"/>
      <c r="B14" s="220"/>
      <c r="C14" s="220"/>
      <c r="D14" s="348"/>
      <c r="E14" s="348"/>
      <c r="F14" s="348"/>
      <c r="G14" s="364"/>
      <c r="H14" s="348"/>
      <c r="I14" s="348"/>
      <c r="J14" s="348"/>
      <c r="K14" s="348"/>
      <c r="L14" s="365"/>
      <c r="M14" s="220"/>
      <c r="N14" s="220"/>
      <c r="O14" s="348"/>
      <c r="P14" s="348"/>
      <c r="Q14" s="358"/>
      <c r="R14" s="359"/>
      <c r="S14" s="360"/>
      <c r="T14" s="220"/>
      <c r="U14" s="220"/>
      <c r="V14" s="220"/>
      <c r="W14" s="220"/>
      <c r="X14" s="220"/>
      <c r="Y14" s="220"/>
      <c r="Z14" s="220"/>
      <c r="AA14" s="220"/>
      <c r="AB14" s="220"/>
      <c r="AC14" s="220"/>
      <c r="AD14" s="220"/>
      <c r="AE14" s="220"/>
      <c r="AF14" s="220"/>
      <c r="AG14" s="220"/>
      <c r="AH14" s="220"/>
      <c r="AI14" s="220"/>
      <c r="AJ14" s="220"/>
      <c r="AK14" s="220"/>
      <c r="AL14" s="220"/>
      <c r="AM14" s="220"/>
      <c r="AN14" s="220"/>
    </row>
    <row r="15" spans="1:40" ht="9" customHeight="1" thickBot="1">
      <c r="A15" s="220"/>
      <c r="B15" s="220"/>
      <c r="C15" s="220"/>
      <c r="D15" s="348"/>
      <c r="E15" s="348"/>
      <c r="F15" s="348"/>
      <c r="G15" s="358"/>
      <c r="H15" s="359"/>
      <c r="I15" s="359"/>
      <c r="J15" s="359"/>
      <c r="K15" s="359"/>
      <c r="L15" s="360"/>
      <c r="M15" s="220"/>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0"/>
    </row>
    <row r="16" spans="1:40" ht="24.95" customHeight="1" thickBot="1">
      <c r="A16" s="220"/>
      <c r="B16" s="220"/>
      <c r="C16" s="220"/>
      <c r="D16" s="351" t="s">
        <v>66</v>
      </c>
      <c r="E16" s="348"/>
      <c r="F16" s="348"/>
      <c r="G16" s="352" t="s">
        <v>67</v>
      </c>
      <c r="H16" s="353"/>
      <c r="I16" s="353"/>
      <c r="J16" s="353"/>
      <c r="K16" s="353"/>
      <c r="L16" s="354"/>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220"/>
    </row>
    <row r="17" spans="1:40" ht="35.1" customHeight="1">
      <c r="A17" s="220"/>
      <c r="B17" s="347" t="s">
        <v>698</v>
      </c>
      <c r="C17" s="348"/>
      <c r="D17" s="348"/>
      <c r="E17" s="348"/>
      <c r="F17" s="348"/>
      <c r="G17" s="348"/>
      <c r="H17" s="348"/>
      <c r="I17" s="348"/>
      <c r="J17" s="348"/>
      <c r="K17" s="348"/>
      <c r="L17" s="348"/>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8"/>
      <c r="AK17" s="348"/>
      <c r="AL17" s="348"/>
      <c r="AM17" s="220"/>
      <c r="AN17" s="220"/>
    </row>
    <row r="18" spans="1:40" ht="20.100000000000001" customHeight="1" thickBot="1">
      <c r="A18" s="220"/>
      <c r="B18" s="220"/>
      <c r="C18" s="220"/>
      <c r="D18" s="220"/>
      <c r="E18" s="220"/>
      <c r="F18" s="220"/>
      <c r="G18" s="220"/>
      <c r="H18" s="220"/>
      <c r="I18" s="220"/>
      <c r="J18" s="220"/>
      <c r="K18" s="220"/>
      <c r="L18" s="347" t="s">
        <v>441</v>
      </c>
      <c r="M18" s="348"/>
      <c r="N18" s="348"/>
      <c r="O18" s="348"/>
      <c r="P18" s="348"/>
      <c r="Q18" s="348"/>
      <c r="R18" s="348"/>
      <c r="S18" s="348"/>
      <c r="T18" s="348"/>
      <c r="U18" s="348"/>
      <c r="V18" s="348"/>
      <c r="W18" s="348"/>
      <c r="X18" s="348"/>
      <c r="Y18" s="220"/>
      <c r="Z18" s="220"/>
      <c r="AA18" s="220"/>
      <c r="AB18" s="220"/>
      <c r="AC18" s="220"/>
      <c r="AD18" s="220"/>
      <c r="AE18" s="220"/>
      <c r="AF18" s="220"/>
      <c r="AG18" s="220"/>
      <c r="AH18" s="220"/>
      <c r="AI18" s="220"/>
      <c r="AJ18" s="220"/>
      <c r="AK18" s="220"/>
      <c r="AL18" s="220"/>
      <c r="AM18" s="220"/>
      <c r="AN18" s="220"/>
    </row>
    <row r="19" spans="1:40" ht="42" customHeight="1" thickBot="1">
      <c r="A19" s="220"/>
      <c r="B19" s="361" t="s">
        <v>699</v>
      </c>
      <c r="C19" s="362"/>
      <c r="D19" s="362"/>
      <c r="E19" s="362"/>
      <c r="F19" s="362"/>
      <c r="G19" s="362"/>
      <c r="H19" s="362"/>
      <c r="I19" s="363"/>
      <c r="J19" s="361" t="s">
        <v>700</v>
      </c>
      <c r="K19" s="362"/>
      <c r="L19" s="362"/>
      <c r="M19" s="362"/>
      <c r="N19" s="362"/>
      <c r="O19" s="362"/>
      <c r="P19" s="362"/>
      <c r="Q19" s="362"/>
      <c r="R19" s="363"/>
      <c r="S19" s="361" t="s">
        <v>68</v>
      </c>
      <c r="T19" s="362"/>
      <c r="U19" s="362"/>
      <c r="V19" s="362"/>
      <c r="W19" s="362"/>
      <c r="X19" s="362"/>
      <c r="Y19" s="362"/>
      <c r="Z19" s="363"/>
      <c r="AA19" s="361" t="s">
        <v>701</v>
      </c>
      <c r="AB19" s="362"/>
      <c r="AC19" s="362"/>
      <c r="AD19" s="363"/>
      <c r="AE19" s="361" t="s">
        <v>702</v>
      </c>
      <c r="AF19" s="362"/>
      <c r="AG19" s="362"/>
      <c r="AH19" s="362"/>
      <c r="AI19" s="362"/>
      <c r="AJ19" s="362"/>
      <c r="AK19" s="362"/>
      <c r="AL19" s="363"/>
      <c r="AM19" s="220"/>
      <c r="AN19" s="220"/>
    </row>
    <row r="20" spans="1:40" ht="42" customHeight="1" thickBot="1">
      <c r="A20" s="220"/>
      <c r="B20" s="378" t="s">
        <v>443</v>
      </c>
      <c r="C20" s="382"/>
      <c r="D20" s="379"/>
      <c r="E20" s="222" t="s">
        <v>444</v>
      </c>
      <c r="F20" s="378" t="s">
        <v>445</v>
      </c>
      <c r="G20" s="382"/>
      <c r="H20" s="379"/>
      <c r="I20" s="222" t="s">
        <v>446</v>
      </c>
      <c r="J20" s="222" t="s">
        <v>703</v>
      </c>
      <c r="K20" s="378" t="s">
        <v>704</v>
      </c>
      <c r="L20" s="382"/>
      <c r="M20" s="379"/>
      <c r="N20" s="378" t="s">
        <v>705</v>
      </c>
      <c r="O20" s="379"/>
      <c r="P20" s="378" t="s">
        <v>69</v>
      </c>
      <c r="Q20" s="379"/>
      <c r="R20" s="222" t="s">
        <v>70</v>
      </c>
      <c r="S20" s="378" t="s">
        <v>706</v>
      </c>
      <c r="T20" s="379"/>
      <c r="U20" s="378" t="s">
        <v>447</v>
      </c>
      <c r="V20" s="379"/>
      <c r="W20" s="222" t="s">
        <v>707</v>
      </c>
      <c r="X20" s="378" t="s">
        <v>4</v>
      </c>
      <c r="Y20" s="379"/>
      <c r="Z20" s="222" t="s">
        <v>448</v>
      </c>
      <c r="AA20" s="222" t="s">
        <v>708</v>
      </c>
      <c r="AB20" s="222" t="s">
        <v>709</v>
      </c>
      <c r="AC20" s="222" t="s">
        <v>710</v>
      </c>
      <c r="AD20" s="222" t="s">
        <v>448</v>
      </c>
      <c r="AE20" s="380" t="s">
        <v>711</v>
      </c>
      <c r="AF20" s="378" t="s">
        <v>710</v>
      </c>
      <c r="AG20" s="382"/>
      <c r="AH20" s="382"/>
      <c r="AI20" s="382"/>
      <c r="AJ20" s="382"/>
      <c r="AK20" s="382"/>
      <c r="AL20" s="379"/>
      <c r="AM20" s="220"/>
      <c r="AN20" s="220"/>
    </row>
    <row r="21" spans="1:40" ht="0.95" customHeight="1" thickBot="1">
      <c r="A21" s="220"/>
      <c r="B21" s="220"/>
      <c r="C21" s="220"/>
      <c r="D21" s="220"/>
      <c r="E21" s="220"/>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381"/>
      <c r="AF21" s="220"/>
      <c r="AG21" s="220"/>
      <c r="AH21" s="220"/>
      <c r="AI21" s="220"/>
      <c r="AJ21" s="220"/>
      <c r="AK21" s="220"/>
      <c r="AL21" s="220"/>
      <c r="AM21" s="220"/>
      <c r="AN21" s="220"/>
    </row>
    <row r="22" spans="1:40" ht="20.100000000000001" customHeight="1" thickBot="1">
      <c r="A22" s="220"/>
      <c r="B22" s="383" t="s">
        <v>449</v>
      </c>
      <c r="C22" s="384"/>
      <c r="D22" s="385"/>
      <c r="E22" s="366" t="s">
        <v>473</v>
      </c>
      <c r="F22" s="383" t="s">
        <v>474</v>
      </c>
      <c r="G22" s="384"/>
      <c r="H22" s="385"/>
      <c r="I22" s="366" t="s">
        <v>475</v>
      </c>
      <c r="J22" s="366" t="s">
        <v>476</v>
      </c>
      <c r="K22" s="383" t="s">
        <v>477</v>
      </c>
      <c r="L22" s="384"/>
      <c r="M22" s="385"/>
      <c r="N22" s="383" t="s">
        <v>478</v>
      </c>
      <c r="O22" s="385"/>
      <c r="P22" s="383" t="s">
        <v>71</v>
      </c>
      <c r="Q22" s="385"/>
      <c r="R22" s="366" t="s">
        <v>470</v>
      </c>
      <c r="S22" s="369" t="s">
        <v>479</v>
      </c>
      <c r="T22" s="370"/>
      <c r="U22" s="369" t="s">
        <v>480</v>
      </c>
      <c r="V22" s="370"/>
      <c r="W22" s="375" t="s">
        <v>712</v>
      </c>
      <c r="X22" s="383" t="s">
        <v>72</v>
      </c>
      <c r="Y22" s="385"/>
      <c r="Z22" s="366" t="s">
        <v>458</v>
      </c>
      <c r="AA22" s="375" t="s">
        <v>713</v>
      </c>
      <c r="AB22" s="375">
        <v>90</v>
      </c>
      <c r="AC22" s="375" t="s">
        <v>714</v>
      </c>
      <c r="AD22" s="375" t="s">
        <v>714</v>
      </c>
      <c r="AE22" s="375" t="s">
        <v>715</v>
      </c>
      <c r="AF22" s="223" t="s">
        <v>716</v>
      </c>
      <c r="AG22" s="223" t="s">
        <v>717</v>
      </c>
      <c r="AH22" s="391" t="s">
        <v>718</v>
      </c>
      <c r="AI22" s="392"/>
      <c r="AJ22" s="392"/>
      <c r="AK22" s="392"/>
      <c r="AL22" s="392"/>
      <c r="AM22" s="393"/>
      <c r="AN22" s="220"/>
    </row>
    <row r="23" spans="1:40" ht="39.950000000000003" customHeight="1" thickBot="1">
      <c r="A23" s="220"/>
      <c r="B23" s="386"/>
      <c r="C23" s="348"/>
      <c r="D23" s="387"/>
      <c r="E23" s="367"/>
      <c r="F23" s="386"/>
      <c r="G23" s="348"/>
      <c r="H23" s="387"/>
      <c r="I23" s="367"/>
      <c r="J23" s="367"/>
      <c r="K23" s="386"/>
      <c r="L23" s="348"/>
      <c r="M23" s="387"/>
      <c r="N23" s="386"/>
      <c r="O23" s="387"/>
      <c r="P23" s="386"/>
      <c r="Q23" s="387"/>
      <c r="R23" s="367"/>
      <c r="S23" s="371"/>
      <c r="T23" s="372"/>
      <c r="U23" s="371"/>
      <c r="V23" s="372"/>
      <c r="W23" s="376"/>
      <c r="X23" s="386"/>
      <c r="Y23" s="387"/>
      <c r="Z23" s="367"/>
      <c r="AA23" s="376"/>
      <c r="AB23" s="376"/>
      <c r="AC23" s="376"/>
      <c r="AD23" s="376"/>
      <c r="AE23" s="376"/>
      <c r="AF23" s="224" t="s">
        <v>715</v>
      </c>
      <c r="AG23" s="225" t="s">
        <v>719</v>
      </c>
      <c r="AH23" s="394" t="s">
        <v>458</v>
      </c>
      <c r="AI23" s="395"/>
      <c r="AJ23" s="395"/>
      <c r="AK23" s="395"/>
      <c r="AL23" s="395"/>
      <c r="AM23" s="396"/>
      <c r="AN23" s="220"/>
    </row>
    <row r="24" spans="1:40" ht="39.950000000000003" customHeight="1" thickBot="1">
      <c r="A24" s="220"/>
      <c r="B24" s="386"/>
      <c r="C24" s="348"/>
      <c r="D24" s="387"/>
      <c r="E24" s="367"/>
      <c r="F24" s="386"/>
      <c r="G24" s="348"/>
      <c r="H24" s="387"/>
      <c r="I24" s="367"/>
      <c r="J24" s="367"/>
      <c r="K24" s="386"/>
      <c r="L24" s="348"/>
      <c r="M24" s="387"/>
      <c r="N24" s="386"/>
      <c r="O24" s="387"/>
      <c r="P24" s="386"/>
      <c r="Q24" s="387"/>
      <c r="R24" s="367"/>
      <c r="S24" s="371"/>
      <c r="T24" s="372"/>
      <c r="U24" s="371"/>
      <c r="V24" s="372"/>
      <c r="W24" s="376"/>
      <c r="X24" s="386"/>
      <c r="Y24" s="387"/>
      <c r="Z24" s="367"/>
      <c r="AA24" s="376"/>
      <c r="AB24" s="376"/>
      <c r="AC24" s="376"/>
      <c r="AD24" s="376"/>
      <c r="AE24" s="376"/>
      <c r="AF24" s="224" t="s">
        <v>715</v>
      </c>
      <c r="AG24" s="225" t="s">
        <v>720</v>
      </c>
      <c r="AH24" s="394" t="s">
        <v>458</v>
      </c>
      <c r="AI24" s="395"/>
      <c r="AJ24" s="395"/>
      <c r="AK24" s="395"/>
      <c r="AL24" s="395"/>
      <c r="AM24" s="396"/>
      <c r="AN24" s="220"/>
    </row>
    <row r="25" spans="1:40" ht="39.950000000000003" customHeight="1" thickBot="1">
      <c r="A25" s="220"/>
      <c r="B25" s="386"/>
      <c r="C25" s="348"/>
      <c r="D25" s="387"/>
      <c r="E25" s="367"/>
      <c r="F25" s="386"/>
      <c r="G25" s="348"/>
      <c r="H25" s="387"/>
      <c r="I25" s="367"/>
      <c r="J25" s="367"/>
      <c r="K25" s="386"/>
      <c r="L25" s="348"/>
      <c r="M25" s="387"/>
      <c r="N25" s="386"/>
      <c r="O25" s="387"/>
      <c r="P25" s="386"/>
      <c r="Q25" s="387"/>
      <c r="R25" s="367"/>
      <c r="S25" s="371"/>
      <c r="T25" s="372"/>
      <c r="U25" s="371"/>
      <c r="V25" s="372"/>
      <c r="W25" s="376"/>
      <c r="X25" s="386"/>
      <c r="Y25" s="387"/>
      <c r="Z25" s="367"/>
      <c r="AA25" s="376"/>
      <c r="AB25" s="376"/>
      <c r="AC25" s="376"/>
      <c r="AD25" s="376"/>
      <c r="AE25" s="376"/>
      <c r="AF25" s="224" t="s">
        <v>715</v>
      </c>
      <c r="AG25" s="225" t="s">
        <v>721</v>
      </c>
      <c r="AH25" s="394" t="s">
        <v>458</v>
      </c>
      <c r="AI25" s="395"/>
      <c r="AJ25" s="395"/>
      <c r="AK25" s="395"/>
      <c r="AL25" s="395"/>
      <c r="AM25" s="396"/>
      <c r="AN25" s="220"/>
    </row>
    <row r="26" spans="1:40" ht="39.950000000000003" customHeight="1" thickBot="1">
      <c r="A26" s="220"/>
      <c r="B26" s="386"/>
      <c r="C26" s="348"/>
      <c r="D26" s="387"/>
      <c r="E26" s="367"/>
      <c r="F26" s="386"/>
      <c r="G26" s="348"/>
      <c r="H26" s="387"/>
      <c r="I26" s="367"/>
      <c r="J26" s="367"/>
      <c r="K26" s="386"/>
      <c r="L26" s="348"/>
      <c r="M26" s="387"/>
      <c r="N26" s="386"/>
      <c r="O26" s="387"/>
      <c r="P26" s="386"/>
      <c r="Q26" s="387"/>
      <c r="R26" s="367"/>
      <c r="S26" s="371"/>
      <c r="T26" s="372"/>
      <c r="U26" s="371"/>
      <c r="V26" s="372"/>
      <c r="W26" s="376"/>
      <c r="X26" s="386"/>
      <c r="Y26" s="387"/>
      <c r="Z26" s="367"/>
      <c r="AA26" s="376"/>
      <c r="AB26" s="376"/>
      <c r="AC26" s="376"/>
      <c r="AD26" s="376"/>
      <c r="AE26" s="376"/>
      <c r="AF26" s="224" t="s">
        <v>715</v>
      </c>
      <c r="AG26" s="225" t="s">
        <v>722</v>
      </c>
      <c r="AH26" s="394" t="s">
        <v>458</v>
      </c>
      <c r="AI26" s="395"/>
      <c r="AJ26" s="395"/>
      <c r="AK26" s="395"/>
      <c r="AL26" s="395"/>
      <c r="AM26" s="396"/>
      <c r="AN26" s="220"/>
    </row>
    <row r="27" spans="1:40" ht="39.950000000000003" customHeight="1" thickBot="1">
      <c r="A27" s="220"/>
      <c r="B27" s="386"/>
      <c r="C27" s="348"/>
      <c r="D27" s="387"/>
      <c r="E27" s="367"/>
      <c r="F27" s="386"/>
      <c r="G27" s="348"/>
      <c r="H27" s="387"/>
      <c r="I27" s="367"/>
      <c r="J27" s="367"/>
      <c r="K27" s="386"/>
      <c r="L27" s="348"/>
      <c r="M27" s="387"/>
      <c r="N27" s="386"/>
      <c r="O27" s="387"/>
      <c r="P27" s="386"/>
      <c r="Q27" s="387"/>
      <c r="R27" s="367"/>
      <c r="S27" s="371"/>
      <c r="T27" s="372"/>
      <c r="U27" s="371"/>
      <c r="V27" s="372"/>
      <c r="W27" s="376"/>
      <c r="X27" s="386"/>
      <c r="Y27" s="387"/>
      <c r="Z27" s="367"/>
      <c r="AA27" s="376"/>
      <c r="AB27" s="376"/>
      <c r="AC27" s="376"/>
      <c r="AD27" s="376"/>
      <c r="AE27" s="376"/>
      <c r="AF27" s="224" t="s">
        <v>715</v>
      </c>
      <c r="AG27" s="225" t="s">
        <v>723</v>
      </c>
      <c r="AH27" s="394" t="s">
        <v>458</v>
      </c>
      <c r="AI27" s="395"/>
      <c r="AJ27" s="395"/>
      <c r="AK27" s="395"/>
      <c r="AL27" s="395"/>
      <c r="AM27" s="396"/>
      <c r="AN27" s="220"/>
    </row>
    <row r="28" spans="1:40" ht="39" customHeight="1" thickBot="1">
      <c r="A28" s="220"/>
      <c r="B28" s="386"/>
      <c r="C28" s="348"/>
      <c r="D28" s="387"/>
      <c r="E28" s="367"/>
      <c r="F28" s="386"/>
      <c r="G28" s="348"/>
      <c r="H28" s="387"/>
      <c r="I28" s="367"/>
      <c r="J28" s="367"/>
      <c r="K28" s="386"/>
      <c r="L28" s="348"/>
      <c r="M28" s="387"/>
      <c r="N28" s="386"/>
      <c r="O28" s="387"/>
      <c r="P28" s="386"/>
      <c r="Q28" s="387"/>
      <c r="R28" s="367"/>
      <c r="S28" s="371"/>
      <c r="T28" s="372"/>
      <c r="U28" s="371"/>
      <c r="V28" s="372"/>
      <c r="W28" s="376"/>
      <c r="X28" s="386"/>
      <c r="Y28" s="387"/>
      <c r="Z28" s="368"/>
      <c r="AA28" s="376"/>
      <c r="AB28" s="376"/>
      <c r="AC28" s="376"/>
      <c r="AD28" s="376"/>
      <c r="AE28" s="377"/>
      <c r="AF28" s="397" t="s">
        <v>715</v>
      </c>
      <c r="AG28" s="399" t="s">
        <v>724</v>
      </c>
      <c r="AH28" s="401" t="s">
        <v>725</v>
      </c>
      <c r="AI28" s="402"/>
      <c r="AJ28" s="402"/>
      <c r="AK28" s="402"/>
      <c r="AL28" s="402"/>
      <c r="AM28" s="403"/>
      <c r="AN28" s="220"/>
    </row>
    <row r="29" spans="1:40" ht="0.95" customHeight="1" thickBot="1">
      <c r="A29" s="220"/>
      <c r="B29" s="388"/>
      <c r="C29" s="389"/>
      <c r="D29" s="390"/>
      <c r="E29" s="368"/>
      <c r="F29" s="388"/>
      <c r="G29" s="389"/>
      <c r="H29" s="390"/>
      <c r="I29" s="368"/>
      <c r="J29" s="368"/>
      <c r="K29" s="388"/>
      <c r="L29" s="389"/>
      <c r="M29" s="390"/>
      <c r="N29" s="388"/>
      <c r="O29" s="390"/>
      <c r="P29" s="388"/>
      <c r="Q29" s="390"/>
      <c r="R29" s="368"/>
      <c r="S29" s="373"/>
      <c r="T29" s="374"/>
      <c r="U29" s="373"/>
      <c r="V29" s="374"/>
      <c r="W29" s="377"/>
      <c r="X29" s="388"/>
      <c r="Y29" s="390"/>
      <c r="Z29" s="220"/>
      <c r="AA29" s="377"/>
      <c r="AB29" s="377"/>
      <c r="AC29" s="377"/>
      <c r="AD29" s="377"/>
      <c r="AE29" s="220"/>
      <c r="AF29" s="398"/>
      <c r="AG29" s="400"/>
      <c r="AH29" s="388"/>
      <c r="AI29" s="389"/>
      <c r="AJ29" s="389"/>
      <c r="AK29" s="389"/>
      <c r="AL29" s="389"/>
      <c r="AM29" s="390"/>
      <c r="AN29" s="220"/>
    </row>
    <row r="30" spans="1:40" ht="20.100000000000001" customHeight="1" thickBot="1">
      <c r="A30" s="220"/>
      <c r="B30" s="383" t="s">
        <v>449</v>
      </c>
      <c r="C30" s="384"/>
      <c r="D30" s="385"/>
      <c r="E30" s="366" t="s">
        <v>450</v>
      </c>
      <c r="F30" s="383" t="s">
        <v>726</v>
      </c>
      <c r="G30" s="384"/>
      <c r="H30" s="385"/>
      <c r="I30" s="366" t="s">
        <v>451</v>
      </c>
      <c r="J30" s="366" t="s">
        <v>452</v>
      </c>
      <c r="K30" s="383" t="s">
        <v>727</v>
      </c>
      <c r="L30" s="384"/>
      <c r="M30" s="385"/>
      <c r="N30" s="383" t="s">
        <v>454</v>
      </c>
      <c r="O30" s="385"/>
      <c r="P30" s="383" t="s">
        <v>74</v>
      </c>
      <c r="Q30" s="385"/>
      <c r="R30" s="366" t="s">
        <v>75</v>
      </c>
      <c r="S30" s="369" t="s">
        <v>455</v>
      </c>
      <c r="T30" s="370"/>
      <c r="U30" s="369" t="s">
        <v>456</v>
      </c>
      <c r="V30" s="370"/>
      <c r="W30" s="375" t="s">
        <v>712</v>
      </c>
      <c r="X30" s="383" t="s">
        <v>457</v>
      </c>
      <c r="Y30" s="385"/>
      <c r="Z30" s="366" t="s">
        <v>458</v>
      </c>
      <c r="AA30" s="375" t="s">
        <v>713</v>
      </c>
      <c r="AB30" s="375">
        <v>100</v>
      </c>
      <c r="AC30" s="375" t="s">
        <v>728</v>
      </c>
      <c r="AD30" s="375" t="s">
        <v>728</v>
      </c>
      <c r="AE30" s="375" t="s">
        <v>715</v>
      </c>
      <c r="AF30" s="223" t="s">
        <v>716</v>
      </c>
      <c r="AG30" s="223" t="s">
        <v>717</v>
      </c>
      <c r="AH30" s="391" t="s">
        <v>718</v>
      </c>
      <c r="AI30" s="392"/>
      <c r="AJ30" s="392"/>
      <c r="AK30" s="392"/>
      <c r="AL30" s="392"/>
      <c r="AM30" s="393"/>
      <c r="AN30" s="220"/>
    </row>
    <row r="31" spans="1:40" ht="39.950000000000003" customHeight="1" thickBot="1">
      <c r="A31" s="220"/>
      <c r="B31" s="386"/>
      <c r="C31" s="348"/>
      <c r="D31" s="387"/>
      <c r="E31" s="367"/>
      <c r="F31" s="386"/>
      <c r="G31" s="348"/>
      <c r="H31" s="387"/>
      <c r="I31" s="367"/>
      <c r="J31" s="367"/>
      <c r="K31" s="386"/>
      <c r="L31" s="348"/>
      <c r="M31" s="387"/>
      <c r="N31" s="386"/>
      <c r="O31" s="387"/>
      <c r="P31" s="386"/>
      <c r="Q31" s="387"/>
      <c r="R31" s="367"/>
      <c r="S31" s="371"/>
      <c r="T31" s="372"/>
      <c r="U31" s="371"/>
      <c r="V31" s="372"/>
      <c r="W31" s="376"/>
      <c r="X31" s="386"/>
      <c r="Y31" s="387"/>
      <c r="Z31" s="367"/>
      <c r="AA31" s="376"/>
      <c r="AB31" s="376"/>
      <c r="AC31" s="376"/>
      <c r="AD31" s="376"/>
      <c r="AE31" s="376"/>
      <c r="AF31" s="224" t="s">
        <v>715</v>
      </c>
      <c r="AG31" s="225" t="s">
        <v>719</v>
      </c>
      <c r="AH31" s="394" t="s">
        <v>729</v>
      </c>
      <c r="AI31" s="395"/>
      <c r="AJ31" s="395"/>
      <c r="AK31" s="395"/>
      <c r="AL31" s="395"/>
      <c r="AM31" s="396"/>
      <c r="AN31" s="220"/>
    </row>
    <row r="32" spans="1:40" ht="39.950000000000003" customHeight="1" thickBot="1">
      <c r="A32" s="220"/>
      <c r="B32" s="386"/>
      <c r="C32" s="348"/>
      <c r="D32" s="387"/>
      <c r="E32" s="367"/>
      <c r="F32" s="386"/>
      <c r="G32" s="348"/>
      <c r="H32" s="387"/>
      <c r="I32" s="367"/>
      <c r="J32" s="367"/>
      <c r="K32" s="386"/>
      <c r="L32" s="348"/>
      <c r="M32" s="387"/>
      <c r="N32" s="386"/>
      <c r="O32" s="387"/>
      <c r="P32" s="386"/>
      <c r="Q32" s="387"/>
      <c r="R32" s="367"/>
      <c r="S32" s="371"/>
      <c r="T32" s="372"/>
      <c r="U32" s="371"/>
      <c r="V32" s="372"/>
      <c r="W32" s="376"/>
      <c r="X32" s="386"/>
      <c r="Y32" s="387"/>
      <c r="Z32" s="367"/>
      <c r="AA32" s="376"/>
      <c r="AB32" s="376"/>
      <c r="AC32" s="376"/>
      <c r="AD32" s="376"/>
      <c r="AE32" s="376"/>
      <c r="AF32" s="224" t="s">
        <v>715</v>
      </c>
      <c r="AG32" s="225" t="s">
        <v>720</v>
      </c>
      <c r="AH32" s="394" t="s">
        <v>730</v>
      </c>
      <c r="AI32" s="395"/>
      <c r="AJ32" s="395"/>
      <c r="AK32" s="395"/>
      <c r="AL32" s="395"/>
      <c r="AM32" s="396"/>
      <c r="AN32" s="220"/>
    </row>
    <row r="33" spans="1:40" ht="39.950000000000003" customHeight="1" thickBot="1">
      <c r="A33" s="220"/>
      <c r="B33" s="386"/>
      <c r="C33" s="348"/>
      <c r="D33" s="387"/>
      <c r="E33" s="367"/>
      <c r="F33" s="386"/>
      <c r="G33" s="348"/>
      <c r="H33" s="387"/>
      <c r="I33" s="367"/>
      <c r="J33" s="367"/>
      <c r="K33" s="386"/>
      <c r="L33" s="348"/>
      <c r="M33" s="387"/>
      <c r="N33" s="386"/>
      <c r="O33" s="387"/>
      <c r="P33" s="386"/>
      <c r="Q33" s="387"/>
      <c r="R33" s="367"/>
      <c r="S33" s="371"/>
      <c r="T33" s="372"/>
      <c r="U33" s="371"/>
      <c r="V33" s="372"/>
      <c r="W33" s="376"/>
      <c r="X33" s="386"/>
      <c r="Y33" s="387"/>
      <c r="Z33" s="367"/>
      <c r="AA33" s="376"/>
      <c r="AB33" s="376"/>
      <c r="AC33" s="376"/>
      <c r="AD33" s="376"/>
      <c r="AE33" s="376"/>
      <c r="AF33" s="224" t="s">
        <v>715</v>
      </c>
      <c r="AG33" s="225" t="s">
        <v>721</v>
      </c>
      <c r="AH33" s="394" t="s">
        <v>731</v>
      </c>
      <c r="AI33" s="395"/>
      <c r="AJ33" s="395"/>
      <c r="AK33" s="395"/>
      <c r="AL33" s="395"/>
      <c r="AM33" s="396"/>
      <c r="AN33" s="220"/>
    </row>
    <row r="34" spans="1:40" ht="39.950000000000003" customHeight="1" thickBot="1">
      <c r="A34" s="220"/>
      <c r="B34" s="386"/>
      <c r="C34" s="348"/>
      <c r="D34" s="387"/>
      <c r="E34" s="367"/>
      <c r="F34" s="386"/>
      <c r="G34" s="348"/>
      <c r="H34" s="387"/>
      <c r="I34" s="367"/>
      <c r="J34" s="367"/>
      <c r="K34" s="386"/>
      <c r="L34" s="348"/>
      <c r="M34" s="387"/>
      <c r="N34" s="386"/>
      <c r="O34" s="387"/>
      <c r="P34" s="386"/>
      <c r="Q34" s="387"/>
      <c r="R34" s="367"/>
      <c r="S34" s="371"/>
      <c r="T34" s="372"/>
      <c r="U34" s="371"/>
      <c r="V34" s="372"/>
      <c r="W34" s="376"/>
      <c r="X34" s="386"/>
      <c r="Y34" s="387"/>
      <c r="Z34" s="367"/>
      <c r="AA34" s="376"/>
      <c r="AB34" s="376"/>
      <c r="AC34" s="376"/>
      <c r="AD34" s="376"/>
      <c r="AE34" s="376"/>
      <c r="AF34" s="224" t="s">
        <v>715</v>
      </c>
      <c r="AG34" s="225" t="s">
        <v>722</v>
      </c>
      <c r="AH34" s="394" t="s">
        <v>732</v>
      </c>
      <c r="AI34" s="395"/>
      <c r="AJ34" s="395"/>
      <c r="AK34" s="395"/>
      <c r="AL34" s="395"/>
      <c r="AM34" s="396"/>
      <c r="AN34" s="220"/>
    </row>
    <row r="35" spans="1:40" ht="39.950000000000003" customHeight="1" thickBot="1">
      <c r="A35" s="220"/>
      <c r="B35" s="386"/>
      <c r="C35" s="348"/>
      <c r="D35" s="387"/>
      <c r="E35" s="367"/>
      <c r="F35" s="386"/>
      <c r="G35" s="348"/>
      <c r="H35" s="387"/>
      <c r="I35" s="367"/>
      <c r="J35" s="367"/>
      <c r="K35" s="386"/>
      <c r="L35" s="348"/>
      <c r="M35" s="387"/>
      <c r="N35" s="386"/>
      <c r="O35" s="387"/>
      <c r="P35" s="386"/>
      <c r="Q35" s="387"/>
      <c r="R35" s="367"/>
      <c r="S35" s="371"/>
      <c r="T35" s="372"/>
      <c r="U35" s="371"/>
      <c r="V35" s="372"/>
      <c r="W35" s="376"/>
      <c r="X35" s="386"/>
      <c r="Y35" s="387"/>
      <c r="Z35" s="367"/>
      <c r="AA35" s="376"/>
      <c r="AB35" s="376"/>
      <c r="AC35" s="376"/>
      <c r="AD35" s="376"/>
      <c r="AE35" s="376"/>
      <c r="AF35" s="224" t="s">
        <v>715</v>
      </c>
      <c r="AG35" s="225" t="s">
        <v>723</v>
      </c>
      <c r="AH35" s="394" t="s">
        <v>733</v>
      </c>
      <c r="AI35" s="395"/>
      <c r="AJ35" s="395"/>
      <c r="AK35" s="395"/>
      <c r="AL35" s="395"/>
      <c r="AM35" s="396"/>
      <c r="AN35" s="220"/>
    </row>
    <row r="36" spans="1:40" ht="39" customHeight="1" thickBot="1">
      <c r="A36" s="220"/>
      <c r="B36" s="386"/>
      <c r="C36" s="348"/>
      <c r="D36" s="387"/>
      <c r="E36" s="367"/>
      <c r="F36" s="386"/>
      <c r="G36" s="348"/>
      <c r="H36" s="387"/>
      <c r="I36" s="367"/>
      <c r="J36" s="367"/>
      <c r="K36" s="386"/>
      <c r="L36" s="348"/>
      <c r="M36" s="387"/>
      <c r="N36" s="386"/>
      <c r="O36" s="387"/>
      <c r="P36" s="386"/>
      <c r="Q36" s="387"/>
      <c r="R36" s="367"/>
      <c r="S36" s="371"/>
      <c r="T36" s="372"/>
      <c r="U36" s="371"/>
      <c r="V36" s="372"/>
      <c r="W36" s="376"/>
      <c r="X36" s="386"/>
      <c r="Y36" s="387"/>
      <c r="Z36" s="368"/>
      <c r="AA36" s="376"/>
      <c r="AB36" s="376"/>
      <c r="AC36" s="376"/>
      <c r="AD36" s="376"/>
      <c r="AE36" s="377"/>
      <c r="AF36" s="397" t="s">
        <v>715</v>
      </c>
      <c r="AG36" s="399" t="s">
        <v>724</v>
      </c>
      <c r="AH36" s="401" t="s">
        <v>734</v>
      </c>
      <c r="AI36" s="402"/>
      <c r="AJ36" s="402"/>
      <c r="AK36" s="402"/>
      <c r="AL36" s="402"/>
      <c r="AM36" s="403"/>
      <c r="AN36" s="220"/>
    </row>
    <row r="37" spans="1:40" ht="0.95" customHeight="1" thickBot="1">
      <c r="A37" s="220"/>
      <c r="B37" s="388"/>
      <c r="C37" s="389"/>
      <c r="D37" s="390"/>
      <c r="E37" s="368"/>
      <c r="F37" s="388"/>
      <c r="G37" s="389"/>
      <c r="H37" s="390"/>
      <c r="I37" s="368"/>
      <c r="J37" s="368"/>
      <c r="K37" s="388"/>
      <c r="L37" s="389"/>
      <c r="M37" s="390"/>
      <c r="N37" s="388"/>
      <c r="O37" s="390"/>
      <c r="P37" s="388"/>
      <c r="Q37" s="390"/>
      <c r="R37" s="368"/>
      <c r="S37" s="373"/>
      <c r="T37" s="374"/>
      <c r="U37" s="373"/>
      <c r="V37" s="374"/>
      <c r="W37" s="377"/>
      <c r="X37" s="388"/>
      <c r="Y37" s="390"/>
      <c r="Z37" s="220"/>
      <c r="AA37" s="377"/>
      <c r="AB37" s="377"/>
      <c r="AC37" s="377"/>
      <c r="AD37" s="377"/>
      <c r="AE37" s="220"/>
      <c r="AF37" s="398"/>
      <c r="AG37" s="400"/>
      <c r="AH37" s="388"/>
      <c r="AI37" s="389"/>
      <c r="AJ37" s="389"/>
      <c r="AK37" s="389"/>
      <c r="AL37" s="389"/>
      <c r="AM37" s="390"/>
      <c r="AN37" s="220"/>
    </row>
    <row r="38" spans="1:40" ht="20.100000000000001" customHeight="1" thickBot="1">
      <c r="A38" s="220"/>
      <c r="B38" s="383" t="s">
        <v>449</v>
      </c>
      <c r="C38" s="384"/>
      <c r="D38" s="385"/>
      <c r="E38" s="366" t="s">
        <v>459</v>
      </c>
      <c r="F38" s="383" t="s">
        <v>460</v>
      </c>
      <c r="G38" s="384"/>
      <c r="H38" s="385"/>
      <c r="I38" s="366" t="s">
        <v>451</v>
      </c>
      <c r="J38" s="366" t="s">
        <v>461</v>
      </c>
      <c r="K38" s="383" t="s">
        <v>735</v>
      </c>
      <c r="L38" s="384"/>
      <c r="M38" s="385"/>
      <c r="N38" s="383" t="s">
        <v>454</v>
      </c>
      <c r="O38" s="385"/>
      <c r="P38" s="383" t="s">
        <v>74</v>
      </c>
      <c r="Q38" s="385"/>
      <c r="R38" s="366" t="s">
        <v>75</v>
      </c>
      <c r="S38" s="369" t="s">
        <v>455</v>
      </c>
      <c r="T38" s="370"/>
      <c r="U38" s="369" t="s">
        <v>456</v>
      </c>
      <c r="V38" s="370"/>
      <c r="W38" s="375" t="s">
        <v>712</v>
      </c>
      <c r="X38" s="383" t="s">
        <v>462</v>
      </c>
      <c r="Y38" s="385"/>
      <c r="Z38" s="366" t="s">
        <v>458</v>
      </c>
      <c r="AA38" s="375" t="s">
        <v>713</v>
      </c>
      <c r="AB38" s="375">
        <v>100</v>
      </c>
      <c r="AC38" s="375" t="s">
        <v>441</v>
      </c>
      <c r="AD38" s="375" t="s">
        <v>441</v>
      </c>
      <c r="AE38" s="375" t="s">
        <v>715</v>
      </c>
      <c r="AF38" s="223" t="s">
        <v>716</v>
      </c>
      <c r="AG38" s="223" t="s">
        <v>717</v>
      </c>
      <c r="AH38" s="391" t="s">
        <v>718</v>
      </c>
      <c r="AI38" s="392"/>
      <c r="AJ38" s="392"/>
      <c r="AK38" s="392"/>
      <c r="AL38" s="392"/>
      <c r="AM38" s="393"/>
      <c r="AN38" s="220"/>
    </row>
    <row r="39" spans="1:40" ht="39.950000000000003" customHeight="1" thickBot="1">
      <c r="A39" s="220"/>
      <c r="B39" s="386"/>
      <c r="C39" s="348"/>
      <c r="D39" s="387"/>
      <c r="E39" s="367"/>
      <c r="F39" s="386"/>
      <c r="G39" s="348"/>
      <c r="H39" s="387"/>
      <c r="I39" s="367"/>
      <c r="J39" s="367"/>
      <c r="K39" s="386"/>
      <c r="L39" s="348"/>
      <c r="M39" s="387"/>
      <c r="N39" s="386"/>
      <c r="O39" s="387"/>
      <c r="P39" s="386"/>
      <c r="Q39" s="387"/>
      <c r="R39" s="367"/>
      <c r="S39" s="371"/>
      <c r="T39" s="372"/>
      <c r="U39" s="371"/>
      <c r="V39" s="372"/>
      <c r="W39" s="376"/>
      <c r="X39" s="386"/>
      <c r="Y39" s="387"/>
      <c r="Z39" s="367"/>
      <c r="AA39" s="376"/>
      <c r="AB39" s="376"/>
      <c r="AC39" s="376"/>
      <c r="AD39" s="376"/>
      <c r="AE39" s="376"/>
      <c r="AF39" s="224" t="s">
        <v>715</v>
      </c>
      <c r="AG39" s="225" t="s">
        <v>719</v>
      </c>
      <c r="AH39" s="394" t="s">
        <v>736</v>
      </c>
      <c r="AI39" s="395"/>
      <c r="AJ39" s="395"/>
      <c r="AK39" s="395"/>
      <c r="AL39" s="395"/>
      <c r="AM39" s="396"/>
      <c r="AN39" s="220"/>
    </row>
    <row r="40" spans="1:40" ht="39.950000000000003" customHeight="1" thickBot="1">
      <c r="A40" s="220"/>
      <c r="B40" s="386"/>
      <c r="C40" s="348"/>
      <c r="D40" s="387"/>
      <c r="E40" s="367"/>
      <c r="F40" s="386"/>
      <c r="G40" s="348"/>
      <c r="H40" s="387"/>
      <c r="I40" s="367"/>
      <c r="J40" s="367"/>
      <c r="K40" s="386"/>
      <c r="L40" s="348"/>
      <c r="M40" s="387"/>
      <c r="N40" s="386"/>
      <c r="O40" s="387"/>
      <c r="P40" s="386"/>
      <c r="Q40" s="387"/>
      <c r="R40" s="367"/>
      <c r="S40" s="371"/>
      <c r="T40" s="372"/>
      <c r="U40" s="371"/>
      <c r="V40" s="372"/>
      <c r="W40" s="376"/>
      <c r="X40" s="386"/>
      <c r="Y40" s="387"/>
      <c r="Z40" s="367"/>
      <c r="AA40" s="376"/>
      <c r="AB40" s="376"/>
      <c r="AC40" s="376"/>
      <c r="AD40" s="376"/>
      <c r="AE40" s="376"/>
      <c r="AF40" s="224" t="s">
        <v>715</v>
      </c>
      <c r="AG40" s="225" t="s">
        <v>720</v>
      </c>
      <c r="AH40" s="394" t="s">
        <v>737</v>
      </c>
      <c r="AI40" s="395"/>
      <c r="AJ40" s="395"/>
      <c r="AK40" s="395"/>
      <c r="AL40" s="395"/>
      <c r="AM40" s="396"/>
      <c r="AN40" s="220"/>
    </row>
    <row r="41" spans="1:40" ht="39.950000000000003" customHeight="1" thickBot="1">
      <c r="A41" s="220"/>
      <c r="B41" s="386"/>
      <c r="C41" s="348"/>
      <c r="D41" s="387"/>
      <c r="E41" s="367"/>
      <c r="F41" s="386"/>
      <c r="G41" s="348"/>
      <c r="H41" s="387"/>
      <c r="I41" s="367"/>
      <c r="J41" s="367"/>
      <c r="K41" s="386"/>
      <c r="L41" s="348"/>
      <c r="M41" s="387"/>
      <c r="N41" s="386"/>
      <c r="O41" s="387"/>
      <c r="P41" s="386"/>
      <c r="Q41" s="387"/>
      <c r="R41" s="367"/>
      <c r="S41" s="371"/>
      <c r="T41" s="372"/>
      <c r="U41" s="371"/>
      <c r="V41" s="372"/>
      <c r="W41" s="376"/>
      <c r="X41" s="386"/>
      <c r="Y41" s="387"/>
      <c r="Z41" s="367"/>
      <c r="AA41" s="376"/>
      <c r="AB41" s="376"/>
      <c r="AC41" s="376"/>
      <c r="AD41" s="376"/>
      <c r="AE41" s="376"/>
      <c r="AF41" s="224" t="s">
        <v>715</v>
      </c>
      <c r="AG41" s="225" t="s">
        <v>721</v>
      </c>
      <c r="AH41" s="394" t="s">
        <v>738</v>
      </c>
      <c r="AI41" s="395"/>
      <c r="AJ41" s="395"/>
      <c r="AK41" s="395"/>
      <c r="AL41" s="395"/>
      <c r="AM41" s="396"/>
      <c r="AN41" s="220"/>
    </row>
    <row r="42" spans="1:40" ht="39.950000000000003" customHeight="1" thickBot="1">
      <c r="A42" s="220"/>
      <c r="B42" s="386"/>
      <c r="C42" s="348"/>
      <c r="D42" s="387"/>
      <c r="E42" s="367"/>
      <c r="F42" s="386"/>
      <c r="G42" s="348"/>
      <c r="H42" s="387"/>
      <c r="I42" s="367"/>
      <c r="J42" s="367"/>
      <c r="K42" s="386"/>
      <c r="L42" s="348"/>
      <c r="M42" s="387"/>
      <c r="N42" s="386"/>
      <c r="O42" s="387"/>
      <c r="P42" s="386"/>
      <c r="Q42" s="387"/>
      <c r="R42" s="367"/>
      <c r="S42" s="371"/>
      <c r="T42" s="372"/>
      <c r="U42" s="371"/>
      <c r="V42" s="372"/>
      <c r="W42" s="376"/>
      <c r="X42" s="386"/>
      <c r="Y42" s="387"/>
      <c r="Z42" s="367"/>
      <c r="AA42" s="376"/>
      <c r="AB42" s="376"/>
      <c r="AC42" s="376"/>
      <c r="AD42" s="376"/>
      <c r="AE42" s="376"/>
      <c r="AF42" s="224" t="s">
        <v>715</v>
      </c>
      <c r="AG42" s="225" t="s">
        <v>722</v>
      </c>
      <c r="AH42" s="394" t="s">
        <v>739</v>
      </c>
      <c r="AI42" s="395"/>
      <c r="AJ42" s="395"/>
      <c r="AK42" s="395"/>
      <c r="AL42" s="395"/>
      <c r="AM42" s="396"/>
      <c r="AN42" s="220"/>
    </row>
    <row r="43" spans="1:40" ht="39.950000000000003" customHeight="1" thickBot="1">
      <c r="A43" s="220"/>
      <c r="B43" s="386"/>
      <c r="C43" s="348"/>
      <c r="D43" s="387"/>
      <c r="E43" s="367"/>
      <c r="F43" s="386"/>
      <c r="G43" s="348"/>
      <c r="H43" s="387"/>
      <c r="I43" s="367"/>
      <c r="J43" s="367"/>
      <c r="K43" s="386"/>
      <c r="L43" s="348"/>
      <c r="M43" s="387"/>
      <c r="N43" s="386"/>
      <c r="O43" s="387"/>
      <c r="P43" s="386"/>
      <c r="Q43" s="387"/>
      <c r="R43" s="367"/>
      <c r="S43" s="371"/>
      <c r="T43" s="372"/>
      <c r="U43" s="371"/>
      <c r="V43" s="372"/>
      <c r="W43" s="376"/>
      <c r="X43" s="386"/>
      <c r="Y43" s="387"/>
      <c r="Z43" s="367"/>
      <c r="AA43" s="376"/>
      <c r="AB43" s="376"/>
      <c r="AC43" s="376"/>
      <c r="AD43" s="376"/>
      <c r="AE43" s="376"/>
      <c r="AF43" s="224" t="s">
        <v>715</v>
      </c>
      <c r="AG43" s="225" t="s">
        <v>723</v>
      </c>
      <c r="AH43" s="394" t="s">
        <v>740</v>
      </c>
      <c r="AI43" s="395"/>
      <c r="AJ43" s="395"/>
      <c r="AK43" s="395"/>
      <c r="AL43" s="395"/>
      <c r="AM43" s="396"/>
      <c r="AN43" s="220"/>
    </row>
    <row r="44" spans="1:40" ht="39" customHeight="1" thickBot="1">
      <c r="A44" s="220"/>
      <c r="B44" s="386"/>
      <c r="C44" s="348"/>
      <c r="D44" s="387"/>
      <c r="E44" s="367"/>
      <c r="F44" s="386"/>
      <c r="G44" s="348"/>
      <c r="H44" s="387"/>
      <c r="I44" s="367"/>
      <c r="J44" s="367"/>
      <c r="K44" s="386"/>
      <c r="L44" s="348"/>
      <c r="M44" s="387"/>
      <c r="N44" s="386"/>
      <c r="O44" s="387"/>
      <c r="P44" s="386"/>
      <c r="Q44" s="387"/>
      <c r="R44" s="367"/>
      <c r="S44" s="371"/>
      <c r="T44" s="372"/>
      <c r="U44" s="371"/>
      <c r="V44" s="372"/>
      <c r="W44" s="376"/>
      <c r="X44" s="386"/>
      <c r="Y44" s="387"/>
      <c r="Z44" s="368"/>
      <c r="AA44" s="376"/>
      <c r="AB44" s="376"/>
      <c r="AC44" s="376"/>
      <c r="AD44" s="376"/>
      <c r="AE44" s="377"/>
      <c r="AF44" s="397" t="s">
        <v>715</v>
      </c>
      <c r="AG44" s="399" t="s">
        <v>724</v>
      </c>
      <c r="AH44" s="401" t="s">
        <v>741</v>
      </c>
      <c r="AI44" s="402"/>
      <c r="AJ44" s="402"/>
      <c r="AK44" s="402"/>
      <c r="AL44" s="402"/>
      <c r="AM44" s="403"/>
      <c r="AN44" s="220"/>
    </row>
    <row r="45" spans="1:40" ht="0.95" customHeight="1" thickBot="1">
      <c r="A45" s="220"/>
      <c r="B45" s="388"/>
      <c r="C45" s="389"/>
      <c r="D45" s="390"/>
      <c r="E45" s="368"/>
      <c r="F45" s="388"/>
      <c r="G45" s="389"/>
      <c r="H45" s="390"/>
      <c r="I45" s="368"/>
      <c r="J45" s="368"/>
      <c r="K45" s="388"/>
      <c r="L45" s="389"/>
      <c r="M45" s="390"/>
      <c r="N45" s="388"/>
      <c r="O45" s="390"/>
      <c r="P45" s="388"/>
      <c r="Q45" s="390"/>
      <c r="R45" s="368"/>
      <c r="S45" s="373"/>
      <c r="T45" s="374"/>
      <c r="U45" s="373"/>
      <c r="V45" s="374"/>
      <c r="W45" s="377"/>
      <c r="X45" s="388"/>
      <c r="Y45" s="390"/>
      <c r="Z45" s="220"/>
      <c r="AA45" s="377"/>
      <c r="AB45" s="377"/>
      <c r="AC45" s="377"/>
      <c r="AD45" s="377"/>
      <c r="AE45" s="220"/>
      <c r="AF45" s="398"/>
      <c r="AG45" s="400"/>
      <c r="AH45" s="388"/>
      <c r="AI45" s="389"/>
      <c r="AJ45" s="389"/>
      <c r="AK45" s="389"/>
      <c r="AL45" s="389"/>
      <c r="AM45" s="390"/>
      <c r="AN45" s="220"/>
    </row>
    <row r="46" spans="1:40" ht="20.100000000000001" customHeight="1" thickBot="1">
      <c r="A46" s="220"/>
      <c r="B46" s="383" t="s">
        <v>449</v>
      </c>
      <c r="C46" s="384"/>
      <c r="D46" s="385"/>
      <c r="E46" s="366" t="s">
        <v>463</v>
      </c>
      <c r="F46" s="383" t="s">
        <v>742</v>
      </c>
      <c r="G46" s="384"/>
      <c r="H46" s="385"/>
      <c r="I46" s="366" t="s">
        <v>475</v>
      </c>
      <c r="J46" s="366" t="s">
        <v>464</v>
      </c>
      <c r="K46" s="383" t="s">
        <v>465</v>
      </c>
      <c r="L46" s="384"/>
      <c r="M46" s="385"/>
      <c r="N46" s="383" t="s">
        <v>466</v>
      </c>
      <c r="O46" s="385"/>
      <c r="P46" s="383" t="s">
        <v>71</v>
      </c>
      <c r="Q46" s="385"/>
      <c r="R46" s="366" t="s">
        <v>470</v>
      </c>
      <c r="S46" s="369" t="s">
        <v>455</v>
      </c>
      <c r="T46" s="370"/>
      <c r="U46" s="369" t="s">
        <v>456</v>
      </c>
      <c r="V46" s="370"/>
      <c r="W46" s="375" t="s">
        <v>712</v>
      </c>
      <c r="X46" s="383" t="s">
        <v>73</v>
      </c>
      <c r="Y46" s="385"/>
      <c r="Z46" s="366" t="s">
        <v>458</v>
      </c>
      <c r="AA46" s="375" t="s">
        <v>713</v>
      </c>
      <c r="AB46" s="375">
        <v>100</v>
      </c>
      <c r="AC46" s="375" t="s">
        <v>441</v>
      </c>
      <c r="AD46" s="375" t="s">
        <v>441</v>
      </c>
      <c r="AE46" s="375" t="s">
        <v>715</v>
      </c>
      <c r="AF46" s="223" t="s">
        <v>716</v>
      </c>
      <c r="AG46" s="223" t="s">
        <v>717</v>
      </c>
      <c r="AH46" s="391" t="s">
        <v>718</v>
      </c>
      <c r="AI46" s="392"/>
      <c r="AJ46" s="392"/>
      <c r="AK46" s="392"/>
      <c r="AL46" s="392"/>
      <c r="AM46" s="393"/>
      <c r="AN46" s="220"/>
    </row>
    <row r="47" spans="1:40" ht="39.950000000000003" customHeight="1" thickBot="1">
      <c r="A47" s="220"/>
      <c r="B47" s="386"/>
      <c r="C47" s="348"/>
      <c r="D47" s="387"/>
      <c r="E47" s="367"/>
      <c r="F47" s="386"/>
      <c r="G47" s="348"/>
      <c r="H47" s="387"/>
      <c r="I47" s="367"/>
      <c r="J47" s="367"/>
      <c r="K47" s="386"/>
      <c r="L47" s="348"/>
      <c r="M47" s="387"/>
      <c r="N47" s="386"/>
      <c r="O47" s="387"/>
      <c r="P47" s="386"/>
      <c r="Q47" s="387"/>
      <c r="R47" s="367"/>
      <c r="S47" s="371"/>
      <c r="T47" s="372"/>
      <c r="U47" s="371"/>
      <c r="V47" s="372"/>
      <c r="W47" s="376"/>
      <c r="X47" s="386"/>
      <c r="Y47" s="387"/>
      <c r="Z47" s="367"/>
      <c r="AA47" s="376"/>
      <c r="AB47" s="376"/>
      <c r="AC47" s="376"/>
      <c r="AD47" s="376"/>
      <c r="AE47" s="376"/>
      <c r="AF47" s="224" t="s">
        <v>715</v>
      </c>
      <c r="AG47" s="225" t="s">
        <v>719</v>
      </c>
      <c r="AH47" s="394" t="s">
        <v>743</v>
      </c>
      <c r="AI47" s="395"/>
      <c r="AJ47" s="395"/>
      <c r="AK47" s="395"/>
      <c r="AL47" s="395"/>
      <c r="AM47" s="396"/>
      <c r="AN47" s="220"/>
    </row>
    <row r="48" spans="1:40" ht="39.950000000000003" customHeight="1" thickBot="1">
      <c r="A48" s="220"/>
      <c r="B48" s="386"/>
      <c r="C48" s="348"/>
      <c r="D48" s="387"/>
      <c r="E48" s="367"/>
      <c r="F48" s="386"/>
      <c r="G48" s="348"/>
      <c r="H48" s="387"/>
      <c r="I48" s="367"/>
      <c r="J48" s="367"/>
      <c r="K48" s="386"/>
      <c r="L48" s="348"/>
      <c r="M48" s="387"/>
      <c r="N48" s="386"/>
      <c r="O48" s="387"/>
      <c r="P48" s="386"/>
      <c r="Q48" s="387"/>
      <c r="R48" s="367"/>
      <c r="S48" s="371"/>
      <c r="T48" s="372"/>
      <c r="U48" s="371"/>
      <c r="V48" s="372"/>
      <c r="W48" s="376"/>
      <c r="X48" s="386"/>
      <c r="Y48" s="387"/>
      <c r="Z48" s="367"/>
      <c r="AA48" s="376"/>
      <c r="AB48" s="376"/>
      <c r="AC48" s="376"/>
      <c r="AD48" s="376"/>
      <c r="AE48" s="376"/>
      <c r="AF48" s="224" t="s">
        <v>715</v>
      </c>
      <c r="AG48" s="225" t="s">
        <v>720</v>
      </c>
      <c r="AH48" s="394" t="s">
        <v>744</v>
      </c>
      <c r="AI48" s="395"/>
      <c r="AJ48" s="395"/>
      <c r="AK48" s="395"/>
      <c r="AL48" s="395"/>
      <c r="AM48" s="396"/>
      <c r="AN48" s="220"/>
    </row>
    <row r="49" spans="1:40" ht="39.950000000000003" customHeight="1" thickBot="1">
      <c r="A49" s="220"/>
      <c r="B49" s="386"/>
      <c r="C49" s="348"/>
      <c r="D49" s="387"/>
      <c r="E49" s="367"/>
      <c r="F49" s="386"/>
      <c r="G49" s="348"/>
      <c r="H49" s="387"/>
      <c r="I49" s="367"/>
      <c r="J49" s="367"/>
      <c r="K49" s="386"/>
      <c r="L49" s="348"/>
      <c r="M49" s="387"/>
      <c r="N49" s="386"/>
      <c r="O49" s="387"/>
      <c r="P49" s="386"/>
      <c r="Q49" s="387"/>
      <c r="R49" s="367"/>
      <c r="S49" s="371"/>
      <c r="T49" s="372"/>
      <c r="U49" s="371"/>
      <c r="V49" s="372"/>
      <c r="W49" s="376"/>
      <c r="X49" s="386"/>
      <c r="Y49" s="387"/>
      <c r="Z49" s="367"/>
      <c r="AA49" s="376"/>
      <c r="AB49" s="376"/>
      <c r="AC49" s="376"/>
      <c r="AD49" s="376"/>
      <c r="AE49" s="376"/>
      <c r="AF49" s="224" t="s">
        <v>715</v>
      </c>
      <c r="AG49" s="225" t="s">
        <v>721</v>
      </c>
      <c r="AH49" s="394" t="s">
        <v>745</v>
      </c>
      <c r="AI49" s="395"/>
      <c r="AJ49" s="395"/>
      <c r="AK49" s="395"/>
      <c r="AL49" s="395"/>
      <c r="AM49" s="396"/>
      <c r="AN49" s="220"/>
    </row>
    <row r="50" spans="1:40" ht="39.950000000000003" customHeight="1" thickBot="1">
      <c r="A50" s="220"/>
      <c r="B50" s="386"/>
      <c r="C50" s="348"/>
      <c r="D50" s="387"/>
      <c r="E50" s="367"/>
      <c r="F50" s="386"/>
      <c r="G50" s="348"/>
      <c r="H50" s="387"/>
      <c r="I50" s="367"/>
      <c r="J50" s="367"/>
      <c r="K50" s="386"/>
      <c r="L50" s="348"/>
      <c r="M50" s="387"/>
      <c r="N50" s="386"/>
      <c r="O50" s="387"/>
      <c r="P50" s="386"/>
      <c r="Q50" s="387"/>
      <c r="R50" s="367"/>
      <c r="S50" s="371"/>
      <c r="T50" s="372"/>
      <c r="U50" s="371"/>
      <c r="V50" s="372"/>
      <c r="W50" s="376"/>
      <c r="X50" s="386"/>
      <c r="Y50" s="387"/>
      <c r="Z50" s="367"/>
      <c r="AA50" s="376"/>
      <c r="AB50" s="376"/>
      <c r="AC50" s="376"/>
      <c r="AD50" s="376"/>
      <c r="AE50" s="376"/>
      <c r="AF50" s="224" t="s">
        <v>715</v>
      </c>
      <c r="AG50" s="225" t="s">
        <v>722</v>
      </c>
      <c r="AH50" s="394" t="s">
        <v>746</v>
      </c>
      <c r="AI50" s="395"/>
      <c r="AJ50" s="395"/>
      <c r="AK50" s="395"/>
      <c r="AL50" s="395"/>
      <c r="AM50" s="396"/>
      <c r="AN50" s="220"/>
    </row>
    <row r="51" spans="1:40" ht="39.950000000000003" customHeight="1" thickBot="1">
      <c r="A51" s="220"/>
      <c r="B51" s="386"/>
      <c r="C51" s="348"/>
      <c r="D51" s="387"/>
      <c r="E51" s="367"/>
      <c r="F51" s="386"/>
      <c r="G51" s="348"/>
      <c r="H51" s="387"/>
      <c r="I51" s="367"/>
      <c r="J51" s="367"/>
      <c r="K51" s="386"/>
      <c r="L51" s="348"/>
      <c r="M51" s="387"/>
      <c r="N51" s="386"/>
      <c r="O51" s="387"/>
      <c r="P51" s="386"/>
      <c r="Q51" s="387"/>
      <c r="R51" s="367"/>
      <c r="S51" s="371"/>
      <c r="T51" s="372"/>
      <c r="U51" s="371"/>
      <c r="V51" s="372"/>
      <c r="W51" s="376"/>
      <c r="X51" s="386"/>
      <c r="Y51" s="387"/>
      <c r="Z51" s="367"/>
      <c r="AA51" s="376"/>
      <c r="AB51" s="376"/>
      <c r="AC51" s="376"/>
      <c r="AD51" s="376"/>
      <c r="AE51" s="376"/>
      <c r="AF51" s="224" t="s">
        <v>715</v>
      </c>
      <c r="AG51" s="225" t="s">
        <v>723</v>
      </c>
      <c r="AH51" s="394" t="s">
        <v>747</v>
      </c>
      <c r="AI51" s="395"/>
      <c r="AJ51" s="395"/>
      <c r="AK51" s="395"/>
      <c r="AL51" s="395"/>
      <c r="AM51" s="396"/>
      <c r="AN51" s="220"/>
    </row>
    <row r="52" spans="1:40" ht="39" customHeight="1" thickBot="1">
      <c r="A52" s="220"/>
      <c r="B52" s="386"/>
      <c r="C52" s="348"/>
      <c r="D52" s="387"/>
      <c r="E52" s="367"/>
      <c r="F52" s="386"/>
      <c r="G52" s="348"/>
      <c r="H52" s="387"/>
      <c r="I52" s="367"/>
      <c r="J52" s="367"/>
      <c r="K52" s="386"/>
      <c r="L52" s="348"/>
      <c r="M52" s="387"/>
      <c r="N52" s="386"/>
      <c r="O52" s="387"/>
      <c r="P52" s="386"/>
      <c r="Q52" s="387"/>
      <c r="R52" s="367"/>
      <c r="S52" s="371"/>
      <c r="T52" s="372"/>
      <c r="U52" s="371"/>
      <c r="V52" s="372"/>
      <c r="W52" s="376"/>
      <c r="X52" s="386"/>
      <c r="Y52" s="387"/>
      <c r="Z52" s="368"/>
      <c r="AA52" s="376"/>
      <c r="AB52" s="376"/>
      <c r="AC52" s="376"/>
      <c r="AD52" s="376"/>
      <c r="AE52" s="377"/>
      <c r="AF52" s="397" t="s">
        <v>715</v>
      </c>
      <c r="AG52" s="399" t="s">
        <v>724</v>
      </c>
      <c r="AH52" s="401" t="s">
        <v>725</v>
      </c>
      <c r="AI52" s="402"/>
      <c r="AJ52" s="402"/>
      <c r="AK52" s="402"/>
      <c r="AL52" s="402"/>
      <c r="AM52" s="403"/>
      <c r="AN52" s="220"/>
    </row>
    <row r="53" spans="1:40" ht="0.95" customHeight="1" thickBot="1">
      <c r="A53" s="220"/>
      <c r="B53" s="388"/>
      <c r="C53" s="389"/>
      <c r="D53" s="390"/>
      <c r="E53" s="368"/>
      <c r="F53" s="388"/>
      <c r="G53" s="389"/>
      <c r="H53" s="390"/>
      <c r="I53" s="368"/>
      <c r="J53" s="368"/>
      <c r="K53" s="388"/>
      <c r="L53" s="389"/>
      <c r="M53" s="390"/>
      <c r="N53" s="388"/>
      <c r="O53" s="390"/>
      <c r="P53" s="388"/>
      <c r="Q53" s="390"/>
      <c r="R53" s="368"/>
      <c r="S53" s="373"/>
      <c r="T53" s="374"/>
      <c r="U53" s="373"/>
      <c r="V53" s="374"/>
      <c r="W53" s="377"/>
      <c r="X53" s="388"/>
      <c r="Y53" s="390"/>
      <c r="Z53" s="220"/>
      <c r="AA53" s="377"/>
      <c r="AB53" s="377"/>
      <c r="AC53" s="377"/>
      <c r="AD53" s="377"/>
      <c r="AE53" s="220"/>
      <c r="AF53" s="398"/>
      <c r="AG53" s="400"/>
      <c r="AH53" s="388"/>
      <c r="AI53" s="389"/>
      <c r="AJ53" s="389"/>
      <c r="AK53" s="389"/>
      <c r="AL53" s="389"/>
      <c r="AM53" s="390"/>
      <c r="AN53" s="220"/>
    </row>
    <row r="54" spans="1:40" ht="20.100000000000001" customHeight="1" thickBot="1">
      <c r="A54" s="220"/>
      <c r="B54" s="383" t="s">
        <v>449</v>
      </c>
      <c r="C54" s="384"/>
      <c r="D54" s="385"/>
      <c r="E54" s="366" t="s">
        <v>467</v>
      </c>
      <c r="F54" s="383" t="s">
        <v>468</v>
      </c>
      <c r="G54" s="384"/>
      <c r="H54" s="385"/>
      <c r="I54" s="366" t="s">
        <v>451</v>
      </c>
      <c r="J54" s="366" t="s">
        <v>469</v>
      </c>
      <c r="K54" s="383" t="s">
        <v>748</v>
      </c>
      <c r="L54" s="384"/>
      <c r="M54" s="385"/>
      <c r="N54" s="383" t="s">
        <v>453</v>
      </c>
      <c r="O54" s="385"/>
      <c r="P54" s="383" t="s">
        <v>74</v>
      </c>
      <c r="Q54" s="385"/>
      <c r="R54" s="366" t="s">
        <v>75</v>
      </c>
      <c r="S54" s="369" t="s">
        <v>455</v>
      </c>
      <c r="T54" s="370"/>
      <c r="U54" s="369" t="s">
        <v>456</v>
      </c>
      <c r="V54" s="370"/>
      <c r="W54" s="375" t="s">
        <v>712</v>
      </c>
      <c r="X54" s="383" t="s">
        <v>462</v>
      </c>
      <c r="Y54" s="385"/>
      <c r="Z54" s="366" t="s">
        <v>458</v>
      </c>
      <c r="AA54" s="375" t="s">
        <v>713</v>
      </c>
      <c r="AB54" s="375">
        <v>100</v>
      </c>
      <c r="AC54" s="375" t="s">
        <v>441</v>
      </c>
      <c r="AD54" s="375" t="s">
        <v>441</v>
      </c>
      <c r="AE54" s="375" t="s">
        <v>715</v>
      </c>
      <c r="AF54" s="223" t="s">
        <v>716</v>
      </c>
      <c r="AG54" s="223" t="s">
        <v>717</v>
      </c>
      <c r="AH54" s="391" t="s">
        <v>718</v>
      </c>
      <c r="AI54" s="392"/>
      <c r="AJ54" s="392"/>
      <c r="AK54" s="392"/>
      <c r="AL54" s="392"/>
      <c r="AM54" s="393"/>
      <c r="AN54" s="220"/>
    </row>
    <row r="55" spans="1:40" ht="39.950000000000003" customHeight="1" thickBot="1">
      <c r="A55" s="220"/>
      <c r="B55" s="386"/>
      <c r="C55" s="348"/>
      <c r="D55" s="387"/>
      <c r="E55" s="367"/>
      <c r="F55" s="386"/>
      <c r="G55" s="348"/>
      <c r="H55" s="387"/>
      <c r="I55" s="367"/>
      <c r="J55" s="367"/>
      <c r="K55" s="386"/>
      <c r="L55" s="348"/>
      <c r="M55" s="387"/>
      <c r="N55" s="386"/>
      <c r="O55" s="387"/>
      <c r="P55" s="386"/>
      <c r="Q55" s="387"/>
      <c r="R55" s="367"/>
      <c r="S55" s="371"/>
      <c r="T55" s="372"/>
      <c r="U55" s="371"/>
      <c r="V55" s="372"/>
      <c r="W55" s="376"/>
      <c r="X55" s="386"/>
      <c r="Y55" s="387"/>
      <c r="Z55" s="367"/>
      <c r="AA55" s="376"/>
      <c r="AB55" s="376"/>
      <c r="AC55" s="376"/>
      <c r="AD55" s="376"/>
      <c r="AE55" s="376"/>
      <c r="AF55" s="224" t="s">
        <v>715</v>
      </c>
      <c r="AG55" s="225" t="s">
        <v>719</v>
      </c>
      <c r="AH55" s="394" t="s">
        <v>736</v>
      </c>
      <c r="AI55" s="395"/>
      <c r="AJ55" s="395"/>
      <c r="AK55" s="395"/>
      <c r="AL55" s="395"/>
      <c r="AM55" s="396"/>
      <c r="AN55" s="220"/>
    </row>
    <row r="56" spans="1:40" ht="39.950000000000003" customHeight="1" thickBot="1">
      <c r="A56" s="220"/>
      <c r="B56" s="386"/>
      <c r="C56" s="348"/>
      <c r="D56" s="387"/>
      <c r="E56" s="367"/>
      <c r="F56" s="386"/>
      <c r="G56" s="348"/>
      <c r="H56" s="387"/>
      <c r="I56" s="367"/>
      <c r="J56" s="367"/>
      <c r="K56" s="386"/>
      <c r="L56" s="348"/>
      <c r="M56" s="387"/>
      <c r="N56" s="386"/>
      <c r="O56" s="387"/>
      <c r="P56" s="386"/>
      <c r="Q56" s="387"/>
      <c r="R56" s="367"/>
      <c r="S56" s="371"/>
      <c r="T56" s="372"/>
      <c r="U56" s="371"/>
      <c r="V56" s="372"/>
      <c r="W56" s="376"/>
      <c r="X56" s="386"/>
      <c r="Y56" s="387"/>
      <c r="Z56" s="367"/>
      <c r="AA56" s="376"/>
      <c r="AB56" s="376"/>
      <c r="AC56" s="376"/>
      <c r="AD56" s="376"/>
      <c r="AE56" s="376"/>
      <c r="AF56" s="224" t="s">
        <v>715</v>
      </c>
      <c r="AG56" s="225" t="s">
        <v>720</v>
      </c>
      <c r="AH56" s="394" t="s">
        <v>749</v>
      </c>
      <c r="AI56" s="395"/>
      <c r="AJ56" s="395"/>
      <c r="AK56" s="395"/>
      <c r="AL56" s="395"/>
      <c r="AM56" s="396"/>
      <c r="AN56" s="220"/>
    </row>
    <row r="57" spans="1:40" ht="39.950000000000003" customHeight="1" thickBot="1">
      <c r="A57" s="220"/>
      <c r="B57" s="386"/>
      <c r="C57" s="348"/>
      <c r="D57" s="387"/>
      <c r="E57" s="367"/>
      <c r="F57" s="386"/>
      <c r="G57" s="348"/>
      <c r="H57" s="387"/>
      <c r="I57" s="367"/>
      <c r="J57" s="367"/>
      <c r="K57" s="386"/>
      <c r="L57" s="348"/>
      <c r="M57" s="387"/>
      <c r="N57" s="386"/>
      <c r="O57" s="387"/>
      <c r="P57" s="386"/>
      <c r="Q57" s="387"/>
      <c r="R57" s="367"/>
      <c r="S57" s="371"/>
      <c r="T57" s="372"/>
      <c r="U57" s="371"/>
      <c r="V57" s="372"/>
      <c r="W57" s="376"/>
      <c r="X57" s="386"/>
      <c r="Y57" s="387"/>
      <c r="Z57" s="367"/>
      <c r="AA57" s="376"/>
      <c r="AB57" s="376"/>
      <c r="AC57" s="376"/>
      <c r="AD57" s="376"/>
      <c r="AE57" s="376"/>
      <c r="AF57" s="224" t="s">
        <v>715</v>
      </c>
      <c r="AG57" s="225" t="s">
        <v>721</v>
      </c>
      <c r="AH57" s="394" t="s">
        <v>750</v>
      </c>
      <c r="AI57" s="395"/>
      <c r="AJ57" s="395"/>
      <c r="AK57" s="395"/>
      <c r="AL57" s="395"/>
      <c r="AM57" s="396"/>
      <c r="AN57" s="220"/>
    </row>
    <row r="58" spans="1:40" ht="39.950000000000003" customHeight="1" thickBot="1">
      <c r="A58" s="220"/>
      <c r="B58" s="386"/>
      <c r="C58" s="348"/>
      <c r="D58" s="387"/>
      <c r="E58" s="367"/>
      <c r="F58" s="386"/>
      <c r="G58" s="348"/>
      <c r="H58" s="387"/>
      <c r="I58" s="367"/>
      <c r="J58" s="367"/>
      <c r="K58" s="386"/>
      <c r="L58" s="348"/>
      <c r="M58" s="387"/>
      <c r="N58" s="386"/>
      <c r="O58" s="387"/>
      <c r="P58" s="386"/>
      <c r="Q58" s="387"/>
      <c r="R58" s="367"/>
      <c r="S58" s="371"/>
      <c r="T58" s="372"/>
      <c r="U58" s="371"/>
      <c r="V58" s="372"/>
      <c r="W58" s="376"/>
      <c r="X58" s="386"/>
      <c r="Y58" s="387"/>
      <c r="Z58" s="367"/>
      <c r="AA58" s="376"/>
      <c r="AB58" s="376"/>
      <c r="AC58" s="376"/>
      <c r="AD58" s="376"/>
      <c r="AE58" s="376"/>
      <c r="AF58" s="224" t="s">
        <v>715</v>
      </c>
      <c r="AG58" s="225" t="s">
        <v>722</v>
      </c>
      <c r="AH58" s="394" t="s">
        <v>751</v>
      </c>
      <c r="AI58" s="395"/>
      <c r="AJ58" s="395"/>
      <c r="AK58" s="395"/>
      <c r="AL58" s="395"/>
      <c r="AM58" s="396"/>
      <c r="AN58" s="220"/>
    </row>
    <row r="59" spans="1:40" ht="39.950000000000003" customHeight="1" thickBot="1">
      <c r="A59" s="220"/>
      <c r="B59" s="386"/>
      <c r="C59" s="348"/>
      <c r="D59" s="387"/>
      <c r="E59" s="367"/>
      <c r="F59" s="386"/>
      <c r="G59" s="348"/>
      <c r="H59" s="387"/>
      <c r="I59" s="367"/>
      <c r="J59" s="367"/>
      <c r="K59" s="386"/>
      <c r="L59" s="348"/>
      <c r="M59" s="387"/>
      <c r="N59" s="386"/>
      <c r="O59" s="387"/>
      <c r="P59" s="386"/>
      <c r="Q59" s="387"/>
      <c r="R59" s="367"/>
      <c r="S59" s="371"/>
      <c r="T59" s="372"/>
      <c r="U59" s="371"/>
      <c r="V59" s="372"/>
      <c r="W59" s="376"/>
      <c r="X59" s="386"/>
      <c r="Y59" s="387"/>
      <c r="Z59" s="367"/>
      <c r="AA59" s="376"/>
      <c r="AB59" s="376"/>
      <c r="AC59" s="376"/>
      <c r="AD59" s="376"/>
      <c r="AE59" s="376"/>
      <c r="AF59" s="224" t="s">
        <v>715</v>
      </c>
      <c r="AG59" s="225" t="s">
        <v>723</v>
      </c>
      <c r="AH59" s="394" t="s">
        <v>752</v>
      </c>
      <c r="AI59" s="395"/>
      <c r="AJ59" s="395"/>
      <c r="AK59" s="395"/>
      <c r="AL59" s="395"/>
      <c r="AM59" s="396"/>
      <c r="AN59" s="220"/>
    </row>
    <row r="60" spans="1:40" ht="39" customHeight="1" thickBot="1">
      <c r="A60" s="220"/>
      <c r="B60" s="386"/>
      <c r="C60" s="348"/>
      <c r="D60" s="387"/>
      <c r="E60" s="367"/>
      <c r="F60" s="386"/>
      <c r="G60" s="348"/>
      <c r="H60" s="387"/>
      <c r="I60" s="367"/>
      <c r="J60" s="367"/>
      <c r="K60" s="386"/>
      <c r="L60" s="348"/>
      <c r="M60" s="387"/>
      <c r="N60" s="386"/>
      <c r="O60" s="387"/>
      <c r="P60" s="386"/>
      <c r="Q60" s="387"/>
      <c r="R60" s="367"/>
      <c r="S60" s="371"/>
      <c r="T60" s="372"/>
      <c r="U60" s="371"/>
      <c r="V60" s="372"/>
      <c r="W60" s="376"/>
      <c r="X60" s="386"/>
      <c r="Y60" s="387"/>
      <c r="Z60" s="368"/>
      <c r="AA60" s="376"/>
      <c r="AB60" s="376"/>
      <c r="AC60" s="376"/>
      <c r="AD60" s="376"/>
      <c r="AE60" s="377"/>
      <c r="AF60" s="397" t="s">
        <v>715</v>
      </c>
      <c r="AG60" s="399" t="s">
        <v>724</v>
      </c>
      <c r="AH60" s="401" t="s">
        <v>734</v>
      </c>
      <c r="AI60" s="402"/>
      <c r="AJ60" s="402"/>
      <c r="AK60" s="402"/>
      <c r="AL60" s="402"/>
      <c r="AM60" s="403"/>
      <c r="AN60" s="220"/>
    </row>
    <row r="61" spans="1:40" ht="0.95" customHeight="1" thickBot="1">
      <c r="A61" s="220"/>
      <c r="B61" s="388"/>
      <c r="C61" s="389"/>
      <c r="D61" s="390"/>
      <c r="E61" s="368"/>
      <c r="F61" s="388"/>
      <c r="G61" s="389"/>
      <c r="H61" s="390"/>
      <c r="I61" s="368"/>
      <c r="J61" s="368"/>
      <c r="K61" s="388"/>
      <c r="L61" s="389"/>
      <c r="M61" s="390"/>
      <c r="N61" s="388"/>
      <c r="O61" s="390"/>
      <c r="P61" s="388"/>
      <c r="Q61" s="390"/>
      <c r="R61" s="368"/>
      <c r="S61" s="373"/>
      <c r="T61" s="374"/>
      <c r="U61" s="373"/>
      <c r="V61" s="374"/>
      <c r="W61" s="377"/>
      <c r="X61" s="388"/>
      <c r="Y61" s="390"/>
      <c r="Z61" s="220"/>
      <c r="AA61" s="377"/>
      <c r="AB61" s="377"/>
      <c r="AC61" s="377"/>
      <c r="AD61" s="377"/>
      <c r="AE61" s="220"/>
      <c r="AF61" s="398"/>
      <c r="AG61" s="400"/>
      <c r="AH61" s="388"/>
      <c r="AI61" s="389"/>
      <c r="AJ61" s="389"/>
      <c r="AK61" s="389"/>
      <c r="AL61" s="389"/>
      <c r="AM61" s="390"/>
      <c r="AN61" s="220"/>
    </row>
    <row r="62" spans="1:40" ht="20.100000000000001" customHeight="1" thickBot="1">
      <c r="A62" s="220"/>
      <c r="B62" s="383" t="s">
        <v>449</v>
      </c>
      <c r="C62" s="384"/>
      <c r="D62" s="385"/>
      <c r="E62" s="366" t="s">
        <v>753</v>
      </c>
      <c r="F62" s="383" t="s">
        <v>754</v>
      </c>
      <c r="G62" s="384"/>
      <c r="H62" s="385"/>
      <c r="I62" s="366" t="s">
        <v>475</v>
      </c>
      <c r="J62" s="366" t="s">
        <v>755</v>
      </c>
      <c r="K62" s="383" t="s">
        <v>756</v>
      </c>
      <c r="L62" s="384"/>
      <c r="M62" s="385"/>
      <c r="N62" s="383" t="s">
        <v>471</v>
      </c>
      <c r="O62" s="385"/>
      <c r="P62" s="383" t="s">
        <v>71</v>
      </c>
      <c r="Q62" s="385"/>
      <c r="R62" s="366" t="s">
        <v>470</v>
      </c>
      <c r="S62" s="369" t="s">
        <v>472</v>
      </c>
      <c r="T62" s="370"/>
      <c r="U62" s="369" t="s">
        <v>456</v>
      </c>
      <c r="V62" s="370"/>
      <c r="W62" s="375" t="s">
        <v>712</v>
      </c>
      <c r="X62" s="383" t="s">
        <v>72</v>
      </c>
      <c r="Y62" s="385"/>
      <c r="Z62" s="366" t="s">
        <v>458</v>
      </c>
      <c r="AA62" s="375" t="s">
        <v>713</v>
      </c>
      <c r="AB62" s="375">
        <v>100</v>
      </c>
      <c r="AC62" s="375" t="s">
        <v>441</v>
      </c>
      <c r="AD62" s="375" t="s">
        <v>441</v>
      </c>
      <c r="AE62" s="375" t="s">
        <v>715</v>
      </c>
      <c r="AF62" s="223" t="s">
        <v>716</v>
      </c>
      <c r="AG62" s="223" t="s">
        <v>717</v>
      </c>
      <c r="AH62" s="391" t="s">
        <v>718</v>
      </c>
      <c r="AI62" s="392"/>
      <c r="AJ62" s="392"/>
      <c r="AK62" s="392"/>
      <c r="AL62" s="392"/>
      <c r="AM62" s="393"/>
      <c r="AN62" s="220"/>
    </row>
    <row r="63" spans="1:40" ht="39.950000000000003" customHeight="1" thickBot="1">
      <c r="A63" s="220"/>
      <c r="B63" s="386"/>
      <c r="C63" s="348"/>
      <c r="D63" s="387"/>
      <c r="E63" s="367"/>
      <c r="F63" s="386"/>
      <c r="G63" s="348"/>
      <c r="H63" s="387"/>
      <c r="I63" s="367"/>
      <c r="J63" s="367"/>
      <c r="K63" s="386"/>
      <c r="L63" s="348"/>
      <c r="M63" s="387"/>
      <c r="N63" s="386"/>
      <c r="O63" s="387"/>
      <c r="P63" s="386"/>
      <c r="Q63" s="387"/>
      <c r="R63" s="367"/>
      <c r="S63" s="371"/>
      <c r="T63" s="372"/>
      <c r="U63" s="371"/>
      <c r="V63" s="372"/>
      <c r="W63" s="376"/>
      <c r="X63" s="386"/>
      <c r="Y63" s="387"/>
      <c r="Z63" s="367"/>
      <c r="AA63" s="376"/>
      <c r="AB63" s="376"/>
      <c r="AC63" s="376"/>
      <c r="AD63" s="376"/>
      <c r="AE63" s="376"/>
      <c r="AF63" s="224" t="s">
        <v>715</v>
      </c>
      <c r="AG63" s="225" t="s">
        <v>719</v>
      </c>
      <c r="AH63" s="394" t="s">
        <v>757</v>
      </c>
      <c r="AI63" s="395"/>
      <c r="AJ63" s="395"/>
      <c r="AK63" s="395"/>
      <c r="AL63" s="395"/>
      <c r="AM63" s="396"/>
      <c r="AN63" s="220"/>
    </row>
    <row r="64" spans="1:40" ht="39.950000000000003" customHeight="1" thickBot="1">
      <c r="A64" s="220"/>
      <c r="B64" s="386"/>
      <c r="C64" s="348"/>
      <c r="D64" s="387"/>
      <c r="E64" s="367"/>
      <c r="F64" s="386"/>
      <c r="G64" s="348"/>
      <c r="H64" s="387"/>
      <c r="I64" s="367"/>
      <c r="J64" s="367"/>
      <c r="K64" s="386"/>
      <c r="L64" s="348"/>
      <c r="M64" s="387"/>
      <c r="N64" s="386"/>
      <c r="O64" s="387"/>
      <c r="P64" s="386"/>
      <c r="Q64" s="387"/>
      <c r="R64" s="367"/>
      <c r="S64" s="371"/>
      <c r="T64" s="372"/>
      <c r="U64" s="371"/>
      <c r="V64" s="372"/>
      <c r="W64" s="376"/>
      <c r="X64" s="386"/>
      <c r="Y64" s="387"/>
      <c r="Z64" s="367"/>
      <c r="AA64" s="376"/>
      <c r="AB64" s="376"/>
      <c r="AC64" s="376"/>
      <c r="AD64" s="376"/>
      <c r="AE64" s="376"/>
      <c r="AF64" s="224" t="s">
        <v>715</v>
      </c>
      <c r="AG64" s="225" t="s">
        <v>720</v>
      </c>
      <c r="AH64" s="394" t="s">
        <v>758</v>
      </c>
      <c r="AI64" s="395"/>
      <c r="AJ64" s="395"/>
      <c r="AK64" s="395"/>
      <c r="AL64" s="395"/>
      <c r="AM64" s="396"/>
      <c r="AN64" s="220"/>
    </row>
    <row r="65" spans="1:40" ht="39.950000000000003" customHeight="1" thickBot="1">
      <c r="A65" s="220"/>
      <c r="B65" s="386"/>
      <c r="C65" s="348"/>
      <c r="D65" s="387"/>
      <c r="E65" s="367"/>
      <c r="F65" s="386"/>
      <c r="G65" s="348"/>
      <c r="H65" s="387"/>
      <c r="I65" s="367"/>
      <c r="J65" s="367"/>
      <c r="K65" s="386"/>
      <c r="L65" s="348"/>
      <c r="M65" s="387"/>
      <c r="N65" s="386"/>
      <c r="O65" s="387"/>
      <c r="P65" s="386"/>
      <c r="Q65" s="387"/>
      <c r="R65" s="367"/>
      <c r="S65" s="371"/>
      <c r="T65" s="372"/>
      <c r="U65" s="371"/>
      <c r="V65" s="372"/>
      <c r="W65" s="376"/>
      <c r="X65" s="386"/>
      <c r="Y65" s="387"/>
      <c r="Z65" s="367"/>
      <c r="AA65" s="376"/>
      <c r="AB65" s="376"/>
      <c r="AC65" s="376"/>
      <c r="AD65" s="376"/>
      <c r="AE65" s="376"/>
      <c r="AF65" s="224" t="s">
        <v>715</v>
      </c>
      <c r="AG65" s="225" t="s">
        <v>721</v>
      </c>
      <c r="AH65" s="394" t="s">
        <v>759</v>
      </c>
      <c r="AI65" s="395"/>
      <c r="AJ65" s="395"/>
      <c r="AK65" s="395"/>
      <c r="AL65" s="395"/>
      <c r="AM65" s="396"/>
      <c r="AN65" s="220"/>
    </row>
    <row r="66" spans="1:40" ht="39.950000000000003" customHeight="1" thickBot="1">
      <c r="A66" s="220"/>
      <c r="B66" s="386"/>
      <c r="C66" s="348"/>
      <c r="D66" s="387"/>
      <c r="E66" s="367"/>
      <c r="F66" s="386"/>
      <c r="G66" s="348"/>
      <c r="H66" s="387"/>
      <c r="I66" s="367"/>
      <c r="J66" s="367"/>
      <c r="K66" s="386"/>
      <c r="L66" s="348"/>
      <c r="M66" s="387"/>
      <c r="N66" s="386"/>
      <c r="O66" s="387"/>
      <c r="P66" s="386"/>
      <c r="Q66" s="387"/>
      <c r="R66" s="367"/>
      <c r="S66" s="371"/>
      <c r="T66" s="372"/>
      <c r="U66" s="371"/>
      <c r="V66" s="372"/>
      <c r="W66" s="376"/>
      <c r="X66" s="386"/>
      <c r="Y66" s="387"/>
      <c r="Z66" s="367"/>
      <c r="AA66" s="376"/>
      <c r="AB66" s="376"/>
      <c r="AC66" s="376"/>
      <c r="AD66" s="376"/>
      <c r="AE66" s="376"/>
      <c r="AF66" s="224" t="s">
        <v>715</v>
      </c>
      <c r="AG66" s="225" t="s">
        <v>722</v>
      </c>
      <c r="AH66" s="394" t="s">
        <v>760</v>
      </c>
      <c r="AI66" s="395"/>
      <c r="AJ66" s="395"/>
      <c r="AK66" s="395"/>
      <c r="AL66" s="395"/>
      <c r="AM66" s="396"/>
      <c r="AN66" s="220"/>
    </row>
    <row r="67" spans="1:40" ht="39.950000000000003" customHeight="1" thickBot="1">
      <c r="A67" s="220"/>
      <c r="B67" s="386"/>
      <c r="C67" s="348"/>
      <c r="D67" s="387"/>
      <c r="E67" s="367"/>
      <c r="F67" s="386"/>
      <c r="G67" s="348"/>
      <c r="H67" s="387"/>
      <c r="I67" s="367"/>
      <c r="J67" s="367"/>
      <c r="K67" s="386"/>
      <c r="L67" s="348"/>
      <c r="M67" s="387"/>
      <c r="N67" s="386"/>
      <c r="O67" s="387"/>
      <c r="P67" s="386"/>
      <c r="Q67" s="387"/>
      <c r="R67" s="367"/>
      <c r="S67" s="371"/>
      <c r="T67" s="372"/>
      <c r="U67" s="371"/>
      <c r="V67" s="372"/>
      <c r="W67" s="376"/>
      <c r="X67" s="386"/>
      <c r="Y67" s="387"/>
      <c r="Z67" s="367"/>
      <c r="AA67" s="376"/>
      <c r="AB67" s="376"/>
      <c r="AC67" s="376"/>
      <c r="AD67" s="376"/>
      <c r="AE67" s="376"/>
      <c r="AF67" s="224" t="s">
        <v>715</v>
      </c>
      <c r="AG67" s="225" t="s">
        <v>723</v>
      </c>
      <c r="AH67" s="394" t="s">
        <v>759</v>
      </c>
      <c r="AI67" s="395"/>
      <c r="AJ67" s="395"/>
      <c r="AK67" s="395"/>
      <c r="AL67" s="395"/>
      <c r="AM67" s="396"/>
      <c r="AN67" s="220"/>
    </row>
    <row r="68" spans="1:40" ht="39" customHeight="1" thickBot="1">
      <c r="A68" s="220"/>
      <c r="B68" s="386"/>
      <c r="C68" s="348"/>
      <c r="D68" s="387"/>
      <c r="E68" s="367"/>
      <c r="F68" s="386"/>
      <c r="G68" s="348"/>
      <c r="H68" s="387"/>
      <c r="I68" s="367"/>
      <c r="J68" s="367"/>
      <c r="K68" s="386"/>
      <c r="L68" s="348"/>
      <c r="M68" s="387"/>
      <c r="N68" s="386"/>
      <c r="O68" s="387"/>
      <c r="P68" s="386"/>
      <c r="Q68" s="387"/>
      <c r="R68" s="367"/>
      <c r="S68" s="371"/>
      <c r="T68" s="372"/>
      <c r="U68" s="371"/>
      <c r="V68" s="372"/>
      <c r="W68" s="376"/>
      <c r="X68" s="386"/>
      <c r="Y68" s="387"/>
      <c r="Z68" s="368"/>
      <c r="AA68" s="376"/>
      <c r="AB68" s="376"/>
      <c r="AC68" s="376"/>
      <c r="AD68" s="376"/>
      <c r="AE68" s="377"/>
      <c r="AF68" s="397" t="s">
        <v>715</v>
      </c>
      <c r="AG68" s="399" t="s">
        <v>724</v>
      </c>
      <c r="AH68" s="401" t="s">
        <v>725</v>
      </c>
      <c r="AI68" s="402"/>
      <c r="AJ68" s="402"/>
      <c r="AK68" s="402"/>
      <c r="AL68" s="402"/>
      <c r="AM68" s="403"/>
      <c r="AN68" s="220"/>
    </row>
    <row r="69" spans="1:40" ht="0.95" customHeight="1" thickBot="1">
      <c r="A69" s="220"/>
      <c r="B69" s="388"/>
      <c r="C69" s="389"/>
      <c r="D69" s="390"/>
      <c r="E69" s="368"/>
      <c r="F69" s="388"/>
      <c r="G69" s="389"/>
      <c r="H69" s="390"/>
      <c r="I69" s="368"/>
      <c r="J69" s="368"/>
      <c r="K69" s="388"/>
      <c r="L69" s="389"/>
      <c r="M69" s="390"/>
      <c r="N69" s="388"/>
      <c r="O69" s="390"/>
      <c r="P69" s="388"/>
      <c r="Q69" s="390"/>
      <c r="R69" s="368"/>
      <c r="S69" s="373"/>
      <c r="T69" s="374"/>
      <c r="U69" s="373"/>
      <c r="V69" s="374"/>
      <c r="W69" s="377"/>
      <c r="X69" s="388"/>
      <c r="Y69" s="390"/>
      <c r="Z69" s="220"/>
      <c r="AA69" s="377"/>
      <c r="AB69" s="377"/>
      <c r="AC69" s="377"/>
      <c r="AD69" s="377"/>
      <c r="AE69" s="220"/>
      <c r="AF69" s="398"/>
      <c r="AG69" s="400"/>
      <c r="AH69" s="388"/>
      <c r="AI69" s="389"/>
      <c r="AJ69" s="389"/>
      <c r="AK69" s="389"/>
      <c r="AL69" s="389"/>
      <c r="AM69" s="390"/>
      <c r="AN69" s="220"/>
    </row>
  </sheetData>
  <mergeCells count="202">
    <mergeCell ref="AE62:AE68"/>
    <mergeCell ref="AH62:AM62"/>
    <mergeCell ref="AH63:AM63"/>
    <mergeCell ref="AH64:AM64"/>
    <mergeCell ref="AH65:AM65"/>
    <mergeCell ref="AH66:AM66"/>
    <mergeCell ref="AH67:AM67"/>
    <mergeCell ref="AF68:AF69"/>
    <mergeCell ref="AG68:AG69"/>
    <mergeCell ref="AH68:AM69"/>
    <mergeCell ref="X62:Y69"/>
    <mergeCell ref="Z62:Z68"/>
    <mergeCell ref="AA62:AA69"/>
    <mergeCell ref="AB62:AB69"/>
    <mergeCell ref="AC62:AC69"/>
    <mergeCell ref="AD62:AD69"/>
    <mergeCell ref="N62:O69"/>
    <mergeCell ref="P62:Q69"/>
    <mergeCell ref="R62:R69"/>
    <mergeCell ref="S62:T69"/>
    <mergeCell ref="U62:V69"/>
    <mergeCell ref="W62:W69"/>
    <mergeCell ref="B62:D69"/>
    <mergeCell ref="E62:E69"/>
    <mergeCell ref="F62:H69"/>
    <mergeCell ref="I62:I69"/>
    <mergeCell ref="J62:J69"/>
    <mergeCell ref="K62:M69"/>
    <mergeCell ref="AE54:AE60"/>
    <mergeCell ref="AH54:AM54"/>
    <mergeCell ref="AH55:AM55"/>
    <mergeCell ref="AH56:AM56"/>
    <mergeCell ref="AH57:AM57"/>
    <mergeCell ref="AH58:AM58"/>
    <mergeCell ref="AH59:AM59"/>
    <mergeCell ref="AF60:AF61"/>
    <mergeCell ref="AG60:AG61"/>
    <mergeCell ref="AH60:AM61"/>
    <mergeCell ref="X54:Y61"/>
    <mergeCell ref="Z54:Z60"/>
    <mergeCell ref="AA54:AA61"/>
    <mergeCell ref="AB54:AB61"/>
    <mergeCell ref="AC54:AC61"/>
    <mergeCell ref="AD54:AD61"/>
    <mergeCell ref="N54:O61"/>
    <mergeCell ref="P54:Q61"/>
    <mergeCell ref="R54:R61"/>
    <mergeCell ref="S54:T61"/>
    <mergeCell ref="U54:V61"/>
    <mergeCell ref="W54:W61"/>
    <mergeCell ref="B54:D61"/>
    <mergeCell ref="E54:E61"/>
    <mergeCell ref="F54:H61"/>
    <mergeCell ref="I54:I61"/>
    <mergeCell ref="J54:J61"/>
    <mergeCell ref="K54:M61"/>
    <mergeCell ref="AE46:AE52"/>
    <mergeCell ref="AH46:AM46"/>
    <mergeCell ref="AH47:AM47"/>
    <mergeCell ref="AH48:AM48"/>
    <mergeCell ref="AH49:AM49"/>
    <mergeCell ref="AH50:AM50"/>
    <mergeCell ref="AH51:AM51"/>
    <mergeCell ref="AF52:AF53"/>
    <mergeCell ref="AG52:AG53"/>
    <mergeCell ref="AH52:AM53"/>
    <mergeCell ref="X46:Y53"/>
    <mergeCell ref="Z46:Z52"/>
    <mergeCell ref="AA46:AA53"/>
    <mergeCell ref="AB46:AB53"/>
    <mergeCell ref="AC46:AC53"/>
    <mergeCell ref="AD46:AD53"/>
    <mergeCell ref="N46:O53"/>
    <mergeCell ref="P46:Q53"/>
    <mergeCell ref="R46:R53"/>
    <mergeCell ref="S46:T53"/>
    <mergeCell ref="U46:V53"/>
    <mergeCell ref="W46:W53"/>
    <mergeCell ref="B46:D53"/>
    <mergeCell ref="E46:E53"/>
    <mergeCell ref="F46:H53"/>
    <mergeCell ref="I46:I53"/>
    <mergeCell ref="J46:J53"/>
    <mergeCell ref="K46:M53"/>
    <mergeCell ref="AE38:AE44"/>
    <mergeCell ref="AH38:AM38"/>
    <mergeCell ref="AH39:AM39"/>
    <mergeCell ref="AH40:AM40"/>
    <mergeCell ref="AH41:AM41"/>
    <mergeCell ref="AH42:AM42"/>
    <mergeCell ref="AH43:AM43"/>
    <mergeCell ref="AF44:AF45"/>
    <mergeCell ref="AG44:AG45"/>
    <mergeCell ref="AH44:AM45"/>
    <mergeCell ref="X38:Y45"/>
    <mergeCell ref="Z38:Z44"/>
    <mergeCell ref="AA38:AA45"/>
    <mergeCell ref="AB38:AB45"/>
    <mergeCell ref="AC38:AC45"/>
    <mergeCell ref="AD38:AD45"/>
    <mergeCell ref="N38:O45"/>
    <mergeCell ref="P38:Q45"/>
    <mergeCell ref="R38:R45"/>
    <mergeCell ref="S38:T45"/>
    <mergeCell ref="U38:V45"/>
    <mergeCell ref="W38:W45"/>
    <mergeCell ref="B38:D45"/>
    <mergeCell ref="E38:E45"/>
    <mergeCell ref="F38:H45"/>
    <mergeCell ref="I38:I45"/>
    <mergeCell ref="J38:J45"/>
    <mergeCell ref="K38:M45"/>
    <mergeCell ref="AE30:AE36"/>
    <mergeCell ref="AH30:AM30"/>
    <mergeCell ref="AH31:AM31"/>
    <mergeCell ref="AH32:AM32"/>
    <mergeCell ref="AH33:AM33"/>
    <mergeCell ref="AH34:AM34"/>
    <mergeCell ref="AH35:AM35"/>
    <mergeCell ref="AF36:AF37"/>
    <mergeCell ref="AG36:AG37"/>
    <mergeCell ref="AH36:AM37"/>
    <mergeCell ref="X30:Y37"/>
    <mergeCell ref="Z30:Z36"/>
    <mergeCell ref="AA30:AA37"/>
    <mergeCell ref="AB30:AB37"/>
    <mergeCell ref="AC30:AC37"/>
    <mergeCell ref="AD30:AD37"/>
    <mergeCell ref="N30:O37"/>
    <mergeCell ref="P30:Q37"/>
    <mergeCell ref="R30:R37"/>
    <mergeCell ref="S30:T37"/>
    <mergeCell ref="U30:V37"/>
    <mergeCell ref="W30:W37"/>
    <mergeCell ref="B30:D37"/>
    <mergeCell ref="E30:E37"/>
    <mergeCell ref="F30:H37"/>
    <mergeCell ref="I30:I37"/>
    <mergeCell ref="J30:J37"/>
    <mergeCell ref="K30:M37"/>
    <mergeCell ref="AE22:AE28"/>
    <mergeCell ref="AH22:AM22"/>
    <mergeCell ref="AH23:AM23"/>
    <mergeCell ref="AH24:AM24"/>
    <mergeCell ref="AH25:AM25"/>
    <mergeCell ref="AH26:AM26"/>
    <mergeCell ref="AH27:AM27"/>
    <mergeCell ref="AF28:AF29"/>
    <mergeCell ref="AG28:AG29"/>
    <mergeCell ref="AH28:AM29"/>
    <mergeCell ref="X22:Y29"/>
    <mergeCell ref="Z22:Z28"/>
    <mergeCell ref="AA22:AA29"/>
    <mergeCell ref="AB22:AB29"/>
    <mergeCell ref="AC22:AC29"/>
    <mergeCell ref="AD22:AD29"/>
    <mergeCell ref="N22:O29"/>
    <mergeCell ref="P22:Q29"/>
    <mergeCell ref="R22:R29"/>
    <mergeCell ref="S22:T29"/>
    <mergeCell ref="U22:V29"/>
    <mergeCell ref="W22:W29"/>
    <mergeCell ref="U20:V20"/>
    <mergeCell ref="X20:Y20"/>
    <mergeCell ref="AE20:AE21"/>
    <mergeCell ref="AF20:AL20"/>
    <mergeCell ref="B22:D29"/>
    <mergeCell ref="E22:E29"/>
    <mergeCell ref="F22:H29"/>
    <mergeCell ref="I22:I29"/>
    <mergeCell ref="J22:J29"/>
    <mergeCell ref="K22:M29"/>
    <mergeCell ref="B20:D20"/>
    <mergeCell ref="F20:H20"/>
    <mergeCell ref="K20:M20"/>
    <mergeCell ref="N20:O20"/>
    <mergeCell ref="P20:Q20"/>
    <mergeCell ref="S20:T20"/>
    <mergeCell ref="B17:AL17"/>
    <mergeCell ref="L18:X18"/>
    <mergeCell ref="B19:I19"/>
    <mergeCell ref="J19:R19"/>
    <mergeCell ref="S19:Z19"/>
    <mergeCell ref="AA19:AD19"/>
    <mergeCell ref="AE19:AL19"/>
    <mergeCell ref="G10:L11"/>
    <mergeCell ref="O12:P14"/>
    <mergeCell ref="Q12:S14"/>
    <mergeCell ref="D13:F15"/>
    <mergeCell ref="G13:L15"/>
    <mergeCell ref="D16:F16"/>
    <mergeCell ref="G16:L16"/>
    <mergeCell ref="B1:B5"/>
    <mergeCell ref="C1:G3"/>
    <mergeCell ref="AI3:AJ4"/>
    <mergeCell ref="V6:AJ6"/>
    <mergeCell ref="AJ7:AJ13"/>
    <mergeCell ref="D8:F8"/>
    <mergeCell ref="G8:L8"/>
    <mergeCell ref="O9:P10"/>
    <mergeCell ref="Q9:S10"/>
    <mergeCell ref="D10:F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3"/>
  <sheetViews>
    <sheetView topLeftCell="G12" zoomScale="80" zoomScaleNormal="80" workbookViewId="0">
      <selection activeCell="S16" sqref="S16"/>
    </sheetView>
  </sheetViews>
  <sheetFormatPr baseColWidth="10" defaultColWidth="12" defaultRowHeight="0" customHeight="1" zeroHeight="1"/>
  <cols>
    <col min="1" max="1" width="3.5" style="15" customWidth="1"/>
    <col min="2" max="2" width="39.6640625" style="26" customWidth="1"/>
    <col min="3" max="3" width="8" style="26" customWidth="1"/>
    <col min="4" max="5" width="29.5" style="26" customWidth="1"/>
    <col min="6" max="8" width="29.5" style="2" customWidth="1"/>
    <col min="9" max="9" width="29.5" style="26" customWidth="1"/>
    <col min="10" max="10" width="71" style="15" hidden="1" customWidth="1"/>
    <col min="11" max="11" width="41.6640625" style="26" hidden="1" customWidth="1"/>
    <col min="12" max="12" width="25.1640625" style="26" hidden="1" customWidth="1"/>
    <col min="13" max="13" width="43.6640625" style="26" hidden="1" customWidth="1"/>
    <col min="14" max="14" width="46.83203125" style="26" hidden="1" customWidth="1"/>
    <col min="15" max="15" width="36.1640625" style="26" hidden="1" customWidth="1"/>
    <col min="16" max="16" width="35.33203125" style="26" hidden="1" customWidth="1"/>
    <col min="17" max="17" width="36.1640625" style="26" hidden="1" customWidth="1"/>
    <col min="18" max="18" width="50.1640625" style="26" customWidth="1"/>
    <col min="19" max="19" width="94.6640625" style="26" customWidth="1"/>
    <col min="20" max="20" width="30.83203125" style="26" customWidth="1"/>
    <col min="21" max="21" width="43.5" style="26" customWidth="1"/>
    <col min="22" max="16384" width="12" style="26"/>
  </cols>
  <sheetData>
    <row r="1" spans="2:21" s="15" customFormat="1" ht="13.5" thickBot="1">
      <c r="F1" s="16"/>
      <c r="G1" s="16"/>
      <c r="H1" s="16"/>
    </row>
    <row r="2" spans="2:21" s="15" customFormat="1" ht="25.5" customHeight="1">
      <c r="B2" s="312"/>
      <c r="C2" s="313"/>
      <c r="D2" s="318" t="s">
        <v>0</v>
      </c>
      <c r="E2" s="319"/>
      <c r="F2" s="319"/>
      <c r="G2" s="319"/>
      <c r="H2" s="319"/>
      <c r="I2" s="319"/>
      <c r="J2" s="404" t="s">
        <v>57</v>
      </c>
      <c r="K2" s="405"/>
      <c r="L2" s="405"/>
      <c r="M2" s="406"/>
      <c r="N2" s="404" t="s">
        <v>57</v>
      </c>
      <c r="O2" s="405"/>
      <c r="P2" s="405"/>
      <c r="Q2" s="406"/>
      <c r="R2" s="404" t="s">
        <v>57</v>
      </c>
      <c r="S2" s="405"/>
      <c r="T2" s="405"/>
      <c r="U2" s="406"/>
    </row>
    <row r="3" spans="2:21" s="15" customFormat="1" ht="21" customHeight="1">
      <c r="B3" s="314"/>
      <c r="C3" s="315"/>
      <c r="D3" s="320" t="s">
        <v>22</v>
      </c>
      <c r="E3" s="321"/>
      <c r="F3" s="321"/>
      <c r="G3" s="321"/>
      <c r="H3" s="321"/>
      <c r="I3" s="321"/>
      <c r="J3" s="407"/>
      <c r="K3" s="408"/>
      <c r="L3" s="408"/>
      <c r="M3" s="409"/>
      <c r="N3" s="407"/>
      <c r="O3" s="408"/>
      <c r="P3" s="408"/>
      <c r="Q3" s="409"/>
      <c r="R3" s="407"/>
      <c r="S3" s="408"/>
      <c r="T3" s="408"/>
      <c r="U3" s="409"/>
    </row>
    <row r="4" spans="2:21" s="15" customFormat="1" ht="21" customHeight="1" thickBot="1">
      <c r="B4" s="316"/>
      <c r="C4" s="317"/>
      <c r="D4" s="324" t="s">
        <v>26</v>
      </c>
      <c r="E4" s="325"/>
      <c r="F4" s="326"/>
      <c r="G4" s="324" t="s">
        <v>27</v>
      </c>
      <c r="H4" s="325"/>
      <c r="I4" s="325"/>
      <c r="J4" s="410"/>
      <c r="K4" s="411"/>
      <c r="L4" s="411"/>
      <c r="M4" s="412"/>
      <c r="N4" s="410"/>
      <c r="O4" s="411"/>
      <c r="P4" s="411"/>
      <c r="Q4" s="412"/>
      <c r="R4" s="410"/>
      <c r="S4" s="411"/>
      <c r="T4" s="411"/>
      <c r="U4" s="412"/>
    </row>
    <row r="5" spans="2:21" s="15" customFormat="1" ht="13.5" thickBot="1">
      <c r="B5" s="17"/>
      <c r="F5" s="16"/>
      <c r="G5" s="16"/>
      <c r="H5" s="16"/>
    </row>
    <row r="6" spans="2:21" ht="27" customHeight="1" thickBot="1">
      <c r="B6" s="338" t="s">
        <v>76</v>
      </c>
      <c r="C6" s="339"/>
      <c r="D6" s="339"/>
      <c r="E6" s="339"/>
      <c r="F6" s="339"/>
      <c r="G6" s="339"/>
      <c r="H6" s="339"/>
      <c r="I6" s="439"/>
      <c r="J6" s="440" t="s">
        <v>56</v>
      </c>
      <c r="K6" s="441"/>
      <c r="L6" s="441"/>
      <c r="M6" s="442"/>
      <c r="N6" s="436" t="s">
        <v>409</v>
      </c>
      <c r="O6" s="437"/>
      <c r="P6" s="437"/>
      <c r="Q6" s="438"/>
      <c r="R6" s="413" t="s">
        <v>581</v>
      </c>
      <c r="S6" s="414"/>
      <c r="T6" s="414"/>
      <c r="U6" s="415"/>
    </row>
    <row r="7" spans="2:21" ht="27" customHeight="1" thickBot="1">
      <c r="B7" s="11" t="s">
        <v>1</v>
      </c>
      <c r="C7" s="443" t="s">
        <v>2</v>
      </c>
      <c r="D7" s="444"/>
      <c r="E7" s="445"/>
      <c r="F7" s="446" t="s">
        <v>3</v>
      </c>
      <c r="G7" s="445"/>
      <c r="H7" s="12" t="s">
        <v>4</v>
      </c>
      <c r="I7" s="13" t="s">
        <v>77</v>
      </c>
      <c r="J7" s="38" t="s">
        <v>52</v>
      </c>
      <c r="K7" s="39" t="s">
        <v>53</v>
      </c>
      <c r="L7" s="38" t="s">
        <v>54</v>
      </c>
      <c r="M7" s="40" t="s">
        <v>55</v>
      </c>
      <c r="N7" s="104" t="s">
        <v>52</v>
      </c>
      <c r="O7" s="105" t="s">
        <v>53</v>
      </c>
      <c r="P7" s="104" t="s">
        <v>572</v>
      </c>
      <c r="Q7" s="106" t="s">
        <v>55</v>
      </c>
      <c r="R7" s="169" t="s">
        <v>52</v>
      </c>
      <c r="S7" s="170" t="s">
        <v>53</v>
      </c>
      <c r="T7" s="169" t="s">
        <v>572</v>
      </c>
      <c r="U7" s="171" t="s">
        <v>55</v>
      </c>
    </row>
    <row r="8" spans="2:21" ht="216.75" customHeight="1" thickBot="1">
      <c r="B8" s="430" t="s">
        <v>78</v>
      </c>
      <c r="C8" s="41" t="s">
        <v>6</v>
      </c>
      <c r="D8" s="421" t="s">
        <v>79</v>
      </c>
      <c r="E8" s="421"/>
      <c r="F8" s="421" t="s">
        <v>80</v>
      </c>
      <c r="G8" s="421"/>
      <c r="H8" s="20" t="s">
        <v>81</v>
      </c>
      <c r="I8" s="32" t="s">
        <v>82</v>
      </c>
      <c r="J8" s="79" t="s">
        <v>352</v>
      </c>
      <c r="K8" s="79" t="s">
        <v>334</v>
      </c>
      <c r="L8" s="58">
        <v>0.33</v>
      </c>
      <c r="M8" s="59" t="s">
        <v>336</v>
      </c>
      <c r="N8" s="133" t="s">
        <v>524</v>
      </c>
      <c r="O8" s="152" t="s">
        <v>525</v>
      </c>
      <c r="P8" s="108">
        <v>0.66</v>
      </c>
      <c r="Q8" s="109" t="s">
        <v>562</v>
      </c>
      <c r="R8" s="172" t="s">
        <v>629</v>
      </c>
      <c r="S8" s="214" t="s">
        <v>630</v>
      </c>
      <c r="T8" s="173">
        <v>1</v>
      </c>
      <c r="U8" s="172" t="s">
        <v>507</v>
      </c>
    </row>
    <row r="9" spans="2:21" ht="163.5" customHeight="1" thickBot="1">
      <c r="B9" s="419"/>
      <c r="C9" s="42" t="s">
        <v>83</v>
      </c>
      <c r="D9" s="427" t="s">
        <v>84</v>
      </c>
      <c r="E9" s="427"/>
      <c r="F9" s="427" t="s">
        <v>85</v>
      </c>
      <c r="G9" s="427"/>
      <c r="H9" s="21" t="s">
        <v>86</v>
      </c>
      <c r="I9" s="33" t="s">
        <v>87</v>
      </c>
      <c r="J9" s="74" t="s">
        <v>331</v>
      </c>
      <c r="K9" s="77" t="s">
        <v>332</v>
      </c>
      <c r="L9" s="62">
        <v>0.25</v>
      </c>
      <c r="M9" s="61" t="s">
        <v>337</v>
      </c>
      <c r="N9" s="118" t="s">
        <v>536</v>
      </c>
      <c r="O9" s="150" t="s">
        <v>537</v>
      </c>
      <c r="P9" s="112">
        <v>0.66</v>
      </c>
      <c r="Q9" s="111" t="s">
        <v>526</v>
      </c>
      <c r="R9" s="174" t="s">
        <v>617</v>
      </c>
      <c r="S9" s="211" t="s">
        <v>618</v>
      </c>
      <c r="T9" s="176">
        <v>1</v>
      </c>
      <c r="U9" s="177" t="s">
        <v>619</v>
      </c>
    </row>
    <row r="10" spans="2:21" ht="132" customHeight="1" thickBot="1">
      <c r="B10" s="419"/>
      <c r="C10" s="427" t="s">
        <v>88</v>
      </c>
      <c r="D10" s="427" t="s">
        <v>89</v>
      </c>
      <c r="E10" s="427"/>
      <c r="F10" s="427" t="s">
        <v>90</v>
      </c>
      <c r="G10" s="427"/>
      <c r="H10" s="21" t="s">
        <v>91</v>
      </c>
      <c r="I10" s="33" t="s">
        <v>92</v>
      </c>
      <c r="J10" s="65" t="s">
        <v>406</v>
      </c>
      <c r="K10" s="66" t="s">
        <v>320</v>
      </c>
      <c r="L10" s="58">
        <v>0</v>
      </c>
      <c r="M10" s="65" t="s">
        <v>406</v>
      </c>
      <c r="N10" s="115" t="s">
        <v>527</v>
      </c>
      <c r="O10" s="115" t="s">
        <v>528</v>
      </c>
      <c r="P10" s="108">
        <v>0.4</v>
      </c>
      <c r="Q10" s="115" t="s">
        <v>563</v>
      </c>
      <c r="R10" s="192" t="s">
        <v>620</v>
      </c>
      <c r="S10" s="212" t="s">
        <v>621</v>
      </c>
      <c r="T10" s="173">
        <v>0.9</v>
      </c>
      <c r="U10" s="178" t="s">
        <v>627</v>
      </c>
    </row>
    <row r="11" spans="2:21" ht="81.75" customHeight="1" thickBot="1">
      <c r="B11" s="419"/>
      <c r="C11" s="427"/>
      <c r="D11" s="427"/>
      <c r="E11" s="427"/>
      <c r="F11" s="427" t="s">
        <v>93</v>
      </c>
      <c r="G11" s="427"/>
      <c r="H11" s="21" t="s">
        <v>94</v>
      </c>
      <c r="I11" s="33" t="s">
        <v>95</v>
      </c>
      <c r="J11" s="61" t="s">
        <v>406</v>
      </c>
      <c r="K11" s="70" t="s">
        <v>320</v>
      </c>
      <c r="L11" s="62">
        <v>0</v>
      </c>
      <c r="M11" s="61" t="s">
        <v>406</v>
      </c>
      <c r="N11" s="111" t="s">
        <v>504</v>
      </c>
      <c r="O11" s="111" t="s">
        <v>529</v>
      </c>
      <c r="P11" s="112">
        <v>0.4</v>
      </c>
      <c r="Q11" s="111" t="s">
        <v>573</v>
      </c>
      <c r="R11" s="174" t="s">
        <v>623</v>
      </c>
      <c r="S11" s="210" t="s">
        <v>622</v>
      </c>
      <c r="T11" s="176">
        <v>0.9</v>
      </c>
      <c r="U11" s="177" t="s">
        <v>626</v>
      </c>
    </row>
    <row r="12" spans="2:21" ht="63" customHeight="1" thickBot="1">
      <c r="B12" s="419"/>
      <c r="C12" s="427"/>
      <c r="D12" s="427"/>
      <c r="E12" s="427"/>
      <c r="F12" s="427" t="s">
        <v>96</v>
      </c>
      <c r="G12" s="427"/>
      <c r="H12" s="21" t="s">
        <v>7</v>
      </c>
      <c r="I12" s="33" t="s">
        <v>97</v>
      </c>
      <c r="J12" s="65" t="s">
        <v>406</v>
      </c>
      <c r="K12" s="66" t="s">
        <v>320</v>
      </c>
      <c r="L12" s="58">
        <v>0</v>
      </c>
      <c r="M12" s="65" t="s">
        <v>406</v>
      </c>
      <c r="N12" s="115" t="s">
        <v>530</v>
      </c>
      <c r="O12" s="149" t="s">
        <v>531</v>
      </c>
      <c r="P12" s="108">
        <v>1</v>
      </c>
      <c r="Q12" s="115" t="s">
        <v>564</v>
      </c>
      <c r="R12" s="178" t="s">
        <v>344</v>
      </c>
      <c r="S12" s="179" t="s">
        <v>320</v>
      </c>
      <c r="T12" s="173">
        <v>1</v>
      </c>
      <c r="U12" s="178" t="s">
        <v>344</v>
      </c>
    </row>
    <row r="13" spans="2:21" ht="78" customHeight="1" thickBot="1">
      <c r="B13" s="419"/>
      <c r="C13" s="427"/>
      <c r="D13" s="427"/>
      <c r="E13" s="427"/>
      <c r="F13" s="427" t="s">
        <v>98</v>
      </c>
      <c r="G13" s="427"/>
      <c r="H13" s="21" t="s">
        <v>7</v>
      </c>
      <c r="I13" s="33" t="s">
        <v>95</v>
      </c>
      <c r="J13" s="61" t="s">
        <v>406</v>
      </c>
      <c r="K13" s="70" t="s">
        <v>320</v>
      </c>
      <c r="L13" s="62">
        <v>0</v>
      </c>
      <c r="M13" s="61" t="s">
        <v>406</v>
      </c>
      <c r="N13" s="111" t="s">
        <v>533</v>
      </c>
      <c r="O13" s="150" t="s">
        <v>532</v>
      </c>
      <c r="P13" s="112">
        <v>0.5</v>
      </c>
      <c r="Q13" s="111" t="s">
        <v>534</v>
      </c>
      <c r="R13" s="177" t="s">
        <v>694</v>
      </c>
      <c r="S13" s="175" t="s">
        <v>320</v>
      </c>
      <c r="T13" s="176">
        <v>0.7</v>
      </c>
      <c r="U13" s="177" t="s">
        <v>695</v>
      </c>
    </row>
    <row r="14" spans="2:21" ht="81" customHeight="1" thickBot="1">
      <c r="B14" s="419"/>
      <c r="C14" s="427"/>
      <c r="D14" s="427"/>
      <c r="E14" s="427"/>
      <c r="F14" s="427" t="s">
        <v>99</v>
      </c>
      <c r="G14" s="427"/>
      <c r="H14" s="21" t="s">
        <v>100</v>
      </c>
      <c r="I14" s="33" t="s">
        <v>87</v>
      </c>
      <c r="J14" s="65" t="s">
        <v>353</v>
      </c>
      <c r="K14" s="75" t="s">
        <v>329</v>
      </c>
      <c r="L14" s="76">
        <v>0.25</v>
      </c>
      <c r="M14" s="65" t="s">
        <v>354</v>
      </c>
      <c r="N14" s="115" t="s">
        <v>538</v>
      </c>
      <c r="O14" s="151" t="s">
        <v>329</v>
      </c>
      <c r="P14" s="127">
        <v>0.57999999999999996</v>
      </c>
      <c r="Q14" s="115" t="s">
        <v>354</v>
      </c>
      <c r="R14" s="178" t="s">
        <v>624</v>
      </c>
      <c r="S14" s="213" t="s">
        <v>625</v>
      </c>
      <c r="T14" s="180">
        <v>0.91659999999999997</v>
      </c>
      <c r="U14" s="178" t="s">
        <v>628</v>
      </c>
    </row>
    <row r="15" spans="2:21" ht="99" customHeight="1" thickBot="1">
      <c r="B15" s="419"/>
      <c r="C15" s="427"/>
      <c r="D15" s="427"/>
      <c r="E15" s="427"/>
      <c r="F15" s="427" t="s">
        <v>101</v>
      </c>
      <c r="G15" s="427"/>
      <c r="H15" s="21" t="s">
        <v>102</v>
      </c>
      <c r="I15" s="33" t="s">
        <v>103</v>
      </c>
      <c r="J15" s="61" t="s">
        <v>355</v>
      </c>
      <c r="K15" s="74" t="s">
        <v>330</v>
      </c>
      <c r="L15" s="62">
        <v>0.25</v>
      </c>
      <c r="M15" s="61" t="s">
        <v>338</v>
      </c>
      <c r="N15" s="157" t="s">
        <v>565</v>
      </c>
      <c r="O15" s="219" t="s">
        <v>535</v>
      </c>
      <c r="P15" s="112">
        <v>0.5</v>
      </c>
      <c r="Q15" s="111" t="s">
        <v>566</v>
      </c>
      <c r="R15" s="181" t="s">
        <v>691</v>
      </c>
      <c r="S15" s="210" t="s">
        <v>692</v>
      </c>
      <c r="T15" s="176">
        <v>1</v>
      </c>
      <c r="U15" s="177" t="s">
        <v>693</v>
      </c>
    </row>
    <row r="16" spans="2:21" ht="193.5" customHeight="1">
      <c r="B16" s="419"/>
      <c r="C16" s="42" t="s">
        <v>104</v>
      </c>
      <c r="D16" s="427" t="s">
        <v>105</v>
      </c>
      <c r="E16" s="427"/>
      <c r="F16" s="427" t="s">
        <v>539</v>
      </c>
      <c r="G16" s="427"/>
      <c r="H16" s="21" t="s">
        <v>106</v>
      </c>
      <c r="I16" s="33" t="s">
        <v>92</v>
      </c>
      <c r="J16" s="65" t="s">
        <v>340</v>
      </c>
      <c r="K16" s="65" t="s">
        <v>339</v>
      </c>
      <c r="L16" s="58">
        <v>0.18</v>
      </c>
      <c r="M16" s="65" t="s">
        <v>404</v>
      </c>
      <c r="N16" s="115" t="s">
        <v>540</v>
      </c>
      <c r="O16" s="115" t="s">
        <v>541</v>
      </c>
      <c r="P16" s="108">
        <v>0.5</v>
      </c>
      <c r="Q16" s="115" t="s">
        <v>567</v>
      </c>
      <c r="R16" s="178" t="s">
        <v>631</v>
      </c>
      <c r="S16" s="178" t="s">
        <v>632</v>
      </c>
      <c r="T16" s="173">
        <v>1</v>
      </c>
      <c r="U16" s="178" t="s">
        <v>633</v>
      </c>
    </row>
    <row r="17" spans="1:21" ht="132" customHeight="1" thickBot="1">
      <c r="A17" s="26"/>
      <c r="B17" s="419"/>
      <c r="C17" s="208" t="s">
        <v>108</v>
      </c>
      <c r="D17" s="435" t="s">
        <v>109</v>
      </c>
      <c r="E17" s="435"/>
      <c r="F17" s="435" t="s">
        <v>110</v>
      </c>
      <c r="G17" s="435"/>
      <c r="H17" s="207" t="s">
        <v>111</v>
      </c>
      <c r="I17" s="34" t="s">
        <v>107</v>
      </c>
      <c r="J17" s="154" t="s">
        <v>357</v>
      </c>
      <c r="K17" s="154" t="s">
        <v>356</v>
      </c>
      <c r="L17" s="155">
        <v>0.18</v>
      </c>
      <c r="M17" s="154" t="s">
        <v>358</v>
      </c>
      <c r="N17" s="137" t="s">
        <v>568</v>
      </c>
      <c r="O17" s="137" t="s">
        <v>411</v>
      </c>
      <c r="P17" s="136">
        <v>0.5</v>
      </c>
      <c r="Q17" s="137" t="s">
        <v>412</v>
      </c>
      <c r="R17" s="168" t="s">
        <v>596</v>
      </c>
      <c r="S17" s="168" t="s">
        <v>595</v>
      </c>
      <c r="T17" s="167">
        <v>0.95</v>
      </c>
      <c r="U17" s="168" t="s">
        <v>597</v>
      </c>
    </row>
    <row r="18" spans="1:21" ht="132" customHeight="1" thickBot="1">
      <c r="B18" s="420"/>
      <c r="C18" s="153" t="s">
        <v>542</v>
      </c>
      <c r="D18" s="431" t="s">
        <v>543</v>
      </c>
      <c r="E18" s="431"/>
      <c r="F18" s="432" t="s">
        <v>544</v>
      </c>
      <c r="G18" s="433"/>
      <c r="H18" s="145" t="s">
        <v>106</v>
      </c>
      <c r="I18" s="35" t="s">
        <v>92</v>
      </c>
      <c r="J18" s="154" t="s">
        <v>320</v>
      </c>
      <c r="K18" s="154" t="s">
        <v>320</v>
      </c>
      <c r="L18" s="155" t="s">
        <v>320</v>
      </c>
      <c r="M18" s="154" t="s">
        <v>320</v>
      </c>
      <c r="N18" s="137" t="s">
        <v>545</v>
      </c>
      <c r="O18" s="156" t="s">
        <v>546</v>
      </c>
      <c r="P18" s="136">
        <v>0.5</v>
      </c>
      <c r="Q18" s="137" t="s">
        <v>547</v>
      </c>
      <c r="R18" s="168" t="s">
        <v>634</v>
      </c>
      <c r="S18" s="183" t="s">
        <v>635</v>
      </c>
      <c r="T18" s="167">
        <v>1</v>
      </c>
      <c r="U18" s="168" t="s">
        <v>633</v>
      </c>
    </row>
    <row r="19" spans="1:21" ht="120" customHeight="1" thickBot="1">
      <c r="B19" s="416" t="s">
        <v>112</v>
      </c>
      <c r="C19" s="41" t="s">
        <v>9</v>
      </c>
      <c r="D19" s="421" t="s">
        <v>113</v>
      </c>
      <c r="E19" s="421"/>
      <c r="F19" s="422" t="s">
        <v>114</v>
      </c>
      <c r="G19" s="423"/>
      <c r="H19" s="20" t="s">
        <v>115</v>
      </c>
      <c r="I19" s="32" t="s">
        <v>116</v>
      </c>
      <c r="J19" s="86" t="s">
        <v>371</v>
      </c>
      <c r="K19" s="65" t="s">
        <v>372</v>
      </c>
      <c r="L19" s="58">
        <v>0.5</v>
      </c>
      <c r="M19" s="65" t="s">
        <v>403</v>
      </c>
      <c r="N19" s="128" t="s">
        <v>505</v>
      </c>
      <c r="O19" s="149" t="s">
        <v>506</v>
      </c>
      <c r="P19" s="108">
        <v>1</v>
      </c>
      <c r="Q19" s="115" t="s">
        <v>507</v>
      </c>
      <c r="R19" s="184" t="s">
        <v>344</v>
      </c>
      <c r="S19" s="179" t="s">
        <v>320</v>
      </c>
      <c r="T19" s="173">
        <v>1</v>
      </c>
      <c r="U19" s="178" t="s">
        <v>344</v>
      </c>
    </row>
    <row r="20" spans="1:21" ht="47.25" customHeight="1" thickBot="1">
      <c r="B20" s="417"/>
      <c r="C20" s="42" t="s">
        <v>10</v>
      </c>
      <c r="D20" s="427" t="s">
        <v>117</v>
      </c>
      <c r="E20" s="427"/>
      <c r="F20" s="428" t="s">
        <v>118</v>
      </c>
      <c r="G20" s="429"/>
      <c r="H20" s="21" t="s">
        <v>94</v>
      </c>
      <c r="I20" s="33" t="s">
        <v>119</v>
      </c>
      <c r="J20" s="70" t="s">
        <v>406</v>
      </c>
      <c r="K20" s="70" t="s">
        <v>320</v>
      </c>
      <c r="L20" s="62">
        <v>0</v>
      </c>
      <c r="M20" s="61" t="s">
        <v>406</v>
      </c>
      <c r="N20" s="119" t="s">
        <v>570</v>
      </c>
      <c r="O20" s="119" t="s">
        <v>320</v>
      </c>
      <c r="P20" s="112">
        <v>0</v>
      </c>
      <c r="Q20" s="104" t="s">
        <v>569</v>
      </c>
      <c r="R20" s="185" t="s">
        <v>686</v>
      </c>
      <c r="S20" s="185" t="s">
        <v>320</v>
      </c>
      <c r="T20" s="176">
        <v>0</v>
      </c>
      <c r="U20" s="185" t="s">
        <v>678</v>
      </c>
    </row>
    <row r="21" spans="1:21" ht="101.25" customHeight="1" thickBot="1">
      <c r="B21" s="418"/>
      <c r="C21" s="43" t="s">
        <v>11</v>
      </c>
      <c r="D21" s="424" t="s">
        <v>121</v>
      </c>
      <c r="E21" s="424"/>
      <c r="F21" s="425" t="s">
        <v>122</v>
      </c>
      <c r="G21" s="426"/>
      <c r="H21" s="22" t="s">
        <v>123</v>
      </c>
      <c r="I21" s="34" t="s">
        <v>124</v>
      </c>
      <c r="J21" s="70" t="s">
        <v>406</v>
      </c>
      <c r="K21" s="70" t="s">
        <v>320</v>
      </c>
      <c r="L21" s="62">
        <v>0</v>
      </c>
      <c r="M21" s="61" t="s">
        <v>406</v>
      </c>
      <c r="N21" s="111" t="s">
        <v>548</v>
      </c>
      <c r="O21" s="119" t="s">
        <v>320</v>
      </c>
      <c r="P21" s="112">
        <v>0</v>
      </c>
      <c r="Q21" s="111" t="s">
        <v>406</v>
      </c>
      <c r="R21" s="177" t="s">
        <v>636</v>
      </c>
      <c r="S21" s="185" t="s">
        <v>320</v>
      </c>
      <c r="T21" s="176">
        <v>0</v>
      </c>
      <c r="U21" s="177" t="s">
        <v>637</v>
      </c>
    </row>
    <row r="22" spans="1:21" ht="129" customHeight="1" thickBot="1">
      <c r="B22" s="419" t="s">
        <v>125</v>
      </c>
      <c r="C22" s="41" t="s">
        <v>13</v>
      </c>
      <c r="D22" s="421" t="s">
        <v>126</v>
      </c>
      <c r="E22" s="421"/>
      <c r="F22" s="422" t="s">
        <v>127</v>
      </c>
      <c r="G22" s="423"/>
      <c r="H22" s="24" t="s">
        <v>128</v>
      </c>
      <c r="I22" s="35" t="s">
        <v>82</v>
      </c>
      <c r="J22" s="78" t="s">
        <v>341</v>
      </c>
      <c r="K22" s="66" t="s">
        <v>335</v>
      </c>
      <c r="L22" s="58">
        <v>0.33</v>
      </c>
      <c r="M22" s="65" t="s">
        <v>336</v>
      </c>
      <c r="N22" s="115" t="s">
        <v>549</v>
      </c>
      <c r="O22" s="116" t="s">
        <v>320</v>
      </c>
      <c r="P22" s="108">
        <v>0.33</v>
      </c>
      <c r="Q22" s="115" t="s">
        <v>550</v>
      </c>
      <c r="R22" s="178" t="s">
        <v>638</v>
      </c>
      <c r="S22" s="178" t="s">
        <v>639</v>
      </c>
      <c r="T22" s="173">
        <v>1</v>
      </c>
      <c r="U22" s="178" t="s">
        <v>507</v>
      </c>
    </row>
    <row r="23" spans="1:21" ht="100.5" customHeight="1" thickBot="1">
      <c r="B23" s="420"/>
      <c r="C23" s="43" t="s">
        <v>14</v>
      </c>
      <c r="D23" s="424" t="s">
        <v>129</v>
      </c>
      <c r="E23" s="424"/>
      <c r="F23" s="425" t="s">
        <v>130</v>
      </c>
      <c r="G23" s="426"/>
      <c r="H23" s="22" t="s">
        <v>128</v>
      </c>
      <c r="I23" s="34" t="s">
        <v>131</v>
      </c>
      <c r="J23" s="61" t="s">
        <v>343</v>
      </c>
      <c r="K23" s="77" t="s">
        <v>342</v>
      </c>
      <c r="L23" s="62">
        <v>1</v>
      </c>
      <c r="M23" s="70" t="s">
        <v>344</v>
      </c>
      <c r="N23" s="111" t="s">
        <v>344</v>
      </c>
      <c r="O23" s="148" t="s">
        <v>320</v>
      </c>
      <c r="P23" s="112">
        <v>1</v>
      </c>
      <c r="Q23" s="119" t="s">
        <v>344</v>
      </c>
      <c r="R23" s="177" t="s">
        <v>640</v>
      </c>
      <c r="S23" s="187" t="s">
        <v>641</v>
      </c>
      <c r="T23" s="176">
        <v>1</v>
      </c>
      <c r="U23" s="177" t="s">
        <v>642</v>
      </c>
    </row>
    <row r="24" spans="1:21" ht="66.75" customHeight="1" thickBot="1">
      <c r="B24" s="434" t="s">
        <v>132</v>
      </c>
      <c r="C24" s="41">
        <v>4.0999999999999996</v>
      </c>
      <c r="D24" s="421" t="s">
        <v>133</v>
      </c>
      <c r="E24" s="421"/>
      <c r="F24" s="422" t="s">
        <v>134</v>
      </c>
      <c r="G24" s="423"/>
      <c r="H24" s="24" t="s">
        <v>135</v>
      </c>
      <c r="I24" s="35" t="s">
        <v>124</v>
      </c>
      <c r="J24" s="65" t="s">
        <v>406</v>
      </c>
      <c r="K24" s="66" t="s">
        <v>320</v>
      </c>
      <c r="L24" s="58">
        <v>0</v>
      </c>
      <c r="M24" s="65" t="s">
        <v>406</v>
      </c>
      <c r="N24" s="115" t="s">
        <v>548</v>
      </c>
      <c r="O24" s="116" t="s">
        <v>320</v>
      </c>
      <c r="P24" s="108">
        <v>0</v>
      </c>
      <c r="Q24" s="111" t="s">
        <v>548</v>
      </c>
      <c r="R24" s="177" t="s">
        <v>687</v>
      </c>
      <c r="S24" s="218" t="s">
        <v>320</v>
      </c>
      <c r="T24" s="173">
        <v>0</v>
      </c>
      <c r="U24" s="178" t="s">
        <v>689</v>
      </c>
    </row>
    <row r="25" spans="1:21" ht="66.75" customHeight="1" thickBot="1">
      <c r="B25" s="434"/>
      <c r="C25" s="43">
        <v>4.2</v>
      </c>
      <c r="D25" s="424" t="s">
        <v>136</v>
      </c>
      <c r="E25" s="424"/>
      <c r="F25" s="425" t="s">
        <v>137</v>
      </c>
      <c r="G25" s="426"/>
      <c r="H25" s="22" t="s">
        <v>138</v>
      </c>
      <c r="I25" s="34" t="s">
        <v>124</v>
      </c>
      <c r="J25" s="61" t="s">
        <v>406</v>
      </c>
      <c r="K25" s="70" t="s">
        <v>320</v>
      </c>
      <c r="L25" s="62">
        <v>0</v>
      </c>
      <c r="M25" s="61" t="s">
        <v>406</v>
      </c>
      <c r="N25" s="111" t="s">
        <v>406</v>
      </c>
      <c r="O25" s="119" t="s">
        <v>320</v>
      </c>
      <c r="P25" s="112">
        <v>0</v>
      </c>
      <c r="Q25" s="111" t="s">
        <v>406</v>
      </c>
      <c r="R25" s="177" t="s">
        <v>688</v>
      </c>
      <c r="S25" s="185" t="s">
        <v>320</v>
      </c>
      <c r="T25" s="176">
        <v>0</v>
      </c>
      <c r="U25" s="177" t="s">
        <v>689</v>
      </c>
    </row>
    <row r="26" spans="1:21" ht="12.75" customHeight="1"/>
    <row r="27" spans="1:21" ht="12.75" hidden="1" customHeight="1"/>
    <row r="28" spans="1:21" ht="12.75" hidden="1" customHeight="1"/>
    <row r="29" spans="1:21" ht="12.75" hidden="1" customHeight="1"/>
    <row r="30" spans="1:21" ht="12.75" hidden="1" customHeight="1"/>
    <row r="31" spans="1:21" ht="12.75" hidden="1" customHeight="1"/>
    <row r="32" spans="1:21" ht="12.75" hidden="1" customHeight="1"/>
    <row r="33" ht="12.75" hidden="1" customHeight="1"/>
    <row r="34" ht="12.75" hidden="1" customHeight="1"/>
    <row r="35" ht="12.75" hidden="1" customHeight="1"/>
    <row r="36" ht="12.75" hidden="1" customHeight="1"/>
    <row r="37" ht="12.75" hidden="1" customHeight="1"/>
    <row r="38" ht="12.75" hidden="1" customHeight="1"/>
    <row r="39" ht="12.75" hidden="1" customHeight="1"/>
    <row r="40" ht="12.75" hidden="1" customHeight="1"/>
    <row r="41" ht="12.75" hidden="1" customHeight="1"/>
    <row r="42" ht="12.75" hidden="1" customHeight="1"/>
    <row r="43" ht="12.75" hidden="1" customHeight="1"/>
    <row r="44" ht="12.75" hidden="1" customHeight="1"/>
    <row r="45" ht="12.75" hidden="1" customHeight="1"/>
    <row r="46" ht="12.75" hidden="1" customHeight="1"/>
    <row r="47" ht="12.75" hidden="1" customHeight="1"/>
    <row r="48" ht="12.75" hidden="1" customHeight="1"/>
    <row r="49" ht="12.75" hidden="1" customHeight="1"/>
    <row r="50" ht="12.75" hidden="1" customHeight="1"/>
    <row r="51" ht="12.75" hidden="1" customHeight="1"/>
    <row r="52" ht="12.75" hidden="1" customHeight="1"/>
    <row r="53" ht="12.75" hidden="1" customHeight="1"/>
  </sheetData>
  <mergeCells count="50">
    <mergeCell ref="F15:G15"/>
    <mergeCell ref="F13:G13"/>
    <mergeCell ref="C7:E7"/>
    <mergeCell ref="F7:G7"/>
    <mergeCell ref="D8:E8"/>
    <mergeCell ref="F8:G8"/>
    <mergeCell ref="D9:E9"/>
    <mergeCell ref="F9:G9"/>
    <mergeCell ref="N2:Q4"/>
    <mergeCell ref="N6:Q6"/>
    <mergeCell ref="B6:I6"/>
    <mergeCell ref="B2:C4"/>
    <mergeCell ref="D2:I2"/>
    <mergeCell ref="D3:I3"/>
    <mergeCell ref="D4:F4"/>
    <mergeCell ref="G4:I4"/>
    <mergeCell ref="J2:M4"/>
    <mergeCell ref="J6:M6"/>
    <mergeCell ref="B8:B18"/>
    <mergeCell ref="D18:E18"/>
    <mergeCell ref="F18:G18"/>
    <mergeCell ref="B24:B25"/>
    <mergeCell ref="D24:E24"/>
    <mergeCell ref="F24:G24"/>
    <mergeCell ref="D25:E25"/>
    <mergeCell ref="F25:G25"/>
    <mergeCell ref="D17:E17"/>
    <mergeCell ref="C10:C15"/>
    <mergeCell ref="D10:E15"/>
    <mergeCell ref="F10:G10"/>
    <mergeCell ref="F17:G17"/>
    <mergeCell ref="D16:E16"/>
    <mergeCell ref="F16:G16"/>
    <mergeCell ref="F14:G14"/>
    <mergeCell ref="R2:U4"/>
    <mergeCell ref="R6:U6"/>
    <mergeCell ref="B19:B21"/>
    <mergeCell ref="B22:B23"/>
    <mergeCell ref="D22:E22"/>
    <mergeCell ref="F22:G22"/>
    <mergeCell ref="D23:E23"/>
    <mergeCell ref="F23:G23"/>
    <mergeCell ref="D21:E21"/>
    <mergeCell ref="D19:E19"/>
    <mergeCell ref="F19:G19"/>
    <mergeCell ref="D20:E20"/>
    <mergeCell ref="F20:G20"/>
    <mergeCell ref="F21:G21"/>
    <mergeCell ref="F11:G11"/>
    <mergeCell ref="F12:G12"/>
  </mergeCells>
  <hyperlinks>
    <hyperlink ref="K14" r:id="rId1"/>
    <hyperlink ref="K9" r:id="rId2"/>
    <hyperlink ref="K23" r:id="rId3"/>
    <hyperlink ref="O17" r:id="rId4"/>
    <hyperlink ref="O19" r:id="rId5"/>
    <hyperlink ref="O8" r:id="rId6"/>
    <hyperlink ref="O9" r:id="rId7" display="https://www.invima.gov.co/images/pdf/informate/Boletn-Opinin--Jurdica-No-66.pdf"/>
    <hyperlink ref="O12" r:id="rId8"/>
    <hyperlink ref="O13" r:id="rId9"/>
    <hyperlink ref="O14" r:id="rId10"/>
    <hyperlink ref="O15" r:id="rId11"/>
    <hyperlink ref="O18" r:id="rId12" display="https://www.invima.gov.co/invima-recomienda-a-empresarios.html"/>
    <hyperlink ref="S9" r:id="rId13" display="https://www.invima.gov.co/images/pdf/informate/Boletin-Opinion-Juridica-No-69.pdf"/>
    <hyperlink ref="S10" r:id="rId14"/>
    <hyperlink ref="S11" r:id="rId15" location="2018"/>
    <hyperlink ref="S14" r:id="rId16" location="desagregaci%C3%B3n-del-presupuesto-de-la-vigencia-fiscal-2018"/>
    <hyperlink ref="S15" r:id="rId17"/>
  </hyperlinks>
  <pageMargins left="0.7" right="0.7" top="0.75" bottom="0.75" header="0.3" footer="0.3"/>
  <pageSetup orientation="portrait" verticalDpi="0" r:id="rId18"/>
  <drawing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topLeftCell="A23" zoomScale="60" zoomScaleNormal="60" workbookViewId="0">
      <selection activeCell="T25" sqref="T25"/>
    </sheetView>
  </sheetViews>
  <sheetFormatPr baseColWidth="10" defaultColWidth="12" defaultRowHeight="0" customHeight="1" zeroHeight="1"/>
  <cols>
    <col min="1" max="1" width="3.5" style="15" customWidth="1"/>
    <col min="2" max="2" width="39.6640625" style="26" customWidth="1"/>
    <col min="3" max="3" width="8" style="26" customWidth="1"/>
    <col min="4" max="5" width="29.5" style="26" customWidth="1"/>
    <col min="6" max="6" width="29.5" style="2" customWidth="1"/>
    <col min="7" max="7" width="14.33203125" style="2" customWidth="1"/>
    <col min="8" max="8" width="27.1640625" style="2" customWidth="1"/>
    <col min="9" max="9" width="24.1640625" style="26" customWidth="1"/>
    <col min="10" max="10" width="87.6640625" style="15" hidden="1" customWidth="1"/>
    <col min="11" max="11" width="38.5" style="26" hidden="1" customWidth="1"/>
    <col min="12" max="12" width="27" style="26" hidden="1" customWidth="1"/>
    <col min="13" max="13" width="35.1640625" style="26" hidden="1" customWidth="1"/>
    <col min="14" max="14" width="69.1640625" style="26" hidden="1" customWidth="1"/>
    <col min="15" max="15" width="29.1640625" style="26" hidden="1" customWidth="1"/>
    <col min="16" max="16" width="22.6640625" style="26" hidden="1" customWidth="1"/>
    <col min="17" max="17" width="25.5" style="26" hidden="1" customWidth="1"/>
    <col min="18" max="18" width="75.83203125" style="26" customWidth="1"/>
    <col min="19" max="19" width="42.6640625" style="26" customWidth="1"/>
    <col min="20" max="20" width="24.83203125" style="26" customWidth="1"/>
    <col min="21" max="21" width="38.6640625" style="26" customWidth="1"/>
    <col min="22" max="16384" width="12" style="26"/>
  </cols>
  <sheetData>
    <row r="1" spans="2:21" s="15" customFormat="1" ht="13.5" thickBot="1">
      <c r="F1" s="16"/>
      <c r="G1" s="16"/>
      <c r="H1" s="16"/>
    </row>
    <row r="2" spans="2:21" s="15" customFormat="1" ht="18">
      <c r="B2" s="312"/>
      <c r="C2" s="313"/>
      <c r="D2" s="318" t="s">
        <v>0</v>
      </c>
      <c r="E2" s="319"/>
      <c r="F2" s="319"/>
      <c r="G2" s="319"/>
      <c r="H2" s="319"/>
      <c r="I2" s="319"/>
      <c r="J2" s="404" t="s">
        <v>57</v>
      </c>
      <c r="K2" s="405"/>
      <c r="L2" s="405"/>
      <c r="M2" s="406"/>
      <c r="N2" s="404" t="s">
        <v>57</v>
      </c>
      <c r="O2" s="405"/>
      <c r="P2" s="405"/>
      <c r="Q2" s="406"/>
      <c r="R2" s="404" t="s">
        <v>57</v>
      </c>
      <c r="S2" s="405"/>
      <c r="T2" s="405"/>
      <c r="U2" s="406"/>
    </row>
    <row r="3" spans="2:21" s="15" customFormat="1" ht="18">
      <c r="B3" s="314"/>
      <c r="C3" s="315"/>
      <c r="D3" s="320" t="s">
        <v>22</v>
      </c>
      <c r="E3" s="321"/>
      <c r="F3" s="321"/>
      <c r="G3" s="321"/>
      <c r="H3" s="321"/>
      <c r="I3" s="321"/>
      <c r="J3" s="407"/>
      <c r="K3" s="408"/>
      <c r="L3" s="408"/>
      <c r="M3" s="409"/>
      <c r="N3" s="407"/>
      <c r="O3" s="408"/>
      <c r="P3" s="408"/>
      <c r="Q3" s="409"/>
      <c r="R3" s="407"/>
      <c r="S3" s="408"/>
      <c r="T3" s="408"/>
      <c r="U3" s="409"/>
    </row>
    <row r="4" spans="2:21" s="15" customFormat="1" ht="13.5" thickBot="1">
      <c r="B4" s="316"/>
      <c r="C4" s="317"/>
      <c r="D4" s="324" t="s">
        <v>26</v>
      </c>
      <c r="E4" s="325"/>
      <c r="F4" s="326"/>
      <c r="G4" s="324" t="s">
        <v>27</v>
      </c>
      <c r="H4" s="325"/>
      <c r="I4" s="325"/>
      <c r="J4" s="410"/>
      <c r="K4" s="411"/>
      <c r="L4" s="411"/>
      <c r="M4" s="412"/>
      <c r="N4" s="410"/>
      <c r="O4" s="411"/>
      <c r="P4" s="411"/>
      <c r="Q4" s="412"/>
      <c r="R4" s="410"/>
      <c r="S4" s="411"/>
      <c r="T4" s="411"/>
      <c r="U4" s="412"/>
    </row>
    <row r="5" spans="2:21" s="15" customFormat="1" ht="13.5" thickBot="1">
      <c r="B5" s="17"/>
      <c r="F5" s="16"/>
      <c r="G5" s="16"/>
      <c r="H5" s="16"/>
    </row>
    <row r="6" spans="2:21" ht="13.5" thickBot="1">
      <c r="B6" s="338" t="s">
        <v>139</v>
      </c>
      <c r="C6" s="339"/>
      <c r="D6" s="339"/>
      <c r="E6" s="339"/>
      <c r="F6" s="339"/>
      <c r="G6" s="339"/>
      <c r="H6" s="339"/>
      <c r="I6" s="439"/>
      <c r="J6" s="440" t="s">
        <v>56</v>
      </c>
      <c r="K6" s="441"/>
      <c r="L6" s="441"/>
      <c r="M6" s="442"/>
      <c r="N6" s="436" t="s">
        <v>409</v>
      </c>
      <c r="O6" s="437"/>
      <c r="P6" s="437"/>
      <c r="Q6" s="438"/>
      <c r="R6" s="413" t="s">
        <v>581</v>
      </c>
      <c r="S6" s="414"/>
      <c r="T6" s="414"/>
      <c r="U6" s="415"/>
    </row>
    <row r="7" spans="2:21" ht="45" customHeight="1" thickBot="1">
      <c r="B7" s="11" t="s">
        <v>1</v>
      </c>
      <c r="C7" s="342" t="s">
        <v>2</v>
      </c>
      <c r="D7" s="343"/>
      <c r="E7" s="323"/>
      <c r="F7" s="322" t="s">
        <v>3</v>
      </c>
      <c r="G7" s="323"/>
      <c r="H7" s="12" t="s">
        <v>4</v>
      </c>
      <c r="I7" s="13" t="s">
        <v>23</v>
      </c>
      <c r="J7" s="38" t="s">
        <v>52</v>
      </c>
      <c r="K7" s="39" t="s">
        <v>53</v>
      </c>
      <c r="L7" s="38" t="s">
        <v>54</v>
      </c>
      <c r="M7" s="40" t="s">
        <v>55</v>
      </c>
      <c r="N7" s="104" t="s">
        <v>52</v>
      </c>
      <c r="O7" s="105" t="s">
        <v>53</v>
      </c>
      <c r="P7" s="104" t="s">
        <v>572</v>
      </c>
      <c r="Q7" s="106" t="s">
        <v>55</v>
      </c>
      <c r="R7" s="169" t="s">
        <v>52</v>
      </c>
      <c r="S7" s="170" t="s">
        <v>53</v>
      </c>
      <c r="T7" s="169" t="s">
        <v>572</v>
      </c>
      <c r="U7" s="171" t="s">
        <v>55</v>
      </c>
    </row>
    <row r="8" spans="2:21" ht="174" customHeight="1" thickBot="1">
      <c r="B8" s="459" t="s">
        <v>140</v>
      </c>
      <c r="C8" s="8" t="s">
        <v>6</v>
      </c>
      <c r="D8" s="327" t="s">
        <v>141</v>
      </c>
      <c r="E8" s="327"/>
      <c r="F8" s="305" t="s">
        <v>142</v>
      </c>
      <c r="G8" s="305"/>
      <c r="H8" s="20" t="s">
        <v>143</v>
      </c>
      <c r="I8" s="49" t="s">
        <v>144</v>
      </c>
      <c r="J8" s="87" t="s">
        <v>373</v>
      </c>
      <c r="K8" s="59" t="s">
        <v>374</v>
      </c>
      <c r="L8" s="88">
        <v>0.33</v>
      </c>
      <c r="M8" s="59" t="s">
        <v>375</v>
      </c>
      <c r="N8" s="141" t="s">
        <v>490</v>
      </c>
      <c r="O8" s="133" t="s">
        <v>491</v>
      </c>
      <c r="P8" s="123">
        <v>0.66</v>
      </c>
      <c r="Q8" s="109" t="s">
        <v>492</v>
      </c>
      <c r="R8" s="188" t="s">
        <v>651</v>
      </c>
      <c r="S8" s="201" t="s">
        <v>652</v>
      </c>
      <c r="T8" s="182">
        <v>1</v>
      </c>
      <c r="U8" s="201" t="s">
        <v>653</v>
      </c>
    </row>
    <row r="9" spans="2:21" ht="151.5" customHeight="1" thickBot="1">
      <c r="B9" s="460"/>
      <c r="C9" s="10" t="s">
        <v>83</v>
      </c>
      <c r="D9" s="456" t="s">
        <v>145</v>
      </c>
      <c r="E9" s="456"/>
      <c r="F9" s="309" t="s">
        <v>146</v>
      </c>
      <c r="G9" s="309"/>
      <c r="H9" s="22" t="s">
        <v>147</v>
      </c>
      <c r="I9" s="50" t="s">
        <v>148</v>
      </c>
      <c r="J9" s="83" t="s">
        <v>376</v>
      </c>
      <c r="K9" s="61" t="s">
        <v>377</v>
      </c>
      <c r="L9" s="62">
        <v>0.25</v>
      </c>
      <c r="M9" s="61" t="s">
        <v>378</v>
      </c>
      <c r="N9" s="125" t="s">
        <v>493</v>
      </c>
      <c r="O9" s="111" t="s">
        <v>494</v>
      </c>
      <c r="P9" s="123">
        <v>0.5</v>
      </c>
      <c r="Q9" s="111" t="s">
        <v>495</v>
      </c>
      <c r="R9" s="189" t="s">
        <v>654</v>
      </c>
      <c r="S9" s="174" t="s">
        <v>655</v>
      </c>
      <c r="T9" s="182">
        <v>1</v>
      </c>
      <c r="U9" s="177" t="s">
        <v>656</v>
      </c>
    </row>
    <row r="10" spans="2:21" ht="102" customHeight="1" thickBot="1">
      <c r="B10" s="333" t="s">
        <v>149</v>
      </c>
      <c r="C10" s="8" t="s">
        <v>9</v>
      </c>
      <c r="D10" s="452" t="s">
        <v>150</v>
      </c>
      <c r="E10" s="452"/>
      <c r="F10" s="305" t="s">
        <v>151</v>
      </c>
      <c r="G10" s="305"/>
      <c r="H10" s="20" t="s">
        <v>152</v>
      </c>
      <c r="I10" s="49" t="s">
        <v>153</v>
      </c>
      <c r="J10" s="89" t="s">
        <v>406</v>
      </c>
      <c r="K10" s="66" t="s">
        <v>320</v>
      </c>
      <c r="L10" s="58">
        <v>0</v>
      </c>
      <c r="M10" s="65" t="s">
        <v>406</v>
      </c>
      <c r="N10" s="125" t="s">
        <v>552</v>
      </c>
      <c r="O10" s="115" t="s">
        <v>553</v>
      </c>
      <c r="P10" s="123">
        <v>0.5</v>
      </c>
      <c r="Q10" s="115" t="s">
        <v>554</v>
      </c>
      <c r="R10" s="189" t="s">
        <v>657</v>
      </c>
      <c r="S10" s="178" t="s">
        <v>658</v>
      </c>
      <c r="T10" s="182">
        <v>1</v>
      </c>
      <c r="U10" s="178" t="s">
        <v>659</v>
      </c>
    </row>
    <row r="11" spans="2:21" ht="229.5" customHeight="1" thickBot="1">
      <c r="B11" s="457"/>
      <c r="C11" s="9" t="s">
        <v>10</v>
      </c>
      <c r="D11" s="450" t="s">
        <v>154</v>
      </c>
      <c r="E11" s="450"/>
      <c r="F11" s="308" t="s">
        <v>155</v>
      </c>
      <c r="G11" s="308"/>
      <c r="H11" s="21" t="s">
        <v>156</v>
      </c>
      <c r="I11" s="51" t="s">
        <v>153</v>
      </c>
      <c r="J11" s="90" t="s">
        <v>379</v>
      </c>
      <c r="K11" s="91" t="s">
        <v>380</v>
      </c>
      <c r="L11" s="62">
        <v>0.33</v>
      </c>
      <c r="M11" s="61" t="s">
        <v>375</v>
      </c>
      <c r="N11" s="125" t="s">
        <v>571</v>
      </c>
      <c r="O11" s="142" t="s">
        <v>496</v>
      </c>
      <c r="P11" s="123">
        <v>0.66</v>
      </c>
      <c r="Q11" s="111" t="s">
        <v>497</v>
      </c>
      <c r="R11" s="189" t="s">
        <v>660</v>
      </c>
      <c r="S11" s="190" t="s">
        <v>661</v>
      </c>
      <c r="T11" s="182">
        <v>1</v>
      </c>
      <c r="U11" s="177" t="s">
        <v>344</v>
      </c>
    </row>
    <row r="12" spans="2:21" ht="409.6" thickBot="1">
      <c r="B12" s="457"/>
      <c r="C12" s="9" t="s">
        <v>11</v>
      </c>
      <c r="D12" s="450" t="s">
        <v>157</v>
      </c>
      <c r="E12" s="450"/>
      <c r="F12" s="308" t="s">
        <v>158</v>
      </c>
      <c r="G12" s="308"/>
      <c r="H12" s="21" t="s">
        <v>159</v>
      </c>
      <c r="I12" s="51" t="s">
        <v>144</v>
      </c>
      <c r="J12" s="63" t="s">
        <v>381</v>
      </c>
      <c r="K12" s="64" t="s">
        <v>382</v>
      </c>
      <c r="L12" s="58">
        <v>0.33</v>
      </c>
      <c r="M12" s="65" t="s">
        <v>375</v>
      </c>
      <c r="N12" s="143" t="s">
        <v>498</v>
      </c>
      <c r="O12" s="114" t="s">
        <v>499</v>
      </c>
      <c r="P12" s="123">
        <v>0.66</v>
      </c>
      <c r="Q12" s="115" t="s">
        <v>375</v>
      </c>
      <c r="R12" s="189" t="s">
        <v>662</v>
      </c>
      <c r="S12" s="192" t="s">
        <v>663</v>
      </c>
      <c r="T12" s="182">
        <v>1</v>
      </c>
      <c r="U12" s="178" t="s">
        <v>664</v>
      </c>
    </row>
    <row r="13" spans="2:21" ht="409.5" customHeight="1" thickBot="1">
      <c r="B13" s="458"/>
      <c r="C13" s="10" t="s">
        <v>120</v>
      </c>
      <c r="D13" s="456" t="s">
        <v>160</v>
      </c>
      <c r="E13" s="456"/>
      <c r="F13" s="309" t="s">
        <v>161</v>
      </c>
      <c r="G13" s="309"/>
      <c r="H13" s="22" t="s">
        <v>159</v>
      </c>
      <c r="I13" s="50" t="s">
        <v>144</v>
      </c>
      <c r="J13" s="83" t="s">
        <v>383</v>
      </c>
      <c r="K13" s="85" t="s">
        <v>384</v>
      </c>
      <c r="L13" s="62">
        <v>0</v>
      </c>
      <c r="M13" s="61" t="s">
        <v>385</v>
      </c>
      <c r="N13" s="124" t="s">
        <v>574</v>
      </c>
      <c r="O13" s="118" t="s">
        <v>500</v>
      </c>
      <c r="P13" s="123">
        <v>0.42</v>
      </c>
      <c r="Q13" s="111" t="s">
        <v>576</v>
      </c>
      <c r="R13" s="193" t="s">
        <v>665</v>
      </c>
      <c r="S13" s="174" t="s">
        <v>666</v>
      </c>
      <c r="T13" s="182">
        <v>1</v>
      </c>
      <c r="U13" s="177" t="s">
        <v>667</v>
      </c>
    </row>
    <row r="14" spans="2:21" ht="326.25" customHeight="1" thickBot="1">
      <c r="B14" s="337" t="s">
        <v>162</v>
      </c>
      <c r="C14" s="8" t="s">
        <v>13</v>
      </c>
      <c r="D14" s="452" t="s">
        <v>163</v>
      </c>
      <c r="E14" s="452"/>
      <c r="F14" s="305" t="s">
        <v>164</v>
      </c>
      <c r="G14" s="305"/>
      <c r="H14" s="20" t="s">
        <v>165</v>
      </c>
      <c r="I14" s="49" t="s">
        <v>144</v>
      </c>
      <c r="J14" s="63" t="s">
        <v>386</v>
      </c>
      <c r="K14" s="65" t="s">
        <v>387</v>
      </c>
      <c r="L14" s="58">
        <v>0.33</v>
      </c>
      <c r="M14" s="65" t="s">
        <v>388</v>
      </c>
      <c r="N14" s="113" t="s">
        <v>556</v>
      </c>
      <c r="O14" s="115" t="s">
        <v>501</v>
      </c>
      <c r="P14" s="123">
        <v>0.66</v>
      </c>
      <c r="Q14" s="115" t="s">
        <v>388</v>
      </c>
      <c r="R14" s="195" t="s">
        <v>668</v>
      </c>
      <c r="S14" s="178" t="s">
        <v>669</v>
      </c>
      <c r="T14" s="182">
        <v>1</v>
      </c>
      <c r="U14" s="178" t="s">
        <v>670</v>
      </c>
    </row>
    <row r="15" spans="2:21" ht="48" customHeight="1" thickBot="1">
      <c r="B15" s="451"/>
      <c r="C15" s="9" t="s">
        <v>14</v>
      </c>
      <c r="D15" s="450" t="s">
        <v>166</v>
      </c>
      <c r="E15" s="450"/>
      <c r="F15" s="308" t="s">
        <v>167</v>
      </c>
      <c r="G15" s="308"/>
      <c r="H15" s="21" t="s">
        <v>168</v>
      </c>
      <c r="I15" s="51" t="s">
        <v>169</v>
      </c>
      <c r="J15" s="92" t="s">
        <v>389</v>
      </c>
      <c r="K15" s="70" t="s">
        <v>390</v>
      </c>
      <c r="L15" s="62">
        <v>1</v>
      </c>
      <c r="M15" s="61" t="s">
        <v>391</v>
      </c>
      <c r="N15" s="110" t="s">
        <v>344</v>
      </c>
      <c r="O15" s="119" t="s">
        <v>320</v>
      </c>
      <c r="P15" s="123">
        <v>1</v>
      </c>
      <c r="Q15" s="111" t="s">
        <v>344</v>
      </c>
      <c r="R15" s="194" t="s">
        <v>344</v>
      </c>
      <c r="S15" s="185" t="s">
        <v>320</v>
      </c>
      <c r="T15" s="182">
        <v>1</v>
      </c>
      <c r="U15" s="177" t="s">
        <v>344</v>
      </c>
    </row>
    <row r="16" spans="2:21" ht="232.5" customHeight="1" thickBot="1">
      <c r="B16" s="332"/>
      <c r="C16" s="10" t="s">
        <v>170</v>
      </c>
      <c r="D16" s="456" t="s">
        <v>171</v>
      </c>
      <c r="E16" s="456"/>
      <c r="F16" s="309" t="s">
        <v>172</v>
      </c>
      <c r="G16" s="309"/>
      <c r="H16" s="22" t="s">
        <v>168</v>
      </c>
      <c r="I16" s="50" t="s">
        <v>173</v>
      </c>
      <c r="J16" s="89" t="s">
        <v>406</v>
      </c>
      <c r="K16" s="66" t="s">
        <v>320</v>
      </c>
      <c r="L16" s="58">
        <v>0</v>
      </c>
      <c r="M16" s="65" t="s">
        <v>406</v>
      </c>
      <c r="N16" s="144" t="s">
        <v>510</v>
      </c>
      <c r="O16" s="115" t="s">
        <v>502</v>
      </c>
      <c r="P16" s="123">
        <v>0.5</v>
      </c>
      <c r="Q16" s="115" t="s">
        <v>503</v>
      </c>
      <c r="R16" s="195" t="s">
        <v>671</v>
      </c>
      <c r="S16" s="178" t="s">
        <v>673</v>
      </c>
      <c r="T16" s="182">
        <v>0.9</v>
      </c>
      <c r="U16" s="178" t="s">
        <v>672</v>
      </c>
    </row>
    <row r="17" spans="2:21" ht="131.25" customHeight="1" thickBot="1">
      <c r="B17" s="337" t="s">
        <v>174</v>
      </c>
      <c r="C17" s="18" t="s">
        <v>15</v>
      </c>
      <c r="D17" s="449" t="s">
        <v>175</v>
      </c>
      <c r="E17" s="449"/>
      <c r="F17" s="341" t="s">
        <v>176</v>
      </c>
      <c r="G17" s="341"/>
      <c r="H17" s="24" t="s">
        <v>165</v>
      </c>
      <c r="I17" s="52" t="s">
        <v>177</v>
      </c>
      <c r="J17" s="60" t="s">
        <v>368</v>
      </c>
      <c r="K17" s="70" t="s">
        <v>320</v>
      </c>
      <c r="L17" s="62">
        <v>0</v>
      </c>
      <c r="M17" s="61" t="s">
        <v>393</v>
      </c>
      <c r="N17" s="161" t="s">
        <v>555</v>
      </c>
      <c r="O17" s="150" t="s">
        <v>551</v>
      </c>
      <c r="P17" s="123">
        <v>1</v>
      </c>
      <c r="Q17" s="111" t="s">
        <v>344</v>
      </c>
      <c r="R17" s="196" t="s">
        <v>674</v>
      </c>
      <c r="S17" s="187" t="s">
        <v>320</v>
      </c>
      <c r="T17" s="182">
        <v>1</v>
      </c>
      <c r="U17" s="177" t="s">
        <v>675</v>
      </c>
    </row>
    <row r="18" spans="2:21" ht="99" customHeight="1" thickBot="1">
      <c r="B18" s="330"/>
      <c r="C18" s="18" t="s">
        <v>16</v>
      </c>
      <c r="D18" s="450" t="s">
        <v>178</v>
      </c>
      <c r="E18" s="450"/>
      <c r="F18" s="308" t="s">
        <v>176</v>
      </c>
      <c r="G18" s="308"/>
      <c r="H18" s="21" t="s">
        <v>165</v>
      </c>
      <c r="I18" s="51" t="s">
        <v>177</v>
      </c>
      <c r="J18" s="60" t="s">
        <v>368</v>
      </c>
      <c r="K18" s="66" t="s">
        <v>320</v>
      </c>
      <c r="L18" s="58">
        <v>0</v>
      </c>
      <c r="M18" s="65" t="s">
        <v>392</v>
      </c>
      <c r="N18" s="125" t="s">
        <v>508</v>
      </c>
      <c r="O18" s="149" t="s">
        <v>509</v>
      </c>
      <c r="P18" s="123">
        <v>1</v>
      </c>
      <c r="Q18" s="115" t="s">
        <v>344</v>
      </c>
      <c r="R18" s="189" t="s">
        <v>674</v>
      </c>
      <c r="S18" s="198" t="s">
        <v>320</v>
      </c>
      <c r="T18" s="182">
        <v>1</v>
      </c>
      <c r="U18" s="178" t="s">
        <v>675</v>
      </c>
    </row>
    <row r="19" spans="2:21" ht="63" customHeight="1" thickBot="1">
      <c r="B19" s="330"/>
      <c r="C19" s="18" t="s">
        <v>179</v>
      </c>
      <c r="D19" s="450" t="s">
        <v>180</v>
      </c>
      <c r="E19" s="450"/>
      <c r="F19" s="308" t="s">
        <v>181</v>
      </c>
      <c r="G19" s="308"/>
      <c r="H19" s="21" t="s">
        <v>182</v>
      </c>
      <c r="I19" s="51" t="s">
        <v>183</v>
      </c>
      <c r="J19" s="93" t="s">
        <v>406</v>
      </c>
      <c r="K19" s="70" t="s">
        <v>320</v>
      </c>
      <c r="L19" s="62">
        <v>0</v>
      </c>
      <c r="M19" s="61" t="s">
        <v>406</v>
      </c>
      <c r="N19" s="125" t="s">
        <v>511</v>
      </c>
      <c r="O19" s="119" t="s">
        <v>512</v>
      </c>
      <c r="P19" s="123">
        <v>0.8</v>
      </c>
      <c r="Q19" s="111" t="s">
        <v>513</v>
      </c>
      <c r="R19" s="196" t="s">
        <v>650</v>
      </c>
      <c r="S19" s="187" t="s">
        <v>512</v>
      </c>
      <c r="T19" s="182">
        <v>0.8</v>
      </c>
      <c r="U19" s="177" t="s">
        <v>676</v>
      </c>
    </row>
    <row r="20" spans="2:21" ht="65.25" customHeight="1" thickBot="1">
      <c r="B20" s="330"/>
      <c r="C20" s="18" t="s">
        <v>184</v>
      </c>
      <c r="D20" s="450" t="s">
        <v>185</v>
      </c>
      <c r="E20" s="450"/>
      <c r="F20" s="308" t="s">
        <v>186</v>
      </c>
      <c r="G20" s="308"/>
      <c r="H20" s="21" t="s">
        <v>143</v>
      </c>
      <c r="I20" s="51" t="s">
        <v>187</v>
      </c>
      <c r="J20" s="56" t="s">
        <v>394</v>
      </c>
      <c r="K20" s="94" t="s">
        <v>395</v>
      </c>
      <c r="L20" s="58">
        <v>1</v>
      </c>
      <c r="M20" s="66" t="s">
        <v>344</v>
      </c>
      <c r="N20" s="107" t="s">
        <v>344</v>
      </c>
      <c r="O20" s="146" t="s">
        <v>320</v>
      </c>
      <c r="P20" s="123">
        <v>1</v>
      </c>
      <c r="Q20" s="116" t="s">
        <v>344</v>
      </c>
      <c r="R20" s="197" t="s">
        <v>344</v>
      </c>
      <c r="S20" s="198" t="s">
        <v>320</v>
      </c>
      <c r="T20" s="182">
        <v>1</v>
      </c>
      <c r="U20" s="186" t="s">
        <v>344</v>
      </c>
    </row>
    <row r="21" spans="2:21" ht="134.25" customHeight="1" thickBot="1">
      <c r="B21" s="330"/>
      <c r="C21" s="18" t="s">
        <v>188</v>
      </c>
      <c r="D21" s="450" t="s">
        <v>189</v>
      </c>
      <c r="E21" s="450"/>
      <c r="F21" s="308" t="s">
        <v>190</v>
      </c>
      <c r="G21" s="308"/>
      <c r="H21" s="21" t="s">
        <v>143</v>
      </c>
      <c r="I21" s="51" t="s">
        <v>173</v>
      </c>
      <c r="J21" s="95" t="s">
        <v>396</v>
      </c>
      <c r="K21" s="68" t="s">
        <v>320</v>
      </c>
      <c r="L21" s="62">
        <v>0</v>
      </c>
      <c r="M21" s="61" t="s">
        <v>397</v>
      </c>
      <c r="N21" s="162" t="s">
        <v>514</v>
      </c>
      <c r="O21" s="126" t="s">
        <v>515</v>
      </c>
      <c r="P21" s="123">
        <v>0.4</v>
      </c>
      <c r="Q21" s="111" t="s">
        <v>516</v>
      </c>
      <c r="R21" s="189" t="s">
        <v>649</v>
      </c>
      <c r="S21" s="210" t="s">
        <v>622</v>
      </c>
      <c r="T21" s="204">
        <v>0.9</v>
      </c>
      <c r="U21" s="165" t="s">
        <v>677</v>
      </c>
    </row>
    <row r="22" spans="2:21" ht="155.25" customHeight="1" thickBot="1">
      <c r="B22" s="336"/>
      <c r="C22" s="44" t="s">
        <v>191</v>
      </c>
      <c r="D22" s="447" t="s">
        <v>192</v>
      </c>
      <c r="E22" s="447"/>
      <c r="F22" s="448" t="s">
        <v>193</v>
      </c>
      <c r="G22" s="448"/>
      <c r="H22" s="45" t="s">
        <v>194</v>
      </c>
      <c r="I22" s="53" t="s">
        <v>144</v>
      </c>
      <c r="J22" s="89" t="s">
        <v>406</v>
      </c>
      <c r="K22" s="66" t="s">
        <v>320</v>
      </c>
      <c r="L22" s="58">
        <v>0</v>
      </c>
      <c r="M22" s="65" t="s">
        <v>406</v>
      </c>
      <c r="N22" s="144" t="s">
        <v>517</v>
      </c>
      <c r="O22" s="116" t="s">
        <v>320</v>
      </c>
      <c r="P22" s="123">
        <v>0</v>
      </c>
      <c r="Q22" s="115" t="s">
        <v>518</v>
      </c>
      <c r="R22" s="217" t="s">
        <v>645</v>
      </c>
      <c r="S22" s="177" t="s">
        <v>643</v>
      </c>
      <c r="T22" s="182">
        <v>0</v>
      </c>
      <c r="U22" s="178" t="s">
        <v>678</v>
      </c>
    </row>
    <row r="23" spans="2:21" ht="233.25" customHeight="1" thickBot="1">
      <c r="B23" s="453" t="s">
        <v>195</v>
      </c>
      <c r="C23" s="46" t="s">
        <v>18</v>
      </c>
      <c r="D23" s="452" t="s">
        <v>196</v>
      </c>
      <c r="E23" s="452"/>
      <c r="F23" s="305" t="s">
        <v>197</v>
      </c>
      <c r="G23" s="305"/>
      <c r="H23" s="20" t="s">
        <v>198</v>
      </c>
      <c r="I23" s="49" t="s">
        <v>177</v>
      </c>
      <c r="J23" s="83" t="s">
        <v>398</v>
      </c>
      <c r="K23" s="61" t="s">
        <v>399</v>
      </c>
      <c r="L23" s="62">
        <v>0.33</v>
      </c>
      <c r="M23" s="61" t="s">
        <v>391</v>
      </c>
      <c r="N23" s="124" t="s">
        <v>519</v>
      </c>
      <c r="O23" s="111" t="s">
        <v>520</v>
      </c>
      <c r="P23" s="123">
        <v>0.66</v>
      </c>
      <c r="Q23" s="111" t="s">
        <v>391</v>
      </c>
      <c r="R23" s="189" t="s">
        <v>679</v>
      </c>
      <c r="S23" s="177" t="s">
        <v>680</v>
      </c>
      <c r="T23" s="182">
        <v>1</v>
      </c>
      <c r="U23" s="177" t="s">
        <v>507</v>
      </c>
    </row>
    <row r="24" spans="2:21" ht="261.75" customHeight="1" thickBot="1">
      <c r="B24" s="454"/>
      <c r="C24" s="47" t="s">
        <v>20</v>
      </c>
      <c r="D24" s="450" t="s">
        <v>199</v>
      </c>
      <c r="E24" s="450"/>
      <c r="F24" s="308" t="s">
        <v>200</v>
      </c>
      <c r="G24" s="308"/>
      <c r="H24" s="21" t="s">
        <v>143</v>
      </c>
      <c r="I24" s="51" t="s">
        <v>107</v>
      </c>
      <c r="J24" s="63" t="s">
        <v>400</v>
      </c>
      <c r="K24" s="78" t="s">
        <v>370</v>
      </c>
      <c r="L24" s="58">
        <v>0.25</v>
      </c>
      <c r="M24" s="65" t="s">
        <v>391</v>
      </c>
      <c r="N24" s="143" t="s">
        <v>557</v>
      </c>
      <c r="O24" s="147" t="s">
        <v>521</v>
      </c>
      <c r="P24" s="123">
        <v>0.5</v>
      </c>
      <c r="Q24" s="115" t="s">
        <v>391</v>
      </c>
      <c r="R24" s="191" t="s">
        <v>681</v>
      </c>
      <c r="S24" s="213" t="s">
        <v>682</v>
      </c>
      <c r="T24" s="182">
        <v>0.9</v>
      </c>
      <c r="U24" s="178" t="s">
        <v>683</v>
      </c>
    </row>
    <row r="25" spans="2:21" ht="119.25" customHeight="1" thickBot="1">
      <c r="B25" s="455"/>
      <c r="C25" s="48" t="s">
        <v>21</v>
      </c>
      <c r="D25" s="456" t="s">
        <v>333</v>
      </c>
      <c r="E25" s="456"/>
      <c r="F25" s="309" t="s">
        <v>201</v>
      </c>
      <c r="G25" s="309"/>
      <c r="H25" s="22" t="s">
        <v>143</v>
      </c>
      <c r="I25" s="50" t="s">
        <v>202</v>
      </c>
      <c r="J25" s="60" t="s">
        <v>406</v>
      </c>
      <c r="K25" s="70" t="s">
        <v>320</v>
      </c>
      <c r="L25" s="62">
        <v>0</v>
      </c>
      <c r="M25" s="61" t="s">
        <v>406</v>
      </c>
      <c r="N25" s="125" t="s">
        <v>522</v>
      </c>
      <c r="O25" s="150" t="s">
        <v>523</v>
      </c>
      <c r="P25" s="163">
        <v>0.8</v>
      </c>
      <c r="Q25" s="111" t="s">
        <v>516</v>
      </c>
      <c r="R25" s="189" t="s">
        <v>685</v>
      </c>
      <c r="S25" s="210" t="s">
        <v>684</v>
      </c>
      <c r="T25" s="199">
        <v>0.8</v>
      </c>
      <c r="U25" s="177" t="s">
        <v>690</v>
      </c>
    </row>
    <row r="26" spans="2:21" s="15" customFormat="1" ht="12.75" customHeight="1">
      <c r="F26" s="16"/>
      <c r="G26" s="16"/>
      <c r="H26" s="16"/>
      <c r="J26" s="84"/>
    </row>
    <row r="27" spans="2:21" ht="12.75" hidden="1"/>
    <row r="28" spans="2:21" ht="12.75" hidden="1"/>
    <row r="29" spans="2:21" ht="12.75" hidden="1"/>
    <row r="30" spans="2:21" ht="12.75" hidden="1"/>
    <row r="31" spans="2:21" ht="12.75" hidden="1"/>
    <row r="32" spans="2:21" ht="12.75" hidden="1"/>
    <row r="33" ht="12.75" hidden="1"/>
    <row r="34" ht="12.75" hidden="1"/>
    <row r="35" ht="12.75"/>
  </sheetData>
  <mergeCells count="55">
    <mergeCell ref="N2:Q4"/>
    <mergeCell ref="N6:Q6"/>
    <mergeCell ref="B8:B9"/>
    <mergeCell ref="D8:E8"/>
    <mergeCell ref="F8:G8"/>
    <mergeCell ref="D9:E9"/>
    <mergeCell ref="F9:G9"/>
    <mergeCell ref="J6:M6"/>
    <mergeCell ref="J2:M4"/>
    <mergeCell ref="F18:G18"/>
    <mergeCell ref="D19:E19"/>
    <mergeCell ref="F19:G19"/>
    <mergeCell ref="D20:E20"/>
    <mergeCell ref="F20:G20"/>
    <mergeCell ref="B10:B13"/>
    <mergeCell ref="D10:E10"/>
    <mergeCell ref="F10:G10"/>
    <mergeCell ref="D11:E11"/>
    <mergeCell ref="F11:G11"/>
    <mergeCell ref="D12:E12"/>
    <mergeCell ref="F12:G12"/>
    <mergeCell ref="D13:E13"/>
    <mergeCell ref="F13:G13"/>
    <mergeCell ref="B14:B16"/>
    <mergeCell ref="D14:E14"/>
    <mergeCell ref="B23:B25"/>
    <mergeCell ref="D23:E23"/>
    <mergeCell ref="F23:G23"/>
    <mergeCell ref="D24:E24"/>
    <mergeCell ref="F24:G24"/>
    <mergeCell ref="D25:E25"/>
    <mergeCell ref="F25:G25"/>
    <mergeCell ref="F14:G14"/>
    <mergeCell ref="D15:E15"/>
    <mergeCell ref="F15:G15"/>
    <mergeCell ref="D16:E16"/>
    <mergeCell ref="F16:G16"/>
    <mergeCell ref="F21:G21"/>
    <mergeCell ref="D18:E18"/>
    <mergeCell ref="R2:U4"/>
    <mergeCell ref="R6:U6"/>
    <mergeCell ref="D22:E22"/>
    <mergeCell ref="F22:G22"/>
    <mergeCell ref="C7:E7"/>
    <mergeCell ref="F7:G7"/>
    <mergeCell ref="B2:C4"/>
    <mergeCell ref="D2:I2"/>
    <mergeCell ref="D3:I3"/>
    <mergeCell ref="D4:F4"/>
    <mergeCell ref="G4:I4"/>
    <mergeCell ref="B6:I6"/>
    <mergeCell ref="B17:B22"/>
    <mergeCell ref="D17:E17"/>
    <mergeCell ref="F17:G17"/>
    <mergeCell ref="D21:E21"/>
  </mergeCells>
  <hyperlinks>
    <hyperlink ref="K11" r:id="rId1"/>
    <hyperlink ref="K20" r:id="rId2"/>
    <hyperlink ref="O18" r:id="rId3"/>
    <hyperlink ref="O24" r:id="rId4"/>
    <hyperlink ref="O25" r:id="rId5"/>
    <hyperlink ref="O17" r:id="rId6"/>
    <hyperlink ref="S21" r:id="rId7" location="2018"/>
    <hyperlink ref="S24" r:id="rId8"/>
    <hyperlink ref="S25" r:id="rId9"/>
  </hyperlinks>
  <pageMargins left="0.7" right="0.7" top="0.75" bottom="0.75" header="0.3" footer="0.3"/>
  <pageSetup orientation="portrait" verticalDpi="0" r:id="rId10"/>
  <drawing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topLeftCell="C6" zoomScale="60" zoomScaleNormal="60" workbookViewId="0">
      <selection activeCell="U14" sqref="U14"/>
    </sheetView>
  </sheetViews>
  <sheetFormatPr baseColWidth="10" defaultColWidth="22" defaultRowHeight="12.75" customHeight="1" zeroHeight="1"/>
  <cols>
    <col min="1" max="1" width="3.5" style="15" customWidth="1"/>
    <col min="2" max="2" width="39.6640625" style="26" customWidth="1"/>
    <col min="3" max="3" width="8" style="26" customWidth="1"/>
    <col min="4" max="5" width="25.83203125" style="26" customWidth="1"/>
    <col min="6" max="8" width="25.33203125" style="2" customWidth="1"/>
    <col min="9" max="9" width="27.5" style="2" customWidth="1"/>
    <col min="10" max="10" width="19.33203125" style="26" customWidth="1"/>
    <col min="11" max="11" width="45.83203125" style="15" hidden="1" customWidth="1"/>
    <col min="12" max="13" width="22" style="26" hidden="1" customWidth="1"/>
    <col min="14" max="14" width="27.6640625" style="26" hidden="1" customWidth="1"/>
    <col min="15" max="15" width="44.33203125" style="26" hidden="1" customWidth="1"/>
    <col min="16" max="18" width="0" style="26" hidden="1" customWidth="1"/>
    <col min="19" max="19" width="59.5" style="26" customWidth="1"/>
    <col min="20" max="20" width="34.83203125" style="26" customWidth="1"/>
    <col min="21" max="16384" width="22" style="26"/>
  </cols>
  <sheetData>
    <row r="1" spans="2:22" s="15" customFormat="1" ht="13.5" thickBot="1">
      <c r="F1" s="16"/>
      <c r="G1" s="16"/>
      <c r="H1" s="16"/>
      <c r="I1" s="16"/>
    </row>
    <row r="2" spans="2:22" s="15" customFormat="1" ht="18">
      <c r="B2" s="312"/>
      <c r="C2" s="313"/>
      <c r="D2" s="318" t="s">
        <v>0</v>
      </c>
      <c r="E2" s="319"/>
      <c r="F2" s="319"/>
      <c r="G2" s="319"/>
      <c r="H2" s="319"/>
      <c r="I2" s="319"/>
      <c r="J2" s="319"/>
      <c r="K2" s="404" t="s">
        <v>57</v>
      </c>
      <c r="L2" s="405"/>
      <c r="M2" s="405"/>
      <c r="N2" s="406"/>
      <c r="O2" s="404" t="s">
        <v>57</v>
      </c>
      <c r="P2" s="405"/>
      <c r="Q2" s="405"/>
      <c r="R2" s="406"/>
      <c r="S2" s="404" t="s">
        <v>57</v>
      </c>
      <c r="T2" s="405"/>
      <c r="U2" s="405"/>
      <c r="V2" s="406"/>
    </row>
    <row r="3" spans="2:22" s="15" customFormat="1" ht="18">
      <c r="B3" s="314"/>
      <c r="C3" s="315"/>
      <c r="D3" s="320" t="s">
        <v>22</v>
      </c>
      <c r="E3" s="321"/>
      <c r="F3" s="321"/>
      <c r="G3" s="321"/>
      <c r="H3" s="321"/>
      <c r="I3" s="321"/>
      <c r="J3" s="321"/>
      <c r="K3" s="407"/>
      <c r="L3" s="408"/>
      <c r="M3" s="408"/>
      <c r="N3" s="409"/>
      <c r="O3" s="407"/>
      <c r="P3" s="408"/>
      <c r="Q3" s="408"/>
      <c r="R3" s="409"/>
      <c r="S3" s="407"/>
      <c r="T3" s="408"/>
      <c r="U3" s="408"/>
      <c r="V3" s="409"/>
    </row>
    <row r="4" spans="2:22" s="15" customFormat="1" ht="13.5" thickBot="1">
      <c r="B4" s="316"/>
      <c r="C4" s="317"/>
      <c r="D4" s="324" t="s">
        <v>26</v>
      </c>
      <c r="E4" s="325"/>
      <c r="F4" s="326"/>
      <c r="G4" s="324" t="s">
        <v>27</v>
      </c>
      <c r="H4" s="325"/>
      <c r="I4" s="325"/>
      <c r="J4" s="325"/>
      <c r="K4" s="410"/>
      <c r="L4" s="411"/>
      <c r="M4" s="411"/>
      <c r="N4" s="412"/>
      <c r="O4" s="410"/>
      <c r="P4" s="411"/>
      <c r="Q4" s="411"/>
      <c r="R4" s="412"/>
      <c r="S4" s="410"/>
      <c r="T4" s="411"/>
      <c r="U4" s="411"/>
      <c r="V4" s="412"/>
    </row>
    <row r="5" spans="2:22" s="15" customFormat="1" ht="13.5" thickBot="1">
      <c r="B5" s="17"/>
      <c r="F5" s="16"/>
      <c r="G5" s="16"/>
      <c r="H5" s="16"/>
      <c r="I5" s="16"/>
    </row>
    <row r="6" spans="2:22" ht="13.5" thickBot="1">
      <c r="B6" s="338" t="s">
        <v>203</v>
      </c>
      <c r="C6" s="339"/>
      <c r="D6" s="339"/>
      <c r="E6" s="339"/>
      <c r="F6" s="339"/>
      <c r="G6" s="339"/>
      <c r="H6" s="339"/>
      <c r="I6" s="339"/>
      <c r="J6" s="439"/>
      <c r="K6" s="440" t="s">
        <v>56</v>
      </c>
      <c r="L6" s="441"/>
      <c r="M6" s="441"/>
      <c r="N6" s="442"/>
      <c r="O6" s="436" t="s">
        <v>409</v>
      </c>
      <c r="P6" s="437"/>
      <c r="Q6" s="437"/>
      <c r="R6" s="438"/>
      <c r="S6" s="413" t="s">
        <v>581</v>
      </c>
      <c r="T6" s="414"/>
      <c r="U6" s="414"/>
      <c r="V6" s="415"/>
    </row>
    <row r="7" spans="2:22" ht="39" thickBot="1">
      <c r="B7" s="11" t="s">
        <v>1</v>
      </c>
      <c r="C7" s="342" t="s">
        <v>2</v>
      </c>
      <c r="D7" s="343"/>
      <c r="E7" s="323"/>
      <c r="F7" s="322" t="s">
        <v>3</v>
      </c>
      <c r="G7" s="323"/>
      <c r="H7" s="54" t="s">
        <v>204</v>
      </c>
      <c r="I7" s="12" t="s">
        <v>4</v>
      </c>
      <c r="J7" s="13" t="s">
        <v>23</v>
      </c>
      <c r="K7" s="38" t="s">
        <v>52</v>
      </c>
      <c r="L7" s="39" t="s">
        <v>53</v>
      </c>
      <c r="M7" s="38" t="s">
        <v>54</v>
      </c>
      <c r="N7" s="40" t="s">
        <v>55</v>
      </c>
      <c r="O7" s="104" t="s">
        <v>52</v>
      </c>
      <c r="P7" s="105" t="s">
        <v>53</v>
      </c>
      <c r="Q7" s="104" t="s">
        <v>572</v>
      </c>
      <c r="R7" s="106" t="s">
        <v>55</v>
      </c>
      <c r="S7" s="169" t="s">
        <v>52</v>
      </c>
      <c r="T7" s="170" t="s">
        <v>53</v>
      </c>
      <c r="U7" s="169" t="s">
        <v>572</v>
      </c>
      <c r="V7" s="171" t="s">
        <v>55</v>
      </c>
    </row>
    <row r="8" spans="2:22" ht="159.75" customHeight="1" thickBot="1">
      <c r="B8" s="14" t="s">
        <v>205</v>
      </c>
      <c r="C8" s="3" t="s">
        <v>6</v>
      </c>
      <c r="D8" s="461" t="s">
        <v>206</v>
      </c>
      <c r="E8" s="462"/>
      <c r="F8" s="303" t="s">
        <v>207</v>
      </c>
      <c r="G8" s="304"/>
      <c r="H8" s="23" t="s">
        <v>208</v>
      </c>
      <c r="I8" s="140" t="s">
        <v>7</v>
      </c>
      <c r="J8" s="31">
        <v>43465</v>
      </c>
      <c r="K8" s="159" t="s">
        <v>328</v>
      </c>
      <c r="L8" s="59" t="s">
        <v>359</v>
      </c>
      <c r="M8" s="71">
        <v>0.25</v>
      </c>
      <c r="N8" s="59" t="s">
        <v>360</v>
      </c>
      <c r="O8" s="131" t="s">
        <v>575</v>
      </c>
      <c r="P8" s="109" t="s">
        <v>431</v>
      </c>
      <c r="Q8" s="117">
        <v>0.5</v>
      </c>
      <c r="R8" s="109" t="s">
        <v>458</v>
      </c>
      <c r="S8" s="172" t="s">
        <v>606</v>
      </c>
      <c r="T8" s="172" t="s">
        <v>607</v>
      </c>
      <c r="U8" s="203">
        <v>1</v>
      </c>
      <c r="V8" s="172" t="s">
        <v>414</v>
      </c>
    </row>
    <row r="9" spans="2:22" ht="140.25" customHeight="1" thickBot="1">
      <c r="B9" s="14" t="s">
        <v>209</v>
      </c>
      <c r="C9" s="3" t="s">
        <v>9</v>
      </c>
      <c r="D9" s="464" t="s">
        <v>210</v>
      </c>
      <c r="E9" s="464"/>
      <c r="F9" s="463" t="s">
        <v>211</v>
      </c>
      <c r="G9" s="463"/>
      <c r="H9" s="7" t="s">
        <v>212</v>
      </c>
      <c r="I9" s="7" t="s">
        <v>94</v>
      </c>
      <c r="J9" s="31">
        <v>43465</v>
      </c>
      <c r="K9" s="85" t="s">
        <v>369</v>
      </c>
      <c r="L9" s="70" t="s">
        <v>320</v>
      </c>
      <c r="M9" s="67">
        <v>0</v>
      </c>
      <c r="N9" s="70" t="s">
        <v>345</v>
      </c>
      <c r="O9" s="118" t="s">
        <v>489</v>
      </c>
      <c r="P9" s="119" t="s">
        <v>320</v>
      </c>
      <c r="Q9" s="120">
        <v>0</v>
      </c>
      <c r="R9" s="111" t="s">
        <v>579</v>
      </c>
      <c r="S9" s="215" t="s">
        <v>645</v>
      </c>
      <c r="T9" s="177" t="s">
        <v>643</v>
      </c>
      <c r="U9" s="204">
        <v>0</v>
      </c>
      <c r="V9" s="177" t="s">
        <v>644</v>
      </c>
    </row>
    <row r="10" spans="2:22" ht="64.5" thickBot="1">
      <c r="B10" s="330" t="s">
        <v>213</v>
      </c>
      <c r="C10" s="18" t="s">
        <v>13</v>
      </c>
      <c r="D10" s="465" t="s">
        <v>214</v>
      </c>
      <c r="E10" s="466"/>
      <c r="F10" s="465" t="s">
        <v>215</v>
      </c>
      <c r="G10" s="466"/>
      <c r="H10" s="24" t="s">
        <v>216</v>
      </c>
      <c r="I10" s="139" t="s">
        <v>217</v>
      </c>
      <c r="J10" s="35">
        <v>43465</v>
      </c>
      <c r="K10" s="72" t="s">
        <v>326</v>
      </c>
      <c r="L10" s="72" t="s">
        <v>327</v>
      </c>
      <c r="M10" s="73">
        <v>0.25</v>
      </c>
      <c r="N10" s="59" t="s">
        <v>360</v>
      </c>
      <c r="O10" s="160" t="s">
        <v>417</v>
      </c>
      <c r="P10" s="135" t="s">
        <v>432</v>
      </c>
      <c r="Q10" s="121">
        <v>0.5</v>
      </c>
      <c r="R10" s="133" t="s">
        <v>579</v>
      </c>
      <c r="S10" s="202" t="s">
        <v>587</v>
      </c>
      <c r="T10" s="205" t="s">
        <v>588</v>
      </c>
      <c r="U10" s="206">
        <v>1</v>
      </c>
      <c r="V10" s="172" t="s">
        <v>414</v>
      </c>
    </row>
    <row r="11" spans="2:22" ht="126" customHeight="1" thickBot="1">
      <c r="B11" s="336"/>
      <c r="C11" s="10" t="s">
        <v>14</v>
      </c>
      <c r="D11" s="467" t="s">
        <v>218</v>
      </c>
      <c r="E11" s="468"/>
      <c r="F11" s="467" t="s">
        <v>219</v>
      </c>
      <c r="G11" s="468"/>
      <c r="H11" s="22" t="s">
        <v>220</v>
      </c>
      <c r="I11" s="138" t="s">
        <v>217</v>
      </c>
      <c r="J11" s="34" t="s">
        <v>221</v>
      </c>
      <c r="K11" s="61" t="s">
        <v>406</v>
      </c>
      <c r="L11" s="70" t="s">
        <v>320</v>
      </c>
      <c r="M11" s="67">
        <v>0</v>
      </c>
      <c r="N11" s="69" t="s">
        <v>406</v>
      </c>
      <c r="O11" s="118" t="s">
        <v>433</v>
      </c>
      <c r="P11" s="111" t="s">
        <v>418</v>
      </c>
      <c r="Q11" s="120">
        <v>0.25</v>
      </c>
      <c r="R11" s="122" t="s">
        <v>434</v>
      </c>
      <c r="S11" s="174" t="s">
        <v>608</v>
      </c>
      <c r="T11" s="177" t="s">
        <v>589</v>
      </c>
      <c r="U11" s="204">
        <v>1</v>
      </c>
      <c r="V11" s="165" t="s">
        <v>414</v>
      </c>
    </row>
    <row r="12" spans="2:22" ht="51" customHeight="1" thickBot="1">
      <c r="B12" s="25" t="s">
        <v>222</v>
      </c>
      <c r="C12" s="8" t="s">
        <v>15</v>
      </c>
      <c r="D12" s="461" t="s">
        <v>223</v>
      </c>
      <c r="E12" s="462"/>
      <c r="F12" s="305" t="s">
        <v>646</v>
      </c>
      <c r="G12" s="305"/>
      <c r="H12" s="20" t="s">
        <v>224</v>
      </c>
      <c r="I12" s="20" t="s">
        <v>225</v>
      </c>
      <c r="J12" s="32">
        <v>43465</v>
      </c>
      <c r="K12" s="61" t="s">
        <v>406</v>
      </c>
      <c r="L12" s="70" t="s">
        <v>320</v>
      </c>
      <c r="M12" s="67">
        <v>0</v>
      </c>
      <c r="N12" s="61" t="s">
        <v>406</v>
      </c>
      <c r="O12" s="118" t="s">
        <v>406</v>
      </c>
      <c r="P12" s="119" t="s">
        <v>320</v>
      </c>
      <c r="Q12" s="120">
        <v>0</v>
      </c>
      <c r="R12" s="111" t="s">
        <v>579</v>
      </c>
      <c r="S12" s="174" t="s">
        <v>647</v>
      </c>
      <c r="T12" s="216" t="s">
        <v>648</v>
      </c>
      <c r="U12" s="204">
        <v>1</v>
      </c>
      <c r="V12" s="165" t="s">
        <v>414</v>
      </c>
    </row>
    <row r="13" spans="2:22" ht="123.75" customHeight="1" thickBot="1">
      <c r="B13" s="55" t="s">
        <v>226</v>
      </c>
      <c r="C13" s="3" t="s">
        <v>18</v>
      </c>
      <c r="D13" s="461" t="s">
        <v>227</v>
      </c>
      <c r="E13" s="462"/>
      <c r="F13" s="463" t="s">
        <v>228</v>
      </c>
      <c r="G13" s="463"/>
      <c r="H13" s="7" t="s">
        <v>229</v>
      </c>
      <c r="I13" s="7" t="s">
        <v>225</v>
      </c>
      <c r="J13" s="31">
        <v>43465</v>
      </c>
      <c r="K13" s="158" t="s">
        <v>369</v>
      </c>
      <c r="L13" s="96" t="s">
        <v>320</v>
      </c>
      <c r="M13" s="73">
        <v>0</v>
      </c>
      <c r="N13" s="98" t="s">
        <v>406</v>
      </c>
      <c r="O13" s="160" t="s">
        <v>486</v>
      </c>
      <c r="P13" s="111" t="s">
        <v>487</v>
      </c>
      <c r="Q13" s="120">
        <v>0.8</v>
      </c>
      <c r="R13" s="111" t="s">
        <v>488</v>
      </c>
      <c r="S13" s="202" t="s">
        <v>649</v>
      </c>
      <c r="T13" s="210" t="s">
        <v>622</v>
      </c>
      <c r="U13" s="204">
        <v>1</v>
      </c>
      <c r="V13" s="165" t="s">
        <v>414</v>
      </c>
    </row>
    <row r="14" spans="2:22" s="15" customFormat="1" ht="12.75" customHeight="1">
      <c r="F14" s="16"/>
      <c r="G14" s="16"/>
      <c r="H14" s="16"/>
      <c r="I14" s="16"/>
    </row>
    <row r="15" spans="2:22" hidden="1"/>
    <row r="16" spans="2:22" hidden="1"/>
    <row r="17" hidden="1"/>
    <row r="18" hidden="1"/>
    <row r="19" hidden="1"/>
    <row r="20" hidden="1"/>
    <row r="21" hidden="1"/>
    <row r="22" hidden="1"/>
    <row r="23" hidden="1"/>
    <row r="24" hidden="1"/>
    <row r="25" hidden="1"/>
    <row r="26" hidden="1"/>
    <row r="27" hidden="1"/>
  </sheetData>
  <mergeCells count="27">
    <mergeCell ref="B6:J6"/>
    <mergeCell ref="B2:C4"/>
    <mergeCell ref="D2:J2"/>
    <mergeCell ref="D3:J3"/>
    <mergeCell ref="D4:F4"/>
    <mergeCell ref="G4:J4"/>
    <mergeCell ref="B10:B11"/>
    <mergeCell ref="D10:E10"/>
    <mergeCell ref="F10:G10"/>
    <mergeCell ref="D11:E11"/>
    <mergeCell ref="F11:G11"/>
    <mergeCell ref="S2:V4"/>
    <mergeCell ref="S6:V6"/>
    <mergeCell ref="D13:E13"/>
    <mergeCell ref="F13:G13"/>
    <mergeCell ref="K6:N6"/>
    <mergeCell ref="K2:N4"/>
    <mergeCell ref="D12:E12"/>
    <mergeCell ref="F12:G12"/>
    <mergeCell ref="C7:E7"/>
    <mergeCell ref="F7:G7"/>
    <mergeCell ref="D8:E8"/>
    <mergeCell ref="F8:G8"/>
    <mergeCell ref="D9:E9"/>
    <mergeCell ref="O2:R4"/>
    <mergeCell ref="O6:R6"/>
    <mergeCell ref="F9:G9"/>
  </mergeCells>
  <hyperlinks>
    <hyperlink ref="T12" r:id="rId1"/>
    <hyperlink ref="T13" r:id="rId2" location="2018"/>
  </hyperlinks>
  <pageMargins left="0.7" right="0.7" top="0.75" bottom="0.75" header="0.3" footer="0.3"/>
  <pageSetup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topLeftCell="P1" zoomScale="85" zoomScaleNormal="85" workbookViewId="0">
      <selection activeCell="T12" sqref="T12"/>
    </sheetView>
  </sheetViews>
  <sheetFormatPr baseColWidth="10" defaultColWidth="23.6640625" defaultRowHeight="12.75" customHeight="1" zeroHeight="1"/>
  <cols>
    <col min="1" max="1" width="3.5" style="15" customWidth="1"/>
    <col min="2" max="2" width="39.6640625" style="26" customWidth="1"/>
    <col min="3" max="3" width="8" style="26" customWidth="1"/>
    <col min="4" max="5" width="29.5" style="26" customWidth="1"/>
    <col min="6" max="8" width="29.5" style="2" customWidth="1"/>
    <col min="9" max="9" width="29.5" style="26" customWidth="1"/>
    <col min="10" max="10" width="51.33203125" style="15" customWidth="1"/>
    <col min="11" max="12" width="23.6640625" style="26" customWidth="1"/>
    <col min="13" max="13" width="38.33203125" style="26" customWidth="1"/>
    <col min="14" max="14" width="65.83203125" style="26" customWidth="1"/>
    <col min="15" max="15" width="27.5" style="26" customWidth="1"/>
    <col min="16" max="16" width="23.6640625" style="26"/>
    <col min="17" max="17" width="30.33203125" style="26" customWidth="1"/>
    <col min="18" max="18" width="58.6640625" style="26" customWidth="1"/>
    <col min="19" max="19" width="30.1640625" style="26" customWidth="1"/>
    <col min="20" max="20" width="23.6640625" style="26"/>
    <col min="21" max="21" width="33.1640625" style="26" customWidth="1"/>
    <col min="22" max="16384" width="23.6640625" style="26"/>
  </cols>
  <sheetData>
    <row r="1" spans="2:21" s="15" customFormat="1" ht="13.5" thickBot="1">
      <c r="F1" s="16"/>
      <c r="G1" s="16"/>
      <c r="H1" s="16"/>
    </row>
    <row r="2" spans="2:21" s="15" customFormat="1" ht="18">
      <c r="B2" s="312"/>
      <c r="C2" s="313"/>
      <c r="D2" s="318" t="s">
        <v>0</v>
      </c>
      <c r="E2" s="319"/>
      <c r="F2" s="319"/>
      <c r="G2" s="319"/>
      <c r="H2" s="319"/>
      <c r="I2" s="319"/>
      <c r="J2" s="404" t="s">
        <v>57</v>
      </c>
      <c r="K2" s="405"/>
      <c r="L2" s="405"/>
      <c r="M2" s="406"/>
      <c r="N2" s="404" t="s">
        <v>57</v>
      </c>
      <c r="O2" s="405"/>
      <c r="P2" s="405"/>
      <c r="Q2" s="406"/>
      <c r="R2" s="404" t="s">
        <v>57</v>
      </c>
      <c r="S2" s="405"/>
      <c r="T2" s="405"/>
      <c r="U2" s="406"/>
    </row>
    <row r="3" spans="2:21" s="15" customFormat="1" ht="18" customHeight="1">
      <c r="B3" s="314"/>
      <c r="C3" s="315"/>
      <c r="D3" s="320" t="s">
        <v>22</v>
      </c>
      <c r="E3" s="321"/>
      <c r="F3" s="321"/>
      <c r="G3" s="321"/>
      <c r="H3" s="321"/>
      <c r="I3" s="321"/>
      <c r="J3" s="407"/>
      <c r="K3" s="408"/>
      <c r="L3" s="408"/>
      <c r="M3" s="409"/>
      <c r="N3" s="407"/>
      <c r="O3" s="408"/>
      <c r="P3" s="408"/>
      <c r="Q3" s="409"/>
      <c r="R3" s="407"/>
      <c r="S3" s="408"/>
      <c r="T3" s="408"/>
      <c r="U3" s="409"/>
    </row>
    <row r="4" spans="2:21" s="15" customFormat="1" ht="13.5" thickBot="1">
      <c r="B4" s="316"/>
      <c r="C4" s="317"/>
      <c r="D4" s="324" t="s">
        <v>26</v>
      </c>
      <c r="E4" s="325"/>
      <c r="F4" s="326"/>
      <c r="G4" s="324" t="s">
        <v>27</v>
      </c>
      <c r="H4" s="325"/>
      <c r="I4" s="325"/>
      <c r="J4" s="410"/>
      <c r="K4" s="411"/>
      <c r="L4" s="411"/>
      <c r="M4" s="412"/>
      <c r="N4" s="410"/>
      <c r="O4" s="411"/>
      <c r="P4" s="411"/>
      <c r="Q4" s="412"/>
      <c r="R4" s="410"/>
      <c r="S4" s="411"/>
      <c r="T4" s="411"/>
      <c r="U4" s="412"/>
    </row>
    <row r="5" spans="2:21" s="15" customFormat="1" ht="13.5" thickBot="1">
      <c r="B5" s="17"/>
      <c r="F5" s="16"/>
      <c r="G5" s="16"/>
      <c r="H5" s="16"/>
    </row>
    <row r="6" spans="2:21" ht="13.5" thickBot="1">
      <c r="B6" s="338" t="s">
        <v>230</v>
      </c>
      <c r="C6" s="339"/>
      <c r="D6" s="339"/>
      <c r="E6" s="339"/>
      <c r="F6" s="339"/>
      <c r="G6" s="339"/>
      <c r="H6" s="339"/>
      <c r="I6" s="339"/>
      <c r="J6" s="440" t="s">
        <v>56</v>
      </c>
      <c r="K6" s="441"/>
      <c r="L6" s="441"/>
      <c r="M6" s="442"/>
      <c r="N6" s="436" t="s">
        <v>409</v>
      </c>
      <c r="O6" s="437"/>
      <c r="P6" s="437"/>
      <c r="Q6" s="438"/>
      <c r="R6" s="413" t="s">
        <v>581</v>
      </c>
      <c r="S6" s="414"/>
      <c r="T6" s="414"/>
      <c r="U6" s="415"/>
    </row>
    <row r="7" spans="2:21" ht="39" thickBot="1">
      <c r="B7" s="11" t="s">
        <v>1</v>
      </c>
      <c r="C7" s="342" t="s">
        <v>2</v>
      </c>
      <c r="D7" s="343"/>
      <c r="E7" s="323"/>
      <c r="F7" s="322" t="s">
        <v>3</v>
      </c>
      <c r="G7" s="323"/>
      <c r="H7" s="12" t="s">
        <v>4</v>
      </c>
      <c r="I7" s="37" t="s">
        <v>23</v>
      </c>
      <c r="J7" s="38" t="s">
        <v>52</v>
      </c>
      <c r="K7" s="39" t="s">
        <v>53</v>
      </c>
      <c r="L7" s="38" t="s">
        <v>54</v>
      </c>
      <c r="M7" s="40" t="s">
        <v>55</v>
      </c>
      <c r="N7" s="104" t="s">
        <v>52</v>
      </c>
      <c r="O7" s="105" t="s">
        <v>53</v>
      </c>
      <c r="P7" s="104" t="s">
        <v>572</v>
      </c>
      <c r="Q7" s="106" t="s">
        <v>55</v>
      </c>
      <c r="R7" s="169" t="s">
        <v>52</v>
      </c>
      <c r="S7" s="170" t="s">
        <v>53</v>
      </c>
      <c r="T7" s="169" t="s">
        <v>572</v>
      </c>
      <c r="U7" s="171" t="s">
        <v>55</v>
      </c>
    </row>
    <row r="8" spans="2:21" ht="130.5" customHeight="1" thickBot="1">
      <c r="B8" s="459" t="s">
        <v>231</v>
      </c>
      <c r="C8" s="8" t="s">
        <v>6</v>
      </c>
      <c r="D8" s="327" t="s">
        <v>232</v>
      </c>
      <c r="E8" s="327"/>
      <c r="F8" s="305" t="s">
        <v>233</v>
      </c>
      <c r="G8" s="305"/>
      <c r="H8" s="80" t="s">
        <v>234</v>
      </c>
      <c r="I8" s="49" t="s">
        <v>183</v>
      </c>
      <c r="J8" s="56" t="s">
        <v>406</v>
      </c>
      <c r="K8" s="57" t="s">
        <v>320</v>
      </c>
      <c r="L8" s="58">
        <v>0</v>
      </c>
      <c r="M8" s="59" t="s">
        <v>406</v>
      </c>
      <c r="N8" s="107" t="s">
        <v>420</v>
      </c>
      <c r="O8" s="133" t="s">
        <v>419</v>
      </c>
      <c r="P8" s="108">
        <v>0</v>
      </c>
      <c r="Q8" s="109" t="s">
        <v>410</v>
      </c>
      <c r="R8" s="197" t="s">
        <v>590</v>
      </c>
      <c r="S8" s="172" t="s">
        <v>591</v>
      </c>
      <c r="T8" s="173">
        <v>0</v>
      </c>
      <c r="U8" s="172" t="s">
        <v>592</v>
      </c>
    </row>
    <row r="9" spans="2:21" ht="90" thickBot="1">
      <c r="B9" s="451"/>
      <c r="C9" s="9" t="s">
        <v>83</v>
      </c>
      <c r="D9" s="328" t="s">
        <v>235</v>
      </c>
      <c r="E9" s="328"/>
      <c r="F9" s="308" t="s">
        <v>236</v>
      </c>
      <c r="G9" s="308"/>
      <c r="H9" s="81" t="s">
        <v>234</v>
      </c>
      <c r="I9" s="51" t="s">
        <v>144</v>
      </c>
      <c r="J9" s="60" t="s">
        <v>361</v>
      </c>
      <c r="K9" s="61" t="s">
        <v>362</v>
      </c>
      <c r="L9" s="62">
        <v>0.4</v>
      </c>
      <c r="M9" s="61" t="s">
        <v>363</v>
      </c>
      <c r="N9" s="110" t="s">
        <v>421</v>
      </c>
      <c r="O9" s="111" t="s">
        <v>422</v>
      </c>
      <c r="P9" s="112">
        <v>0.4</v>
      </c>
      <c r="Q9" s="111" t="s">
        <v>580</v>
      </c>
      <c r="R9" s="194" t="s">
        <v>598</v>
      </c>
      <c r="S9" s="177" t="s">
        <v>422</v>
      </c>
      <c r="T9" s="176">
        <v>0.4</v>
      </c>
      <c r="U9" s="177" t="s">
        <v>599</v>
      </c>
    </row>
    <row r="10" spans="2:21" ht="236.25" customHeight="1" thickBot="1">
      <c r="B10" s="451"/>
      <c r="C10" s="9" t="s">
        <v>88</v>
      </c>
      <c r="D10" s="328" t="s">
        <v>237</v>
      </c>
      <c r="E10" s="328"/>
      <c r="F10" s="308" t="s">
        <v>238</v>
      </c>
      <c r="G10" s="308"/>
      <c r="H10" s="81" t="s">
        <v>234</v>
      </c>
      <c r="I10" s="51" t="s">
        <v>144</v>
      </c>
      <c r="J10" s="63" t="s">
        <v>364</v>
      </c>
      <c r="K10" s="64" t="s">
        <v>365</v>
      </c>
      <c r="L10" s="58">
        <v>0.33</v>
      </c>
      <c r="M10" s="65" t="s">
        <v>321</v>
      </c>
      <c r="N10" s="134" t="s">
        <v>423</v>
      </c>
      <c r="O10" s="115" t="s">
        <v>424</v>
      </c>
      <c r="P10" s="108">
        <v>0.66</v>
      </c>
      <c r="Q10" s="115" t="s">
        <v>593</v>
      </c>
      <c r="R10" s="200" t="s">
        <v>600</v>
      </c>
      <c r="S10" s="178" t="s">
        <v>424</v>
      </c>
      <c r="T10" s="173">
        <v>1</v>
      </c>
      <c r="U10" s="178" t="s">
        <v>593</v>
      </c>
    </row>
    <row r="11" spans="2:21" ht="96" customHeight="1" thickBot="1">
      <c r="B11" s="460"/>
      <c r="C11" s="10" t="s">
        <v>104</v>
      </c>
      <c r="D11" s="329" t="s">
        <v>239</v>
      </c>
      <c r="E11" s="329"/>
      <c r="F11" s="309" t="s">
        <v>240</v>
      </c>
      <c r="G11" s="309"/>
      <c r="H11" s="82" t="s">
        <v>234</v>
      </c>
      <c r="I11" s="50" t="s">
        <v>144</v>
      </c>
      <c r="J11" s="60" t="s">
        <v>322</v>
      </c>
      <c r="K11" s="61" t="s">
        <v>323</v>
      </c>
      <c r="L11" s="62">
        <v>0.5</v>
      </c>
      <c r="M11" s="61" t="s">
        <v>363</v>
      </c>
      <c r="N11" s="110" t="s">
        <v>425</v>
      </c>
      <c r="O11" s="111" t="s">
        <v>426</v>
      </c>
      <c r="P11" s="112">
        <v>0.5</v>
      </c>
      <c r="Q11" s="111" t="s">
        <v>579</v>
      </c>
      <c r="R11" s="194" t="s">
        <v>601</v>
      </c>
      <c r="S11" s="177" t="s">
        <v>602</v>
      </c>
      <c r="T11" s="176">
        <v>0.9</v>
      </c>
      <c r="U11" s="177" t="s">
        <v>603</v>
      </c>
    </row>
    <row r="12" spans="2:21" ht="93.75" customHeight="1" thickBot="1">
      <c r="B12" s="453" t="s">
        <v>241</v>
      </c>
      <c r="C12" s="46" t="s">
        <v>9</v>
      </c>
      <c r="D12" s="327" t="s">
        <v>242</v>
      </c>
      <c r="E12" s="327"/>
      <c r="F12" s="305" t="s">
        <v>238</v>
      </c>
      <c r="G12" s="305"/>
      <c r="H12" s="80" t="s">
        <v>243</v>
      </c>
      <c r="I12" s="49" t="s">
        <v>107</v>
      </c>
      <c r="J12" s="56" t="s">
        <v>366</v>
      </c>
      <c r="K12" s="66" t="s">
        <v>320</v>
      </c>
      <c r="L12" s="58">
        <v>0</v>
      </c>
      <c r="M12" s="65" t="s">
        <v>408</v>
      </c>
      <c r="N12" s="107" t="s">
        <v>427</v>
      </c>
      <c r="O12" s="115" t="s">
        <v>428</v>
      </c>
      <c r="P12" s="108">
        <v>0</v>
      </c>
      <c r="Q12" s="115" t="s">
        <v>410</v>
      </c>
      <c r="R12" s="197" t="s">
        <v>594</v>
      </c>
      <c r="S12" s="178" t="s">
        <v>428</v>
      </c>
      <c r="T12" s="173">
        <v>0</v>
      </c>
      <c r="U12" s="178" t="s">
        <v>592</v>
      </c>
    </row>
    <row r="13" spans="2:21" ht="127.5" customHeight="1" thickBot="1">
      <c r="B13" s="455"/>
      <c r="C13" s="48" t="s">
        <v>10</v>
      </c>
      <c r="D13" s="329" t="s">
        <v>244</v>
      </c>
      <c r="E13" s="329"/>
      <c r="F13" s="309" t="s">
        <v>245</v>
      </c>
      <c r="G13" s="309"/>
      <c r="H13" s="82" t="s">
        <v>243</v>
      </c>
      <c r="I13" s="50" t="s">
        <v>107</v>
      </c>
      <c r="J13" s="60" t="s">
        <v>357</v>
      </c>
      <c r="K13" s="61" t="s">
        <v>356</v>
      </c>
      <c r="L13" s="62">
        <v>0.18</v>
      </c>
      <c r="M13" s="61" t="s">
        <v>367</v>
      </c>
      <c r="N13" s="110" t="s">
        <v>429</v>
      </c>
      <c r="O13" s="111" t="s">
        <v>430</v>
      </c>
      <c r="P13" s="112">
        <v>0.5</v>
      </c>
      <c r="Q13" s="111" t="s">
        <v>579</v>
      </c>
      <c r="R13" s="194" t="s">
        <v>604</v>
      </c>
      <c r="S13" s="177" t="s">
        <v>595</v>
      </c>
      <c r="T13" s="176">
        <v>0.95</v>
      </c>
      <c r="U13" s="209" t="s">
        <v>605</v>
      </c>
    </row>
    <row r="14" spans="2:21" s="15" customFormat="1" ht="12.75" customHeight="1">
      <c r="F14" s="16"/>
      <c r="G14" s="16"/>
      <c r="H14" s="16"/>
    </row>
    <row r="15" spans="2:21" ht="12.75" hidden="1" customHeight="1"/>
    <row r="16" spans="2:21" ht="12.75" hidden="1" customHeight="1"/>
    <row r="17" hidden="1"/>
    <row r="18" hidden="1"/>
    <row r="19" hidden="1"/>
    <row r="20" hidden="1"/>
    <row r="21" hidden="1"/>
    <row r="22" hidden="1"/>
    <row r="23"/>
    <row r="24"/>
    <row r="25"/>
    <row r="26"/>
    <row r="27"/>
    <row r="28"/>
    <row r="29"/>
    <row r="30"/>
    <row r="31"/>
    <row r="32"/>
    <row r="33"/>
    <row r="34"/>
    <row r="35"/>
    <row r="36"/>
    <row r="37"/>
  </sheetData>
  <mergeCells count="28">
    <mergeCell ref="D4:F4"/>
    <mergeCell ref="G4:I4"/>
    <mergeCell ref="D10:E10"/>
    <mergeCell ref="B12:B13"/>
    <mergeCell ref="D12:E12"/>
    <mergeCell ref="F12:G12"/>
    <mergeCell ref="D13:E13"/>
    <mergeCell ref="F13:G13"/>
    <mergeCell ref="F10:G10"/>
    <mergeCell ref="D11:E11"/>
    <mergeCell ref="F11:G11"/>
    <mergeCell ref="B8:B11"/>
    <mergeCell ref="R2:U4"/>
    <mergeCell ref="R6:U6"/>
    <mergeCell ref="D8:E8"/>
    <mergeCell ref="F8:G8"/>
    <mergeCell ref="D9:E9"/>
    <mergeCell ref="F9:G9"/>
    <mergeCell ref="N2:Q4"/>
    <mergeCell ref="N6:Q6"/>
    <mergeCell ref="B6:I6"/>
    <mergeCell ref="J6:M6"/>
    <mergeCell ref="J2:M4"/>
    <mergeCell ref="C7:E7"/>
    <mergeCell ref="F7:G7"/>
    <mergeCell ref="B2:C4"/>
    <mergeCell ref="D2:I2"/>
    <mergeCell ref="D3:I3"/>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3"/>
  <sheetViews>
    <sheetView topLeftCell="R32" zoomScale="70" zoomScaleNormal="70" workbookViewId="0">
      <selection activeCell="AC42" sqref="AC42"/>
    </sheetView>
  </sheetViews>
  <sheetFormatPr baseColWidth="10" defaultRowHeight="15"/>
  <cols>
    <col min="1" max="1" width="30.6640625" customWidth="1"/>
    <col min="2" max="2" width="55" customWidth="1"/>
    <col min="3" max="3" width="32.1640625" style="291" hidden="1" customWidth="1"/>
    <col min="4" max="4" width="28.83203125" hidden="1" customWidth="1"/>
    <col min="5" max="5" width="52" style="291" hidden="1" customWidth="1"/>
    <col min="6" max="6" width="21.83203125" style="291" hidden="1" customWidth="1"/>
    <col min="7" max="7" width="32.33203125" customWidth="1"/>
    <col min="8" max="9" width="25.83203125" customWidth="1"/>
    <col min="10" max="10" width="18.1640625" customWidth="1"/>
    <col min="11" max="11" width="23.1640625" customWidth="1"/>
    <col min="12" max="12" width="38.5" customWidth="1"/>
    <col min="13" max="13" width="20.1640625" customWidth="1"/>
    <col min="14" max="14" width="29.33203125" customWidth="1"/>
    <col min="15" max="15" width="26" style="291" hidden="1" customWidth="1"/>
    <col min="16" max="16" width="18.5" style="291" hidden="1" customWidth="1"/>
    <col min="17" max="17" width="19.33203125" customWidth="1"/>
    <col min="18" max="18" width="18.1640625" customWidth="1"/>
    <col min="19" max="19" width="21.83203125" customWidth="1"/>
    <col min="21" max="21" width="38.83203125" customWidth="1"/>
    <col min="22" max="22" width="47" customWidth="1"/>
    <col min="23" max="23" width="17.1640625" style="291" hidden="1" customWidth="1"/>
    <col min="24" max="24" width="20.83203125" style="291" hidden="1" customWidth="1"/>
    <col min="25" max="25" width="16.5" style="291" hidden="1" customWidth="1"/>
    <col min="26" max="26" width="17.6640625" style="291" hidden="1" customWidth="1"/>
    <col min="27" max="27" width="29.1640625" style="291" hidden="1" customWidth="1"/>
    <col min="28" max="28" width="19.6640625" style="291" hidden="1" customWidth="1"/>
    <col min="29" max="29" width="114.83203125" customWidth="1"/>
    <col min="30" max="30" width="67.5" customWidth="1"/>
  </cols>
  <sheetData>
    <row r="1" spans="1:30" s="226" customFormat="1" ht="33.75" customHeight="1">
      <c r="A1" s="473" t="s">
        <v>763</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row>
    <row r="2" spans="1:30" s="226" customFormat="1" ht="33.75" customHeight="1">
      <c r="A2" s="473"/>
      <c r="B2" s="474"/>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row>
    <row r="3" spans="1:30" s="226" customFormat="1" ht="33.75" customHeight="1">
      <c r="A3" s="473"/>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row>
    <row r="4" spans="1:30" s="226" customFormat="1" ht="10.5" customHeight="1">
      <c r="C4" s="227"/>
      <c r="E4" s="227"/>
      <c r="F4" s="227"/>
      <c r="O4" s="227"/>
      <c r="P4" s="227"/>
      <c r="W4" s="228"/>
      <c r="X4" s="228"/>
      <c r="Y4" s="228"/>
      <c r="Z4" s="227"/>
      <c r="AA4" s="227"/>
      <c r="AB4" s="227"/>
    </row>
    <row r="5" spans="1:30" s="226" customFormat="1" ht="10.5" customHeight="1">
      <c r="A5" s="229"/>
      <c r="C5" s="230"/>
      <c r="D5" s="229"/>
      <c r="E5" s="230"/>
      <c r="F5" s="230"/>
      <c r="G5" s="229"/>
      <c r="M5" s="231"/>
      <c r="N5" s="231"/>
      <c r="O5" s="227"/>
      <c r="P5" s="227"/>
      <c r="W5" s="228"/>
      <c r="X5" s="228"/>
      <c r="Y5" s="228"/>
      <c r="Z5" s="227"/>
      <c r="AA5" s="227"/>
      <c r="AB5" s="227"/>
    </row>
    <row r="6" spans="1:30" s="237" customFormat="1" ht="13.5" thickBot="1">
      <c r="A6" s="232"/>
      <c r="B6" s="232"/>
      <c r="C6" s="233"/>
      <c r="D6" s="232"/>
      <c r="E6" s="233"/>
      <c r="F6" s="233"/>
      <c r="G6" s="234"/>
      <c r="H6" s="234"/>
      <c r="I6" s="234"/>
      <c r="J6" s="234"/>
      <c r="K6" s="234"/>
      <c r="L6" s="234"/>
      <c r="M6" s="234"/>
      <c r="N6" s="234"/>
      <c r="O6" s="235"/>
      <c r="P6" s="235"/>
      <c r="Q6" s="234"/>
      <c r="R6" s="475"/>
      <c r="S6" s="475"/>
      <c r="T6" s="475"/>
      <c r="U6" s="475"/>
      <c r="V6" s="475"/>
      <c r="W6" s="475"/>
      <c r="X6" s="475"/>
      <c r="Y6" s="476"/>
      <c r="Z6" s="476"/>
      <c r="AA6" s="476"/>
      <c r="AB6" s="476"/>
      <c r="AC6" s="236"/>
      <c r="AD6" s="236"/>
    </row>
    <row r="7" spans="1:30" s="237" customFormat="1" ht="55.5" customHeight="1">
      <c r="A7" s="477" t="s">
        <v>764</v>
      </c>
      <c r="B7" s="477"/>
      <c r="C7" s="477"/>
      <c r="D7" s="477"/>
      <c r="E7" s="477"/>
      <c r="F7" s="477"/>
      <c r="G7" s="477"/>
      <c r="H7" s="477"/>
      <c r="I7" s="478" t="s">
        <v>765</v>
      </c>
      <c r="J7" s="478"/>
      <c r="K7" s="478"/>
      <c r="L7" s="479" t="s">
        <v>249</v>
      </c>
      <c r="M7" s="479"/>
      <c r="N7" s="479"/>
      <c r="O7" s="479"/>
      <c r="P7" s="479"/>
      <c r="Q7" s="480" t="s">
        <v>766</v>
      </c>
      <c r="R7" s="480"/>
      <c r="S7" s="480"/>
      <c r="T7" s="481" t="s">
        <v>250</v>
      </c>
      <c r="U7" s="481"/>
      <c r="V7" s="481"/>
      <c r="W7" s="482" t="s">
        <v>767</v>
      </c>
      <c r="X7" s="482"/>
      <c r="Y7" s="482"/>
      <c r="Z7" s="482"/>
      <c r="AA7" s="482"/>
      <c r="AB7" s="483"/>
      <c r="AC7" s="469" t="s">
        <v>582</v>
      </c>
      <c r="AD7" s="469" t="s">
        <v>305</v>
      </c>
    </row>
    <row r="8" spans="1:30" s="243" customFormat="1" ht="51.75" thickBot="1">
      <c r="A8" s="238" t="s">
        <v>768</v>
      </c>
      <c r="B8" s="238" t="s">
        <v>247</v>
      </c>
      <c r="C8" s="239" t="s">
        <v>769</v>
      </c>
      <c r="D8" s="238" t="s">
        <v>246</v>
      </c>
      <c r="E8" s="239" t="s">
        <v>770</v>
      </c>
      <c r="F8" s="239" t="s">
        <v>248</v>
      </c>
      <c r="G8" s="238" t="s">
        <v>771</v>
      </c>
      <c r="H8" s="238" t="s">
        <v>772</v>
      </c>
      <c r="I8" s="238" t="s">
        <v>773</v>
      </c>
      <c r="J8" s="238" t="s">
        <v>774</v>
      </c>
      <c r="K8" s="240" t="s">
        <v>775</v>
      </c>
      <c r="L8" s="471" t="s">
        <v>776</v>
      </c>
      <c r="M8" s="472"/>
      <c r="N8" s="238" t="s">
        <v>777</v>
      </c>
      <c r="O8" s="239" t="s">
        <v>778</v>
      </c>
      <c r="P8" s="239" t="s">
        <v>779</v>
      </c>
      <c r="Q8" s="238" t="s">
        <v>780</v>
      </c>
      <c r="R8" s="240" t="s">
        <v>774</v>
      </c>
      <c r="S8" s="240" t="s">
        <v>781</v>
      </c>
      <c r="T8" s="240" t="s">
        <v>782</v>
      </c>
      <c r="U8" s="240" t="s">
        <v>783</v>
      </c>
      <c r="V8" s="240" t="s">
        <v>251</v>
      </c>
      <c r="W8" s="241" t="s">
        <v>784</v>
      </c>
      <c r="X8" s="241" t="s">
        <v>4</v>
      </c>
      <c r="Y8" s="241" t="s">
        <v>785</v>
      </c>
      <c r="Z8" s="241" t="s">
        <v>786</v>
      </c>
      <c r="AA8" s="241" t="s">
        <v>787</v>
      </c>
      <c r="AB8" s="242" t="s">
        <v>788</v>
      </c>
      <c r="AC8" s="470"/>
      <c r="AD8" s="470"/>
    </row>
    <row r="9" spans="1:30" s="257" customFormat="1" ht="204">
      <c r="A9" s="244" t="s">
        <v>789</v>
      </c>
      <c r="B9" s="245" t="s">
        <v>790</v>
      </c>
      <c r="C9" s="246" t="s">
        <v>791</v>
      </c>
      <c r="D9" s="247" t="s">
        <v>792</v>
      </c>
      <c r="E9" s="246" t="s">
        <v>793</v>
      </c>
      <c r="F9" s="246" t="s">
        <v>794</v>
      </c>
      <c r="G9" s="248" t="s">
        <v>795</v>
      </c>
      <c r="H9" s="249" t="s">
        <v>796</v>
      </c>
      <c r="I9" s="245" t="s">
        <v>268</v>
      </c>
      <c r="J9" s="245" t="s">
        <v>273</v>
      </c>
      <c r="K9" s="250" t="s">
        <v>274</v>
      </c>
      <c r="L9" s="251" t="s">
        <v>797</v>
      </c>
      <c r="M9" s="251" t="s">
        <v>798</v>
      </c>
      <c r="N9" s="245" t="s">
        <v>255</v>
      </c>
      <c r="O9" s="246" t="s">
        <v>799</v>
      </c>
      <c r="P9" s="246" t="s">
        <v>800</v>
      </c>
      <c r="Q9" s="245" t="s">
        <v>801</v>
      </c>
      <c r="R9" s="245" t="s">
        <v>273</v>
      </c>
      <c r="S9" s="250" t="s">
        <v>274</v>
      </c>
      <c r="T9" s="245" t="s">
        <v>264</v>
      </c>
      <c r="U9" s="245" t="s">
        <v>802</v>
      </c>
      <c r="V9" s="245" t="s">
        <v>803</v>
      </c>
      <c r="W9" s="252">
        <v>43448</v>
      </c>
      <c r="X9" s="253" t="s">
        <v>804</v>
      </c>
      <c r="Y9" s="253">
        <v>0</v>
      </c>
      <c r="Z9" s="253">
        <v>0</v>
      </c>
      <c r="AA9" s="253">
        <v>0</v>
      </c>
      <c r="AB9" s="254" t="s">
        <v>805</v>
      </c>
      <c r="AC9" s="255" t="s">
        <v>806</v>
      </c>
      <c r="AD9" s="256" t="s">
        <v>807</v>
      </c>
    </row>
    <row r="10" spans="1:30" s="263" customFormat="1" ht="207.75" customHeight="1">
      <c r="A10" s="244" t="s">
        <v>252</v>
      </c>
      <c r="B10" s="245" t="s">
        <v>254</v>
      </c>
      <c r="C10" s="246" t="s">
        <v>808</v>
      </c>
      <c r="D10" s="245" t="s">
        <v>253</v>
      </c>
      <c r="E10" s="246" t="s">
        <v>809</v>
      </c>
      <c r="F10" s="246" t="s">
        <v>794</v>
      </c>
      <c r="G10" s="248" t="s">
        <v>810</v>
      </c>
      <c r="H10" s="249" t="s">
        <v>811</v>
      </c>
      <c r="I10" s="245" t="s">
        <v>268</v>
      </c>
      <c r="J10" s="245" t="s">
        <v>273</v>
      </c>
      <c r="K10" s="250" t="s">
        <v>274</v>
      </c>
      <c r="L10" s="251" t="s">
        <v>812</v>
      </c>
      <c r="M10" s="251" t="s">
        <v>813</v>
      </c>
      <c r="N10" s="258" t="s">
        <v>255</v>
      </c>
      <c r="O10" s="259" t="s">
        <v>799</v>
      </c>
      <c r="P10" s="259" t="s">
        <v>799</v>
      </c>
      <c r="Q10" s="258" t="s">
        <v>801</v>
      </c>
      <c r="R10" s="258" t="s">
        <v>262</v>
      </c>
      <c r="S10" s="250" t="s">
        <v>263</v>
      </c>
      <c r="T10" s="258" t="s">
        <v>264</v>
      </c>
      <c r="U10" s="245" t="s">
        <v>814</v>
      </c>
      <c r="V10" s="245" t="s">
        <v>815</v>
      </c>
      <c r="W10" s="252">
        <v>43439</v>
      </c>
      <c r="X10" s="253" t="s">
        <v>816</v>
      </c>
      <c r="Y10" s="260">
        <v>0</v>
      </c>
      <c r="Z10" s="260">
        <v>0</v>
      </c>
      <c r="AA10" s="260">
        <v>0</v>
      </c>
      <c r="AB10" s="254" t="s">
        <v>805</v>
      </c>
      <c r="AC10" s="261" t="s">
        <v>817</v>
      </c>
      <c r="AD10" s="262" t="s">
        <v>818</v>
      </c>
    </row>
    <row r="11" spans="1:30" s="263" customFormat="1" ht="238.5" customHeight="1">
      <c r="A11" s="244" t="s">
        <v>259</v>
      </c>
      <c r="B11" s="245" t="s">
        <v>819</v>
      </c>
      <c r="C11" s="246" t="s">
        <v>808</v>
      </c>
      <c r="D11" s="245" t="s">
        <v>253</v>
      </c>
      <c r="E11" s="246" t="s">
        <v>809</v>
      </c>
      <c r="F11" s="246" t="s">
        <v>794</v>
      </c>
      <c r="G11" s="248" t="s">
        <v>820</v>
      </c>
      <c r="H11" s="249" t="s">
        <v>821</v>
      </c>
      <c r="I11" s="245" t="s">
        <v>822</v>
      </c>
      <c r="J11" s="245" t="s">
        <v>273</v>
      </c>
      <c r="K11" s="250" t="s">
        <v>274</v>
      </c>
      <c r="L11" s="251" t="s">
        <v>823</v>
      </c>
      <c r="M11" s="251" t="s">
        <v>813</v>
      </c>
      <c r="N11" s="258" t="s">
        <v>255</v>
      </c>
      <c r="O11" s="259" t="s">
        <v>799</v>
      </c>
      <c r="P11" s="259" t="s">
        <v>799</v>
      </c>
      <c r="Q11" s="258" t="s">
        <v>268</v>
      </c>
      <c r="R11" s="258" t="s">
        <v>262</v>
      </c>
      <c r="S11" s="250" t="s">
        <v>274</v>
      </c>
      <c r="T11" s="258" t="s">
        <v>264</v>
      </c>
      <c r="U11" s="245" t="s">
        <v>814</v>
      </c>
      <c r="V11" s="245" t="s">
        <v>824</v>
      </c>
      <c r="W11" s="252">
        <v>43439</v>
      </c>
      <c r="X11" s="253" t="s">
        <v>816</v>
      </c>
      <c r="Y11" s="260">
        <v>0</v>
      </c>
      <c r="Z11" s="260">
        <v>0</v>
      </c>
      <c r="AA11" s="260">
        <v>0</v>
      </c>
      <c r="AB11" s="254" t="s">
        <v>805</v>
      </c>
      <c r="AC11" s="261" t="s">
        <v>825</v>
      </c>
      <c r="AD11" s="262" t="s">
        <v>826</v>
      </c>
    </row>
    <row r="12" spans="1:30" s="263" customFormat="1" ht="237.75" customHeight="1">
      <c r="A12" s="244" t="s">
        <v>827</v>
      </c>
      <c r="B12" s="245" t="s">
        <v>828</v>
      </c>
      <c r="C12" s="246" t="s">
        <v>808</v>
      </c>
      <c r="D12" s="245" t="s">
        <v>829</v>
      </c>
      <c r="E12" s="246" t="s">
        <v>830</v>
      </c>
      <c r="F12" s="246" t="s">
        <v>794</v>
      </c>
      <c r="G12" s="249" t="s">
        <v>831</v>
      </c>
      <c r="H12" s="249" t="s">
        <v>832</v>
      </c>
      <c r="I12" s="245" t="s">
        <v>801</v>
      </c>
      <c r="J12" s="245" t="s">
        <v>262</v>
      </c>
      <c r="K12" s="250" t="s">
        <v>263</v>
      </c>
      <c r="L12" s="251" t="s">
        <v>833</v>
      </c>
      <c r="M12" s="251" t="s">
        <v>813</v>
      </c>
      <c r="N12" s="258" t="s">
        <v>834</v>
      </c>
      <c r="O12" s="259" t="s">
        <v>799</v>
      </c>
      <c r="P12" s="259" t="s">
        <v>799</v>
      </c>
      <c r="Q12" s="258" t="s">
        <v>801</v>
      </c>
      <c r="R12" s="258" t="s">
        <v>262</v>
      </c>
      <c r="S12" s="250" t="s">
        <v>263</v>
      </c>
      <c r="T12" s="258" t="s">
        <v>264</v>
      </c>
      <c r="U12" s="245" t="s">
        <v>835</v>
      </c>
      <c r="V12" s="245" t="s">
        <v>836</v>
      </c>
      <c r="W12" s="252">
        <v>43439</v>
      </c>
      <c r="X12" s="253" t="s">
        <v>804</v>
      </c>
      <c r="Y12" s="260">
        <v>0</v>
      </c>
      <c r="Z12" s="260">
        <v>0</v>
      </c>
      <c r="AA12" s="260">
        <v>0</v>
      </c>
      <c r="AB12" s="254" t="s">
        <v>805</v>
      </c>
      <c r="AC12" s="261" t="s">
        <v>837</v>
      </c>
      <c r="AD12" s="262" t="s">
        <v>838</v>
      </c>
    </row>
    <row r="13" spans="1:30" s="266" customFormat="1" ht="191.25">
      <c r="A13" s="244" t="s">
        <v>839</v>
      </c>
      <c r="B13" s="245" t="s">
        <v>261</v>
      </c>
      <c r="C13" s="246" t="s">
        <v>808</v>
      </c>
      <c r="D13" s="245" t="s">
        <v>260</v>
      </c>
      <c r="E13" s="246" t="s">
        <v>840</v>
      </c>
      <c r="F13" s="246" t="s">
        <v>794</v>
      </c>
      <c r="G13" s="249" t="s">
        <v>841</v>
      </c>
      <c r="H13" s="249" t="s">
        <v>842</v>
      </c>
      <c r="I13" s="245" t="s">
        <v>801</v>
      </c>
      <c r="J13" s="245" t="s">
        <v>262</v>
      </c>
      <c r="K13" s="250" t="s">
        <v>263</v>
      </c>
      <c r="L13" s="251" t="s">
        <v>843</v>
      </c>
      <c r="M13" s="251" t="s">
        <v>813</v>
      </c>
      <c r="N13" s="245">
        <v>0</v>
      </c>
      <c r="O13" s="246" t="s">
        <v>799</v>
      </c>
      <c r="P13" s="246" t="s">
        <v>844</v>
      </c>
      <c r="Q13" s="245" t="s">
        <v>801</v>
      </c>
      <c r="R13" s="245" t="s">
        <v>262</v>
      </c>
      <c r="S13" s="250" t="s">
        <v>263</v>
      </c>
      <c r="T13" s="245" t="s">
        <v>264</v>
      </c>
      <c r="U13" s="245" t="s">
        <v>845</v>
      </c>
      <c r="V13" s="245" t="s">
        <v>846</v>
      </c>
      <c r="W13" s="252">
        <v>43464</v>
      </c>
      <c r="X13" s="253" t="s">
        <v>847</v>
      </c>
      <c r="Y13" s="253">
        <v>0</v>
      </c>
      <c r="Z13" s="253">
        <v>0</v>
      </c>
      <c r="AA13" s="253">
        <v>0</v>
      </c>
      <c r="AB13" s="254" t="s">
        <v>805</v>
      </c>
      <c r="AC13" s="264" t="s">
        <v>848</v>
      </c>
      <c r="AD13" s="265" t="s">
        <v>849</v>
      </c>
    </row>
    <row r="14" spans="1:30" s="277" customFormat="1" ht="182.25" customHeight="1">
      <c r="A14" s="244" t="s">
        <v>265</v>
      </c>
      <c r="B14" s="267" t="s">
        <v>850</v>
      </c>
      <c r="C14" s="268" t="s">
        <v>851</v>
      </c>
      <c r="D14" s="267" t="s">
        <v>266</v>
      </c>
      <c r="E14" s="268" t="s">
        <v>852</v>
      </c>
      <c r="F14" s="268" t="s">
        <v>794</v>
      </c>
      <c r="G14" s="269" t="s">
        <v>853</v>
      </c>
      <c r="H14" s="269" t="s">
        <v>854</v>
      </c>
      <c r="I14" s="267" t="s">
        <v>268</v>
      </c>
      <c r="J14" s="267" t="s">
        <v>273</v>
      </c>
      <c r="K14" s="250" t="s">
        <v>274</v>
      </c>
      <c r="L14" s="270" t="s">
        <v>855</v>
      </c>
      <c r="M14" s="270" t="s">
        <v>813</v>
      </c>
      <c r="N14" s="271" t="s">
        <v>856</v>
      </c>
      <c r="O14" s="272" t="s">
        <v>799</v>
      </c>
      <c r="P14" s="272" t="s">
        <v>799</v>
      </c>
      <c r="Q14" s="271" t="s">
        <v>281</v>
      </c>
      <c r="R14" s="271" t="s">
        <v>255</v>
      </c>
      <c r="S14" s="250" t="s">
        <v>256</v>
      </c>
      <c r="T14" s="271" t="s">
        <v>264</v>
      </c>
      <c r="U14" s="271" t="s">
        <v>857</v>
      </c>
      <c r="V14" s="271" t="s">
        <v>858</v>
      </c>
      <c r="W14" s="273">
        <v>43465</v>
      </c>
      <c r="X14" s="274" t="s">
        <v>859</v>
      </c>
      <c r="Y14" s="274">
        <v>0</v>
      </c>
      <c r="Z14" s="274">
        <v>0</v>
      </c>
      <c r="AA14" s="274">
        <v>0</v>
      </c>
      <c r="AB14" s="254" t="s">
        <v>805</v>
      </c>
      <c r="AC14" s="275" t="s">
        <v>860</v>
      </c>
      <c r="AD14" s="276" t="s">
        <v>861</v>
      </c>
    </row>
    <row r="15" spans="1:30" s="280" customFormat="1" ht="182.25" customHeight="1">
      <c r="A15" s="244" t="s">
        <v>267</v>
      </c>
      <c r="B15" s="267" t="s">
        <v>862</v>
      </c>
      <c r="C15" s="268" t="s">
        <v>851</v>
      </c>
      <c r="D15" s="267" t="s">
        <v>266</v>
      </c>
      <c r="E15" s="268" t="s">
        <v>852</v>
      </c>
      <c r="F15" s="268" t="s">
        <v>794</v>
      </c>
      <c r="G15" s="269" t="s">
        <v>863</v>
      </c>
      <c r="H15" s="269" t="s">
        <v>864</v>
      </c>
      <c r="I15" s="267" t="s">
        <v>281</v>
      </c>
      <c r="J15" s="267" t="s">
        <v>255</v>
      </c>
      <c r="K15" s="250" t="s">
        <v>256</v>
      </c>
      <c r="L15" s="270" t="s">
        <v>865</v>
      </c>
      <c r="M15" s="270" t="s">
        <v>813</v>
      </c>
      <c r="N15" s="271" t="s">
        <v>856</v>
      </c>
      <c r="O15" s="272" t="s">
        <v>799</v>
      </c>
      <c r="P15" s="272" t="s">
        <v>800</v>
      </c>
      <c r="Q15" s="271" t="s">
        <v>281</v>
      </c>
      <c r="R15" s="271" t="s">
        <v>255</v>
      </c>
      <c r="S15" s="250" t="s">
        <v>256</v>
      </c>
      <c r="T15" s="271" t="s">
        <v>264</v>
      </c>
      <c r="U15" s="245" t="s">
        <v>805</v>
      </c>
      <c r="V15" s="271" t="s">
        <v>858</v>
      </c>
      <c r="W15" s="273">
        <v>43465</v>
      </c>
      <c r="X15" s="274" t="s">
        <v>859</v>
      </c>
      <c r="Y15" s="274">
        <v>0</v>
      </c>
      <c r="Z15" s="274">
        <v>0</v>
      </c>
      <c r="AA15" s="274">
        <v>0</v>
      </c>
      <c r="AB15" s="254" t="s">
        <v>805</v>
      </c>
      <c r="AC15" s="278" t="s">
        <v>1031</v>
      </c>
      <c r="AD15" s="279" t="s">
        <v>1032</v>
      </c>
    </row>
    <row r="16" spans="1:30" s="285" customFormat="1" ht="222" customHeight="1">
      <c r="A16" s="244" t="s">
        <v>269</v>
      </c>
      <c r="B16" s="267" t="s">
        <v>866</v>
      </c>
      <c r="C16" s="268" t="s">
        <v>851</v>
      </c>
      <c r="D16" s="267" t="s">
        <v>270</v>
      </c>
      <c r="E16" s="268" t="s">
        <v>867</v>
      </c>
      <c r="F16" s="268" t="s">
        <v>794</v>
      </c>
      <c r="G16" s="269" t="s">
        <v>868</v>
      </c>
      <c r="H16" s="269" t="s">
        <v>854</v>
      </c>
      <c r="I16" s="267" t="s">
        <v>268</v>
      </c>
      <c r="J16" s="267" t="s">
        <v>273</v>
      </c>
      <c r="K16" s="281" t="s">
        <v>274</v>
      </c>
      <c r="L16" s="269" t="s">
        <v>869</v>
      </c>
      <c r="M16" s="269" t="s">
        <v>813</v>
      </c>
      <c r="N16" s="267" t="s">
        <v>856</v>
      </c>
      <c r="O16" s="268" t="s">
        <v>799</v>
      </c>
      <c r="P16" s="268" t="s">
        <v>844</v>
      </c>
      <c r="Q16" s="267" t="s">
        <v>281</v>
      </c>
      <c r="R16" s="267" t="s">
        <v>262</v>
      </c>
      <c r="S16" s="281" t="s">
        <v>263</v>
      </c>
      <c r="T16" s="267" t="s">
        <v>264</v>
      </c>
      <c r="U16" s="267" t="s">
        <v>870</v>
      </c>
      <c r="V16" s="267" t="s">
        <v>858</v>
      </c>
      <c r="W16" s="282">
        <v>43465</v>
      </c>
      <c r="X16" s="283" t="s">
        <v>871</v>
      </c>
      <c r="Y16" s="283">
        <v>0</v>
      </c>
      <c r="Z16" s="283">
        <v>0</v>
      </c>
      <c r="AA16" s="283">
        <v>0</v>
      </c>
      <c r="AB16" s="254" t="s">
        <v>805</v>
      </c>
      <c r="AC16" s="278" t="s">
        <v>872</v>
      </c>
      <c r="AD16" s="284" t="s">
        <v>873</v>
      </c>
    </row>
    <row r="17" spans="1:30" s="280" customFormat="1" ht="225.75" customHeight="1">
      <c r="A17" s="244" t="s">
        <v>271</v>
      </c>
      <c r="B17" s="271" t="s">
        <v>874</v>
      </c>
      <c r="C17" s="272" t="s">
        <v>875</v>
      </c>
      <c r="D17" s="271" t="s">
        <v>272</v>
      </c>
      <c r="E17" s="272" t="s">
        <v>876</v>
      </c>
      <c r="F17" s="272" t="s">
        <v>794</v>
      </c>
      <c r="G17" s="270" t="s">
        <v>877</v>
      </c>
      <c r="H17" s="270" t="s">
        <v>878</v>
      </c>
      <c r="I17" s="271" t="s">
        <v>268</v>
      </c>
      <c r="J17" s="271" t="s">
        <v>273</v>
      </c>
      <c r="K17" s="250" t="s">
        <v>274</v>
      </c>
      <c r="L17" s="270" t="s">
        <v>879</v>
      </c>
      <c r="M17" s="270" t="s">
        <v>880</v>
      </c>
      <c r="N17" s="271" t="s">
        <v>255</v>
      </c>
      <c r="O17" s="272" t="s">
        <v>799</v>
      </c>
      <c r="P17" s="272" t="s">
        <v>800</v>
      </c>
      <c r="Q17" s="271" t="s">
        <v>801</v>
      </c>
      <c r="R17" s="271" t="s">
        <v>273</v>
      </c>
      <c r="S17" s="250" t="s">
        <v>274</v>
      </c>
      <c r="T17" s="271" t="s">
        <v>264</v>
      </c>
      <c r="U17" s="271" t="s">
        <v>881</v>
      </c>
      <c r="V17" s="271" t="s">
        <v>882</v>
      </c>
      <c r="W17" s="273">
        <v>43446</v>
      </c>
      <c r="X17" s="274" t="s">
        <v>883</v>
      </c>
      <c r="Y17" s="274">
        <v>0</v>
      </c>
      <c r="Z17" s="274">
        <v>0</v>
      </c>
      <c r="AA17" s="274">
        <v>0</v>
      </c>
      <c r="AB17" s="254" t="s">
        <v>805</v>
      </c>
      <c r="AC17" s="278" t="s">
        <v>1034</v>
      </c>
      <c r="AD17" s="284" t="s">
        <v>884</v>
      </c>
    </row>
    <row r="18" spans="1:30" s="280" customFormat="1" ht="225.75" customHeight="1">
      <c r="A18" s="244" t="s">
        <v>275</v>
      </c>
      <c r="B18" s="271" t="s">
        <v>885</v>
      </c>
      <c r="C18" s="272" t="s">
        <v>875</v>
      </c>
      <c r="D18" s="271" t="s">
        <v>272</v>
      </c>
      <c r="E18" s="272" t="s">
        <v>876</v>
      </c>
      <c r="F18" s="272" t="s">
        <v>794</v>
      </c>
      <c r="G18" s="286" t="s">
        <v>886</v>
      </c>
      <c r="H18" s="270" t="s">
        <v>887</v>
      </c>
      <c r="I18" s="271" t="s">
        <v>801</v>
      </c>
      <c r="J18" s="271" t="s">
        <v>273</v>
      </c>
      <c r="K18" s="250" t="s">
        <v>274</v>
      </c>
      <c r="L18" s="270" t="s">
        <v>888</v>
      </c>
      <c r="M18" s="270" t="s">
        <v>813</v>
      </c>
      <c r="N18" s="271" t="s">
        <v>856</v>
      </c>
      <c r="O18" s="272" t="s">
        <v>799</v>
      </c>
      <c r="P18" s="272" t="s">
        <v>800</v>
      </c>
      <c r="Q18" s="271" t="s">
        <v>281</v>
      </c>
      <c r="R18" s="271" t="s">
        <v>273</v>
      </c>
      <c r="S18" s="250" t="s">
        <v>263</v>
      </c>
      <c r="T18" s="271" t="s">
        <v>264</v>
      </c>
      <c r="U18" s="271" t="s">
        <v>889</v>
      </c>
      <c r="V18" s="271" t="s">
        <v>890</v>
      </c>
      <c r="W18" s="273">
        <v>43446</v>
      </c>
      <c r="X18" s="274" t="s">
        <v>883</v>
      </c>
      <c r="Y18" s="274">
        <v>0</v>
      </c>
      <c r="Z18" s="274">
        <v>0</v>
      </c>
      <c r="AA18" s="274">
        <v>0</v>
      </c>
      <c r="AB18" s="254" t="s">
        <v>805</v>
      </c>
      <c r="AC18" s="278" t="s">
        <v>1035</v>
      </c>
      <c r="AD18" s="284" t="s">
        <v>891</v>
      </c>
    </row>
    <row r="19" spans="1:30" s="280" customFormat="1" ht="204" customHeight="1">
      <c r="A19" s="244" t="s">
        <v>276</v>
      </c>
      <c r="B19" s="271" t="s">
        <v>892</v>
      </c>
      <c r="C19" s="272" t="s">
        <v>875</v>
      </c>
      <c r="D19" s="271" t="s">
        <v>272</v>
      </c>
      <c r="E19" s="272" t="s">
        <v>876</v>
      </c>
      <c r="F19" s="272" t="s">
        <v>794</v>
      </c>
      <c r="G19" s="286" t="s">
        <v>893</v>
      </c>
      <c r="H19" s="270" t="s">
        <v>878</v>
      </c>
      <c r="I19" s="271" t="s">
        <v>268</v>
      </c>
      <c r="J19" s="271" t="s">
        <v>273</v>
      </c>
      <c r="K19" s="250" t="s">
        <v>274</v>
      </c>
      <c r="L19" s="270" t="s">
        <v>894</v>
      </c>
      <c r="M19" s="270" t="s">
        <v>895</v>
      </c>
      <c r="N19" s="271" t="s">
        <v>834</v>
      </c>
      <c r="O19" s="272" t="s">
        <v>800</v>
      </c>
      <c r="P19" s="272" t="s">
        <v>800</v>
      </c>
      <c r="Q19" s="271" t="s">
        <v>268</v>
      </c>
      <c r="R19" s="271" t="s">
        <v>273</v>
      </c>
      <c r="S19" s="250" t="s">
        <v>274</v>
      </c>
      <c r="T19" s="271" t="s">
        <v>264</v>
      </c>
      <c r="U19" s="271" t="s">
        <v>896</v>
      </c>
      <c r="V19" s="271" t="s">
        <v>897</v>
      </c>
      <c r="W19" s="273">
        <v>43446</v>
      </c>
      <c r="X19" s="274" t="s">
        <v>883</v>
      </c>
      <c r="Y19" s="274">
        <v>0</v>
      </c>
      <c r="Z19" s="274">
        <v>0</v>
      </c>
      <c r="AA19" s="274">
        <v>0</v>
      </c>
      <c r="AB19" s="254" t="s">
        <v>805</v>
      </c>
      <c r="AC19" s="278" t="s">
        <v>1036</v>
      </c>
      <c r="AD19" s="284" t="s">
        <v>898</v>
      </c>
    </row>
    <row r="20" spans="1:30" s="280" customFormat="1" ht="216.75">
      <c r="A20" s="244" t="s">
        <v>899</v>
      </c>
      <c r="B20" s="271" t="s">
        <v>900</v>
      </c>
      <c r="C20" s="272" t="s">
        <v>875</v>
      </c>
      <c r="D20" s="271" t="s">
        <v>901</v>
      </c>
      <c r="E20" s="272" t="s">
        <v>902</v>
      </c>
      <c r="F20" s="272" t="s">
        <v>794</v>
      </c>
      <c r="G20" s="270" t="s">
        <v>903</v>
      </c>
      <c r="H20" s="270" t="s">
        <v>904</v>
      </c>
      <c r="I20" s="271" t="s">
        <v>281</v>
      </c>
      <c r="J20" s="271" t="s">
        <v>262</v>
      </c>
      <c r="K20" s="250" t="s">
        <v>263</v>
      </c>
      <c r="L20" s="270" t="s">
        <v>905</v>
      </c>
      <c r="M20" s="270" t="s">
        <v>813</v>
      </c>
      <c r="N20" s="271" t="s">
        <v>856</v>
      </c>
      <c r="O20" s="272" t="s">
        <v>799</v>
      </c>
      <c r="P20" s="272" t="s">
        <v>799</v>
      </c>
      <c r="Q20" s="271" t="s">
        <v>281</v>
      </c>
      <c r="R20" s="271" t="s">
        <v>906</v>
      </c>
      <c r="S20" s="250" t="s">
        <v>257</v>
      </c>
      <c r="T20" s="271" t="s">
        <v>258</v>
      </c>
      <c r="U20" s="271" t="s">
        <v>907</v>
      </c>
      <c r="V20" s="271" t="s">
        <v>908</v>
      </c>
      <c r="W20" s="273">
        <v>43455</v>
      </c>
      <c r="X20" s="253" t="s">
        <v>804</v>
      </c>
      <c r="Y20" s="274">
        <v>0</v>
      </c>
      <c r="Z20" s="274">
        <v>0</v>
      </c>
      <c r="AA20" s="274">
        <v>0</v>
      </c>
      <c r="AB20" s="254" t="s">
        <v>805</v>
      </c>
      <c r="AC20" s="278" t="s">
        <v>909</v>
      </c>
      <c r="AD20" s="284" t="s">
        <v>910</v>
      </c>
    </row>
    <row r="21" spans="1:30" s="280" customFormat="1" ht="242.25">
      <c r="A21" s="244" t="s">
        <v>277</v>
      </c>
      <c r="B21" s="271" t="s">
        <v>911</v>
      </c>
      <c r="C21" s="272" t="s">
        <v>875</v>
      </c>
      <c r="D21" s="271" t="s">
        <v>278</v>
      </c>
      <c r="E21" s="272" t="s">
        <v>912</v>
      </c>
      <c r="F21" s="272" t="s">
        <v>794</v>
      </c>
      <c r="G21" s="270" t="s">
        <v>913</v>
      </c>
      <c r="H21" s="270" t="s">
        <v>914</v>
      </c>
      <c r="I21" s="271" t="s">
        <v>801</v>
      </c>
      <c r="J21" s="271" t="s">
        <v>262</v>
      </c>
      <c r="K21" s="250" t="s">
        <v>263</v>
      </c>
      <c r="L21" s="270" t="s">
        <v>915</v>
      </c>
      <c r="M21" s="270" t="s">
        <v>813</v>
      </c>
      <c r="N21" s="271" t="s">
        <v>255</v>
      </c>
      <c r="O21" s="272" t="s">
        <v>799</v>
      </c>
      <c r="P21" s="272" t="s">
        <v>799</v>
      </c>
      <c r="Q21" s="271" t="s">
        <v>281</v>
      </c>
      <c r="R21" s="271" t="s">
        <v>255</v>
      </c>
      <c r="S21" s="250" t="s">
        <v>256</v>
      </c>
      <c r="T21" s="271" t="s">
        <v>264</v>
      </c>
      <c r="U21" s="271" t="s">
        <v>916</v>
      </c>
      <c r="V21" s="271" t="s">
        <v>917</v>
      </c>
      <c r="W21" s="252">
        <v>43465</v>
      </c>
      <c r="X21" s="253" t="s">
        <v>804</v>
      </c>
      <c r="Y21" s="274">
        <v>0</v>
      </c>
      <c r="Z21" s="274">
        <v>0</v>
      </c>
      <c r="AA21" s="274">
        <v>0</v>
      </c>
      <c r="AB21" s="254" t="s">
        <v>805</v>
      </c>
      <c r="AC21" s="278" t="s">
        <v>918</v>
      </c>
      <c r="AD21" s="284" t="s">
        <v>919</v>
      </c>
    </row>
    <row r="22" spans="1:30" s="280" customFormat="1" ht="191.25">
      <c r="A22" s="244" t="s">
        <v>279</v>
      </c>
      <c r="B22" s="271" t="s">
        <v>280</v>
      </c>
      <c r="C22" s="272" t="s">
        <v>875</v>
      </c>
      <c r="D22" s="271" t="s">
        <v>278</v>
      </c>
      <c r="E22" s="272" t="s">
        <v>912</v>
      </c>
      <c r="F22" s="272" t="s">
        <v>794</v>
      </c>
      <c r="G22" s="270" t="s">
        <v>920</v>
      </c>
      <c r="H22" s="270" t="s">
        <v>921</v>
      </c>
      <c r="I22" s="271" t="s">
        <v>801</v>
      </c>
      <c r="J22" s="271" t="s">
        <v>262</v>
      </c>
      <c r="K22" s="250" t="s">
        <v>263</v>
      </c>
      <c r="L22" s="270" t="s">
        <v>922</v>
      </c>
      <c r="M22" s="270" t="s">
        <v>895</v>
      </c>
      <c r="N22" s="271" t="s">
        <v>856</v>
      </c>
      <c r="O22" s="272" t="s">
        <v>799</v>
      </c>
      <c r="P22" s="272" t="s">
        <v>844</v>
      </c>
      <c r="Q22" s="271" t="s">
        <v>281</v>
      </c>
      <c r="R22" s="271" t="s">
        <v>255</v>
      </c>
      <c r="S22" s="250" t="s">
        <v>256</v>
      </c>
      <c r="T22" s="271" t="s">
        <v>264</v>
      </c>
      <c r="U22" s="271" t="s">
        <v>916</v>
      </c>
      <c r="V22" s="271" t="s">
        <v>917</v>
      </c>
      <c r="W22" s="252">
        <v>43465</v>
      </c>
      <c r="X22" s="253" t="s">
        <v>804</v>
      </c>
      <c r="Y22" s="274">
        <v>0</v>
      </c>
      <c r="Z22" s="274">
        <v>0</v>
      </c>
      <c r="AA22" s="274">
        <v>0</v>
      </c>
      <c r="AB22" s="254" t="s">
        <v>805</v>
      </c>
      <c r="AC22" s="278" t="s">
        <v>923</v>
      </c>
      <c r="AD22" s="284" t="s">
        <v>924</v>
      </c>
    </row>
    <row r="23" spans="1:30" s="263" customFormat="1" ht="210" customHeight="1">
      <c r="A23" s="244" t="s">
        <v>925</v>
      </c>
      <c r="B23" s="245" t="s">
        <v>283</v>
      </c>
      <c r="C23" s="246" t="s">
        <v>926</v>
      </c>
      <c r="D23" s="245" t="s">
        <v>282</v>
      </c>
      <c r="E23" s="246" t="s">
        <v>927</v>
      </c>
      <c r="F23" s="246" t="s">
        <v>794</v>
      </c>
      <c r="G23" s="249" t="s">
        <v>928</v>
      </c>
      <c r="H23" s="249" t="s">
        <v>929</v>
      </c>
      <c r="I23" s="245" t="s">
        <v>801</v>
      </c>
      <c r="J23" s="245" t="s">
        <v>262</v>
      </c>
      <c r="K23" s="250" t="s">
        <v>263</v>
      </c>
      <c r="L23" s="251" t="s">
        <v>930</v>
      </c>
      <c r="M23" s="251" t="s">
        <v>813</v>
      </c>
      <c r="N23" s="258" t="s">
        <v>856</v>
      </c>
      <c r="O23" s="259" t="s">
        <v>799</v>
      </c>
      <c r="P23" s="259" t="s">
        <v>844</v>
      </c>
      <c r="Q23" s="258" t="s">
        <v>281</v>
      </c>
      <c r="R23" s="258" t="s">
        <v>255</v>
      </c>
      <c r="S23" s="250" t="s">
        <v>256</v>
      </c>
      <c r="T23" s="258" t="s">
        <v>264</v>
      </c>
      <c r="U23" s="245" t="s">
        <v>805</v>
      </c>
      <c r="V23" s="245" t="s">
        <v>931</v>
      </c>
      <c r="W23" s="252">
        <v>43460</v>
      </c>
      <c r="X23" s="253" t="s">
        <v>932</v>
      </c>
      <c r="Y23" s="260">
        <v>0</v>
      </c>
      <c r="Z23" s="260">
        <v>0</v>
      </c>
      <c r="AA23" s="260">
        <v>0</v>
      </c>
      <c r="AB23" s="254" t="s">
        <v>805</v>
      </c>
      <c r="AC23" s="261" t="s">
        <v>933</v>
      </c>
      <c r="AD23" s="262" t="s">
        <v>934</v>
      </c>
    </row>
    <row r="24" spans="1:30" s="263" customFormat="1" ht="213" customHeight="1">
      <c r="A24" s="244" t="s">
        <v>284</v>
      </c>
      <c r="B24" s="245" t="s">
        <v>286</v>
      </c>
      <c r="C24" s="246" t="s">
        <v>926</v>
      </c>
      <c r="D24" s="245" t="s">
        <v>285</v>
      </c>
      <c r="E24" s="246" t="s">
        <v>935</v>
      </c>
      <c r="F24" s="246" t="s">
        <v>794</v>
      </c>
      <c r="G24" s="249" t="s">
        <v>936</v>
      </c>
      <c r="H24" s="249" t="s">
        <v>937</v>
      </c>
      <c r="I24" s="245" t="s">
        <v>801</v>
      </c>
      <c r="J24" s="245" t="s">
        <v>262</v>
      </c>
      <c r="K24" s="250" t="s">
        <v>263</v>
      </c>
      <c r="L24" s="251" t="s">
        <v>938</v>
      </c>
      <c r="M24" s="251" t="s">
        <v>813</v>
      </c>
      <c r="N24" s="258" t="s">
        <v>856</v>
      </c>
      <c r="O24" s="259" t="s">
        <v>799</v>
      </c>
      <c r="P24" s="259" t="s">
        <v>799</v>
      </c>
      <c r="Q24" s="258" t="s">
        <v>281</v>
      </c>
      <c r="R24" s="258" t="s">
        <v>906</v>
      </c>
      <c r="S24" s="250" t="s">
        <v>257</v>
      </c>
      <c r="T24" s="258" t="s">
        <v>264</v>
      </c>
      <c r="U24" s="245" t="s">
        <v>805</v>
      </c>
      <c r="V24" s="245" t="s">
        <v>939</v>
      </c>
      <c r="W24" s="252">
        <v>43464</v>
      </c>
      <c r="X24" s="253" t="s">
        <v>940</v>
      </c>
      <c r="Y24" s="260">
        <v>0</v>
      </c>
      <c r="Z24" s="260">
        <v>0</v>
      </c>
      <c r="AA24" s="260">
        <v>0</v>
      </c>
      <c r="AB24" s="254" t="s">
        <v>805</v>
      </c>
      <c r="AC24" s="261" t="s">
        <v>941</v>
      </c>
      <c r="AD24" s="262" t="s">
        <v>942</v>
      </c>
    </row>
    <row r="25" spans="1:30" s="263" customFormat="1" ht="191.25">
      <c r="A25" s="244" t="s">
        <v>287</v>
      </c>
      <c r="B25" s="245" t="s">
        <v>943</v>
      </c>
      <c r="C25" s="246" t="s">
        <v>944</v>
      </c>
      <c r="D25" s="245" t="s">
        <v>288</v>
      </c>
      <c r="E25" s="246" t="s">
        <v>945</v>
      </c>
      <c r="F25" s="246" t="s">
        <v>794</v>
      </c>
      <c r="G25" s="249" t="s">
        <v>946</v>
      </c>
      <c r="H25" s="249" t="s">
        <v>947</v>
      </c>
      <c r="I25" s="245" t="s">
        <v>268</v>
      </c>
      <c r="J25" s="245" t="s">
        <v>262</v>
      </c>
      <c r="K25" s="250" t="s">
        <v>274</v>
      </c>
      <c r="L25" s="251" t="s">
        <v>948</v>
      </c>
      <c r="M25" s="251" t="s">
        <v>813</v>
      </c>
      <c r="N25" s="258" t="s">
        <v>856</v>
      </c>
      <c r="O25" s="259" t="s">
        <v>799</v>
      </c>
      <c r="P25" s="259" t="s">
        <v>799</v>
      </c>
      <c r="Q25" s="258" t="s">
        <v>281</v>
      </c>
      <c r="R25" s="258" t="s">
        <v>906</v>
      </c>
      <c r="S25" s="250" t="s">
        <v>257</v>
      </c>
      <c r="T25" s="258" t="s">
        <v>264</v>
      </c>
      <c r="U25" s="245" t="s">
        <v>949</v>
      </c>
      <c r="V25" s="245" t="s">
        <v>950</v>
      </c>
      <c r="W25" s="252">
        <v>43404</v>
      </c>
      <c r="X25" s="253" t="s">
        <v>951</v>
      </c>
      <c r="Y25" s="260">
        <v>0</v>
      </c>
      <c r="Z25" s="260">
        <v>0</v>
      </c>
      <c r="AA25" s="260">
        <v>0</v>
      </c>
      <c r="AB25" s="254" t="s">
        <v>805</v>
      </c>
      <c r="AC25" s="261" t="s">
        <v>952</v>
      </c>
      <c r="AD25" s="262" t="s">
        <v>953</v>
      </c>
    </row>
    <row r="26" spans="1:30" s="263" customFormat="1" ht="191.25">
      <c r="A26" s="244" t="s">
        <v>954</v>
      </c>
      <c r="B26" s="245" t="s">
        <v>955</v>
      </c>
      <c r="C26" s="246" t="s">
        <v>944</v>
      </c>
      <c r="D26" s="245" t="s">
        <v>289</v>
      </c>
      <c r="E26" s="246" t="s">
        <v>956</v>
      </c>
      <c r="F26" s="246" t="s">
        <v>794</v>
      </c>
      <c r="G26" s="249" t="s">
        <v>946</v>
      </c>
      <c r="H26" s="249" t="s">
        <v>957</v>
      </c>
      <c r="I26" s="245" t="s">
        <v>268</v>
      </c>
      <c r="J26" s="245" t="s">
        <v>262</v>
      </c>
      <c r="K26" s="250" t="s">
        <v>274</v>
      </c>
      <c r="L26" s="251" t="s">
        <v>948</v>
      </c>
      <c r="M26" s="251" t="s">
        <v>813</v>
      </c>
      <c r="N26" s="258" t="s">
        <v>856</v>
      </c>
      <c r="O26" s="259" t="s">
        <v>799</v>
      </c>
      <c r="P26" s="259" t="s">
        <v>799</v>
      </c>
      <c r="Q26" s="258" t="s">
        <v>281</v>
      </c>
      <c r="R26" s="258" t="s">
        <v>906</v>
      </c>
      <c r="S26" s="250" t="s">
        <v>257</v>
      </c>
      <c r="T26" s="258" t="s">
        <v>264</v>
      </c>
      <c r="U26" s="245" t="s">
        <v>949</v>
      </c>
      <c r="V26" s="245" t="s">
        <v>958</v>
      </c>
      <c r="W26" s="252">
        <v>43404</v>
      </c>
      <c r="X26" s="253" t="s">
        <v>959</v>
      </c>
      <c r="Y26" s="260">
        <v>0</v>
      </c>
      <c r="Z26" s="260">
        <v>0</v>
      </c>
      <c r="AA26" s="260">
        <v>0</v>
      </c>
      <c r="AB26" s="254" t="s">
        <v>805</v>
      </c>
      <c r="AC26" s="261" t="s">
        <v>960</v>
      </c>
      <c r="AD26" s="262" t="s">
        <v>953</v>
      </c>
    </row>
    <row r="27" spans="1:30" s="263" customFormat="1" ht="229.5">
      <c r="A27" s="244" t="s">
        <v>961</v>
      </c>
      <c r="B27" s="245" t="s">
        <v>962</v>
      </c>
      <c r="C27" s="246" t="s">
        <v>944</v>
      </c>
      <c r="D27" s="245" t="s">
        <v>963</v>
      </c>
      <c r="E27" s="246" t="s">
        <v>964</v>
      </c>
      <c r="F27" s="246" t="s">
        <v>794</v>
      </c>
      <c r="G27" s="249" t="s">
        <v>965</v>
      </c>
      <c r="H27" s="249" t="s">
        <v>966</v>
      </c>
      <c r="I27" s="245" t="s">
        <v>268</v>
      </c>
      <c r="J27" s="245" t="s">
        <v>262</v>
      </c>
      <c r="K27" s="250" t="s">
        <v>274</v>
      </c>
      <c r="L27" s="251" t="s">
        <v>967</v>
      </c>
      <c r="M27" s="251" t="s">
        <v>813</v>
      </c>
      <c r="N27" s="258" t="s">
        <v>856</v>
      </c>
      <c r="O27" s="259" t="s">
        <v>799</v>
      </c>
      <c r="P27" s="259" t="s">
        <v>799</v>
      </c>
      <c r="Q27" s="258" t="s">
        <v>281</v>
      </c>
      <c r="R27" s="258" t="s">
        <v>906</v>
      </c>
      <c r="S27" s="250" t="s">
        <v>257</v>
      </c>
      <c r="T27" s="258" t="s">
        <v>264</v>
      </c>
      <c r="U27" s="245" t="s">
        <v>968</v>
      </c>
      <c r="V27" s="245" t="s">
        <v>969</v>
      </c>
      <c r="W27" s="252">
        <v>43448</v>
      </c>
      <c r="X27" s="253" t="s">
        <v>970</v>
      </c>
      <c r="Y27" s="260">
        <v>0</v>
      </c>
      <c r="Z27" s="260">
        <v>0</v>
      </c>
      <c r="AA27" s="260">
        <v>0</v>
      </c>
      <c r="AB27" s="254" t="s">
        <v>805</v>
      </c>
      <c r="AC27" s="261" t="s">
        <v>971</v>
      </c>
      <c r="AD27" s="262" t="s">
        <v>972</v>
      </c>
    </row>
    <row r="28" spans="1:30" s="263" customFormat="1" ht="229.5">
      <c r="A28" s="244" t="s">
        <v>973</v>
      </c>
      <c r="B28" s="245" t="s">
        <v>974</v>
      </c>
      <c r="C28" s="246" t="s">
        <v>975</v>
      </c>
      <c r="D28" s="245" t="s">
        <v>290</v>
      </c>
      <c r="E28" s="246" t="s">
        <v>976</v>
      </c>
      <c r="F28" s="246" t="s">
        <v>794</v>
      </c>
      <c r="G28" s="249" t="s">
        <v>977</v>
      </c>
      <c r="H28" s="249" t="s">
        <v>978</v>
      </c>
      <c r="I28" s="245" t="s">
        <v>979</v>
      </c>
      <c r="J28" s="245" t="s">
        <v>273</v>
      </c>
      <c r="K28" s="250" t="s">
        <v>274</v>
      </c>
      <c r="L28" s="251" t="s">
        <v>980</v>
      </c>
      <c r="M28" s="251" t="s">
        <v>813</v>
      </c>
      <c r="N28" s="258" t="s">
        <v>255</v>
      </c>
      <c r="O28" s="259" t="s">
        <v>799</v>
      </c>
      <c r="P28" s="259" t="s">
        <v>800</v>
      </c>
      <c r="Q28" s="258" t="s">
        <v>822</v>
      </c>
      <c r="R28" s="258" t="s">
        <v>273</v>
      </c>
      <c r="S28" s="250" t="s">
        <v>274</v>
      </c>
      <c r="T28" s="258" t="s">
        <v>264</v>
      </c>
      <c r="U28" s="245" t="s">
        <v>981</v>
      </c>
      <c r="V28" s="245" t="s">
        <v>982</v>
      </c>
      <c r="W28" s="252">
        <v>43465</v>
      </c>
      <c r="X28" s="253" t="s">
        <v>983</v>
      </c>
      <c r="Y28" s="260">
        <v>0</v>
      </c>
      <c r="Z28" s="260">
        <v>0</v>
      </c>
      <c r="AA28" s="260">
        <v>0</v>
      </c>
      <c r="AB28" s="254" t="s">
        <v>805</v>
      </c>
      <c r="AC28" s="261" t="s">
        <v>984</v>
      </c>
      <c r="AD28" s="262" t="s">
        <v>985</v>
      </c>
    </row>
    <row r="29" spans="1:30" s="263" customFormat="1" ht="252.75" customHeight="1">
      <c r="A29" s="244" t="s">
        <v>291</v>
      </c>
      <c r="B29" s="245" t="s">
        <v>986</v>
      </c>
      <c r="C29" s="246" t="s">
        <v>975</v>
      </c>
      <c r="D29" s="245" t="s">
        <v>987</v>
      </c>
      <c r="E29" s="246" t="s">
        <v>988</v>
      </c>
      <c r="F29" s="246" t="s">
        <v>794</v>
      </c>
      <c r="G29" s="249" t="s">
        <v>989</v>
      </c>
      <c r="H29" s="249" t="s">
        <v>990</v>
      </c>
      <c r="I29" s="245" t="s">
        <v>801</v>
      </c>
      <c r="J29" s="245" t="s">
        <v>262</v>
      </c>
      <c r="K29" s="250" t="s">
        <v>263</v>
      </c>
      <c r="L29" s="251" t="s">
        <v>991</v>
      </c>
      <c r="M29" s="251" t="s">
        <v>813</v>
      </c>
      <c r="N29" s="258" t="s">
        <v>255</v>
      </c>
      <c r="O29" s="259" t="s">
        <v>799</v>
      </c>
      <c r="P29" s="259" t="s">
        <v>844</v>
      </c>
      <c r="Q29" s="258" t="s">
        <v>281</v>
      </c>
      <c r="R29" s="258" t="s">
        <v>262</v>
      </c>
      <c r="S29" s="250" t="s">
        <v>263</v>
      </c>
      <c r="T29" s="258" t="s">
        <v>258</v>
      </c>
      <c r="U29" s="245" t="s">
        <v>992</v>
      </c>
      <c r="V29" s="245" t="s">
        <v>292</v>
      </c>
      <c r="W29" s="252">
        <v>43465</v>
      </c>
      <c r="X29" s="253" t="s">
        <v>804</v>
      </c>
      <c r="Y29" s="260">
        <v>0</v>
      </c>
      <c r="Z29" s="260">
        <v>0</v>
      </c>
      <c r="AA29" s="260">
        <v>0</v>
      </c>
      <c r="AB29" s="254" t="s">
        <v>805</v>
      </c>
      <c r="AC29" s="261" t="s">
        <v>993</v>
      </c>
      <c r="AD29" s="262" t="s">
        <v>994</v>
      </c>
    </row>
    <row r="30" spans="1:30" s="263" customFormat="1" ht="218.25" customHeight="1">
      <c r="A30" s="244" t="s">
        <v>293</v>
      </c>
      <c r="B30" s="245" t="s">
        <v>295</v>
      </c>
      <c r="C30" s="246" t="s">
        <v>995</v>
      </c>
      <c r="D30" s="245" t="s">
        <v>294</v>
      </c>
      <c r="E30" s="246" t="s">
        <v>996</v>
      </c>
      <c r="F30" s="246" t="s">
        <v>794</v>
      </c>
      <c r="G30" s="249" t="s">
        <v>997</v>
      </c>
      <c r="H30" s="249" t="s">
        <v>998</v>
      </c>
      <c r="I30" s="245" t="s">
        <v>801</v>
      </c>
      <c r="J30" s="245" t="s">
        <v>262</v>
      </c>
      <c r="K30" s="250" t="s">
        <v>263</v>
      </c>
      <c r="L30" s="251" t="s">
        <v>999</v>
      </c>
      <c r="M30" s="251" t="s">
        <v>813</v>
      </c>
      <c r="N30" s="258" t="s">
        <v>255</v>
      </c>
      <c r="O30" s="259" t="s">
        <v>799</v>
      </c>
      <c r="P30" s="259" t="s">
        <v>799</v>
      </c>
      <c r="Q30" s="258" t="s">
        <v>281</v>
      </c>
      <c r="R30" s="258" t="s">
        <v>255</v>
      </c>
      <c r="S30" s="250" t="s">
        <v>256</v>
      </c>
      <c r="T30" s="287" t="s">
        <v>1000</v>
      </c>
      <c r="U30" s="245" t="s">
        <v>805</v>
      </c>
      <c r="V30" s="245" t="s">
        <v>296</v>
      </c>
      <c r="W30" s="252">
        <v>43462</v>
      </c>
      <c r="X30" s="253" t="s">
        <v>1001</v>
      </c>
      <c r="Y30" s="260">
        <v>0</v>
      </c>
      <c r="Z30" s="260">
        <v>0</v>
      </c>
      <c r="AA30" s="260">
        <v>0</v>
      </c>
      <c r="AB30" s="254" t="s">
        <v>805</v>
      </c>
      <c r="AC30" s="261" t="s">
        <v>1002</v>
      </c>
      <c r="AD30" s="262" t="s">
        <v>1003</v>
      </c>
    </row>
    <row r="31" spans="1:30" s="263" customFormat="1" ht="204" customHeight="1">
      <c r="A31" s="244" t="s">
        <v>297</v>
      </c>
      <c r="B31" s="245" t="s">
        <v>1004</v>
      </c>
      <c r="C31" s="246" t="s">
        <v>995</v>
      </c>
      <c r="D31" s="245" t="s">
        <v>298</v>
      </c>
      <c r="E31" s="246" t="s">
        <v>1005</v>
      </c>
      <c r="F31" s="246" t="s">
        <v>794</v>
      </c>
      <c r="G31" s="249" t="s">
        <v>1006</v>
      </c>
      <c r="H31" s="249" t="s">
        <v>1007</v>
      </c>
      <c r="I31" s="245" t="s">
        <v>281</v>
      </c>
      <c r="J31" s="245" t="s">
        <v>262</v>
      </c>
      <c r="K31" s="250" t="s">
        <v>263</v>
      </c>
      <c r="L31" s="251" t="s">
        <v>1008</v>
      </c>
      <c r="M31" s="251" t="s">
        <v>895</v>
      </c>
      <c r="N31" s="258" t="s">
        <v>255</v>
      </c>
      <c r="O31" s="259" t="s">
        <v>799</v>
      </c>
      <c r="P31" s="259" t="s">
        <v>799</v>
      </c>
      <c r="Q31" s="258" t="s">
        <v>281</v>
      </c>
      <c r="R31" s="258" t="s">
        <v>255</v>
      </c>
      <c r="S31" s="250" t="s">
        <v>256</v>
      </c>
      <c r="T31" s="288" t="s">
        <v>264</v>
      </c>
      <c r="U31" s="245" t="s">
        <v>805</v>
      </c>
      <c r="V31" s="245" t="s">
        <v>1009</v>
      </c>
      <c r="W31" s="252">
        <v>43462</v>
      </c>
      <c r="X31" s="253" t="s">
        <v>1001</v>
      </c>
      <c r="Y31" s="260">
        <v>0</v>
      </c>
      <c r="Z31" s="260">
        <v>0</v>
      </c>
      <c r="AA31" s="260">
        <v>0</v>
      </c>
      <c r="AB31" s="254" t="s">
        <v>805</v>
      </c>
      <c r="AC31" s="261" t="s">
        <v>1010</v>
      </c>
      <c r="AD31" s="262" t="s">
        <v>1011</v>
      </c>
    </row>
    <row r="32" spans="1:30" s="263" customFormat="1" ht="238.5" customHeight="1">
      <c r="A32" s="244" t="s">
        <v>299</v>
      </c>
      <c r="B32" s="245" t="s">
        <v>301</v>
      </c>
      <c r="C32" s="246" t="s">
        <v>1012</v>
      </c>
      <c r="D32" s="245" t="s">
        <v>300</v>
      </c>
      <c r="E32" s="246" t="s">
        <v>1013</v>
      </c>
      <c r="F32" s="246" t="s">
        <v>794</v>
      </c>
      <c r="G32" s="249" t="s">
        <v>1014</v>
      </c>
      <c r="H32" s="249" t="s">
        <v>1015</v>
      </c>
      <c r="I32" s="245" t="s">
        <v>268</v>
      </c>
      <c r="J32" s="245" t="s">
        <v>262</v>
      </c>
      <c r="K32" s="250" t="s">
        <v>274</v>
      </c>
      <c r="L32" s="251" t="s">
        <v>1016</v>
      </c>
      <c r="M32" s="251" t="s">
        <v>813</v>
      </c>
      <c r="N32" s="258" t="s">
        <v>856</v>
      </c>
      <c r="O32" s="259" t="s">
        <v>799</v>
      </c>
      <c r="P32" s="259" t="s">
        <v>799</v>
      </c>
      <c r="Q32" s="258" t="s">
        <v>281</v>
      </c>
      <c r="R32" s="258" t="s">
        <v>906</v>
      </c>
      <c r="S32" s="250" t="s">
        <v>257</v>
      </c>
      <c r="T32" s="258" t="s">
        <v>258</v>
      </c>
      <c r="U32" s="245" t="s">
        <v>805</v>
      </c>
      <c r="V32" s="245" t="s">
        <v>805</v>
      </c>
      <c r="W32" s="252">
        <v>43465</v>
      </c>
      <c r="X32" s="253" t="s">
        <v>804</v>
      </c>
      <c r="Y32" s="260">
        <v>0</v>
      </c>
      <c r="Z32" s="260">
        <v>0</v>
      </c>
      <c r="AA32" s="260">
        <v>0</v>
      </c>
      <c r="AB32" s="254" t="s">
        <v>805</v>
      </c>
      <c r="AC32" s="261" t="s">
        <v>1017</v>
      </c>
      <c r="AD32" s="262" t="s">
        <v>1018</v>
      </c>
    </row>
    <row r="33" spans="1:30" s="263" customFormat="1" ht="182.25" customHeight="1" thickBot="1">
      <c r="A33" s="244" t="s">
        <v>302</v>
      </c>
      <c r="B33" s="245" t="s">
        <v>303</v>
      </c>
      <c r="C33" s="246" t="s">
        <v>1012</v>
      </c>
      <c r="D33" s="245" t="s">
        <v>1019</v>
      </c>
      <c r="E33" s="246" t="s">
        <v>1020</v>
      </c>
      <c r="F33" s="246" t="s">
        <v>794</v>
      </c>
      <c r="G33" s="249" t="s">
        <v>1021</v>
      </c>
      <c r="H33" s="249" t="s">
        <v>1022</v>
      </c>
      <c r="I33" s="245" t="s">
        <v>281</v>
      </c>
      <c r="J33" s="245" t="s">
        <v>262</v>
      </c>
      <c r="K33" s="250" t="s">
        <v>263</v>
      </c>
      <c r="L33" s="251" t="s">
        <v>1023</v>
      </c>
      <c r="M33" s="251" t="s">
        <v>1024</v>
      </c>
      <c r="N33" s="258" t="s">
        <v>856</v>
      </c>
      <c r="O33" s="259" t="s">
        <v>799</v>
      </c>
      <c r="P33" s="259" t="s">
        <v>799</v>
      </c>
      <c r="Q33" s="258" t="s">
        <v>281</v>
      </c>
      <c r="R33" s="258" t="s">
        <v>906</v>
      </c>
      <c r="S33" s="250" t="s">
        <v>257</v>
      </c>
      <c r="T33" s="258" t="s">
        <v>264</v>
      </c>
      <c r="U33" s="245" t="s">
        <v>805</v>
      </c>
      <c r="V33" s="245" t="s">
        <v>1025</v>
      </c>
      <c r="W33" s="252">
        <v>43369</v>
      </c>
      <c r="X33" s="253" t="s">
        <v>304</v>
      </c>
      <c r="Y33" s="260" t="s">
        <v>1026</v>
      </c>
      <c r="Z33" s="253" t="s">
        <v>1027</v>
      </c>
      <c r="AA33" s="260" t="s">
        <v>1028</v>
      </c>
      <c r="AB33" s="254" t="s">
        <v>805</v>
      </c>
      <c r="AC33" s="289" t="s">
        <v>1029</v>
      </c>
      <c r="AD33" s="290" t="s">
        <v>1030</v>
      </c>
    </row>
  </sheetData>
  <mergeCells count="12">
    <mergeCell ref="AD7:AD8"/>
    <mergeCell ref="L8:M8"/>
    <mergeCell ref="A1:AD3"/>
    <mergeCell ref="R6:X6"/>
    <mergeCell ref="Y6:AB6"/>
    <mergeCell ref="A7:H7"/>
    <mergeCell ref="I7:K7"/>
    <mergeCell ref="L7:P7"/>
    <mergeCell ref="Q7:S7"/>
    <mergeCell ref="T7:V7"/>
    <mergeCell ref="W7:AB7"/>
    <mergeCell ref="AC7:AC8"/>
  </mergeCells>
  <conditionalFormatting sqref="K32:K33 S32:S33 S9 K9:K12">
    <cfRule type="containsText" dxfId="192" priority="189" stopIfTrue="1" operator="containsText" text="Baja">
      <formula>NOT(ISERROR(SEARCH("Baja",K9)))</formula>
    </cfRule>
    <cfRule type="containsText" dxfId="191" priority="190" stopIfTrue="1" operator="containsText" text="Media">
      <formula>NOT(ISERROR(SEARCH("Media",K9)))</formula>
    </cfRule>
    <cfRule type="containsText" dxfId="190" priority="191" stopIfTrue="1" operator="containsText" text="Alta">
      <formula>NOT(ISERROR(SEARCH("Alta",K9)))</formula>
    </cfRule>
    <cfRule type="containsText" dxfId="189" priority="192" stopIfTrue="1" operator="containsText" text="Extrema">
      <formula>NOT(ISERROR(SEARCH("Extrema",K9)))</formula>
    </cfRule>
  </conditionalFormatting>
  <conditionalFormatting sqref="Q33:AA33 B32:H33 J32:J33 Q32:U32 W32 Y32:AA32 S31:AA31 S30:T30 V30:AA30 Y29:AA29 S28:V29 X28:AA28 S25:AA27 K23:P33 I23:I33 S23:T24 V23:AA24 K9:K12">
    <cfRule type="expression" dxfId="188" priority="188" stopIfTrue="1">
      <formula>$A$16=0</formula>
    </cfRule>
  </conditionalFormatting>
  <conditionalFormatting sqref="B9:J9 L9:AA9">
    <cfRule type="expression" dxfId="187" priority="193" stopIfTrue="1">
      <formula>$A$14=0</formula>
    </cfRule>
  </conditionalFormatting>
  <conditionalFormatting sqref="S10:S12">
    <cfRule type="containsText" dxfId="186" priority="184" stopIfTrue="1" operator="containsText" text="Baja">
      <formula>NOT(ISERROR(SEARCH("Baja",S10)))</formula>
    </cfRule>
    <cfRule type="containsText" dxfId="185" priority="185" stopIfTrue="1" operator="containsText" text="Media">
      <formula>NOT(ISERROR(SEARCH("Media",S10)))</formula>
    </cfRule>
    <cfRule type="containsText" dxfId="184" priority="186" stopIfTrue="1" operator="containsText" text="Alta">
      <formula>NOT(ISERROR(SEARCH("Alta",S10)))</formula>
    </cfRule>
    <cfRule type="containsText" dxfId="183" priority="187" stopIfTrue="1" operator="containsText" text="Extrema">
      <formula>NOT(ISERROR(SEARCH("Extrema",S10)))</formula>
    </cfRule>
  </conditionalFormatting>
  <conditionalFormatting sqref="S12:W12 Y12:AA12 I10:I12 B10:F12 L10:P12 S10:AA11">
    <cfRule type="expression" dxfId="182" priority="183" stopIfTrue="1">
      <formula>$A$16=0</formula>
    </cfRule>
  </conditionalFormatting>
  <conditionalFormatting sqref="G10:G12">
    <cfRule type="expression" dxfId="181" priority="182" stopIfTrue="1">
      <formula>$A$16=0</formula>
    </cfRule>
  </conditionalFormatting>
  <conditionalFormatting sqref="H10:H12">
    <cfRule type="expression" dxfId="180" priority="181" stopIfTrue="1">
      <formula>$A$16=0</formula>
    </cfRule>
  </conditionalFormatting>
  <conditionalFormatting sqref="J10:J12">
    <cfRule type="expression" dxfId="179" priority="180" stopIfTrue="1">
      <formula>$A$16=0</formula>
    </cfRule>
  </conditionalFormatting>
  <conditionalFormatting sqref="Q10:R12">
    <cfRule type="expression" dxfId="178" priority="179" stopIfTrue="1">
      <formula>$A$16=0</formula>
    </cfRule>
  </conditionalFormatting>
  <conditionalFormatting sqref="B13:D13">
    <cfRule type="expression" dxfId="177" priority="178" stopIfTrue="1">
      <formula>$A$16=0</formula>
    </cfRule>
  </conditionalFormatting>
  <conditionalFormatting sqref="AC13">
    <cfRule type="expression" dxfId="176" priority="177" stopIfTrue="1">
      <formula>$A$16=0</formula>
    </cfRule>
  </conditionalFormatting>
  <conditionalFormatting sqref="AD13">
    <cfRule type="expression" dxfId="175" priority="176" stopIfTrue="1">
      <formula>$A$16=0</formula>
    </cfRule>
  </conditionalFormatting>
  <conditionalFormatting sqref="E13:F13 H13:I13 N13:O13 Q13:R13 T13:U13 W13:X13 Z13:AA13 L13">
    <cfRule type="expression" dxfId="174" priority="175" stopIfTrue="1">
      <formula>$A$16=0</formula>
    </cfRule>
  </conditionalFormatting>
  <conditionalFormatting sqref="G13 J13 M13 P13 V13 Y13">
    <cfRule type="expression" dxfId="173" priority="174" stopIfTrue="1">
      <formula>$A$16=0</formula>
    </cfRule>
  </conditionalFormatting>
  <conditionalFormatting sqref="K13">
    <cfRule type="expression" dxfId="172" priority="173" stopIfTrue="1">
      <formula>$A$16=0</formula>
    </cfRule>
  </conditionalFormatting>
  <conditionalFormatting sqref="K13">
    <cfRule type="containsText" dxfId="171" priority="169" stopIfTrue="1" operator="containsText" text="Baja">
      <formula>NOT(ISERROR(SEARCH("Baja",K13)))</formula>
    </cfRule>
    <cfRule type="containsText" dxfId="170" priority="170" stopIfTrue="1" operator="containsText" text="Media">
      <formula>NOT(ISERROR(SEARCH("Media",K13)))</formula>
    </cfRule>
    <cfRule type="containsText" dxfId="169" priority="171" stopIfTrue="1" operator="containsText" text="Alta">
      <formula>NOT(ISERROR(SEARCH("Alta",K13)))</formula>
    </cfRule>
    <cfRule type="containsText" dxfId="168" priority="172" stopIfTrue="1" operator="containsText" text="Extrema">
      <formula>NOT(ISERROR(SEARCH("Extrema",K13)))</formula>
    </cfRule>
  </conditionalFormatting>
  <conditionalFormatting sqref="S13">
    <cfRule type="containsText" dxfId="167" priority="165" stopIfTrue="1" operator="containsText" text="Baja">
      <formula>NOT(ISERROR(SEARCH("Baja",S13)))</formula>
    </cfRule>
    <cfRule type="containsText" dxfId="166" priority="166" stopIfTrue="1" operator="containsText" text="Media">
      <formula>NOT(ISERROR(SEARCH("Media",S13)))</formula>
    </cfRule>
    <cfRule type="containsText" dxfId="165" priority="167" stopIfTrue="1" operator="containsText" text="Alta">
      <formula>NOT(ISERROR(SEARCH("Alta",S13)))</formula>
    </cfRule>
    <cfRule type="containsText" dxfId="164" priority="168" stopIfTrue="1" operator="containsText" text="Extrema">
      <formula>NOT(ISERROR(SEARCH("Extrema",S13)))</formula>
    </cfRule>
  </conditionalFormatting>
  <conditionalFormatting sqref="S13">
    <cfRule type="expression" dxfId="163" priority="164" stopIfTrue="1">
      <formula>$A$16=0</formula>
    </cfRule>
  </conditionalFormatting>
  <conditionalFormatting sqref="K15">
    <cfRule type="containsText" dxfId="162" priority="160" stopIfTrue="1" operator="containsText" text="Baja">
      <formula>NOT(ISERROR(SEARCH("Baja",K15)))</formula>
    </cfRule>
    <cfRule type="containsText" dxfId="161" priority="161" stopIfTrue="1" operator="containsText" text="Media">
      <formula>NOT(ISERROR(SEARCH("Media",K15)))</formula>
    </cfRule>
    <cfRule type="containsText" dxfId="160" priority="162" stopIfTrue="1" operator="containsText" text="Alta">
      <formula>NOT(ISERROR(SEARCH("Alta",K15)))</formula>
    </cfRule>
    <cfRule type="containsText" dxfId="159" priority="163" stopIfTrue="1" operator="containsText" text="Extrema">
      <formula>NOT(ISERROR(SEARCH("Extrema",K15)))</formula>
    </cfRule>
  </conditionalFormatting>
  <conditionalFormatting sqref="S15">
    <cfRule type="containsText" dxfId="158" priority="156" stopIfTrue="1" operator="containsText" text="Baja">
      <formula>NOT(ISERROR(SEARCH("Baja",S15)))</formula>
    </cfRule>
    <cfRule type="containsText" dxfId="157" priority="157" stopIfTrue="1" operator="containsText" text="Media">
      <formula>NOT(ISERROR(SEARCH("Media",S15)))</formula>
    </cfRule>
    <cfRule type="containsText" dxfId="156" priority="158" stopIfTrue="1" operator="containsText" text="Alta">
      <formula>NOT(ISERROR(SEARCH("Alta",S15)))</formula>
    </cfRule>
    <cfRule type="containsText" dxfId="155" priority="159" stopIfTrue="1" operator="containsText" text="Extrema">
      <formula>NOT(ISERROR(SEARCH("Extrema",S15)))</formula>
    </cfRule>
  </conditionalFormatting>
  <conditionalFormatting sqref="B15:F15 I15 K15:P15 S15:T15 V15:AA15">
    <cfRule type="expression" dxfId="154" priority="155" stopIfTrue="1">
      <formula>$A$10=0</formula>
    </cfRule>
  </conditionalFormatting>
  <conditionalFormatting sqref="K14">
    <cfRule type="containsText" dxfId="153" priority="151" stopIfTrue="1" operator="containsText" text="Baja">
      <formula>NOT(ISERROR(SEARCH("Baja",K14)))</formula>
    </cfRule>
    <cfRule type="containsText" dxfId="152" priority="152" stopIfTrue="1" operator="containsText" text="Media">
      <formula>NOT(ISERROR(SEARCH("Media",K14)))</formula>
    </cfRule>
    <cfRule type="containsText" dxfId="151" priority="153" stopIfTrue="1" operator="containsText" text="Alta">
      <formula>NOT(ISERROR(SEARCH("Alta",K14)))</formula>
    </cfRule>
    <cfRule type="containsText" dxfId="150" priority="154" stopIfTrue="1" operator="containsText" text="Extrema">
      <formula>NOT(ISERROR(SEARCH("Extrema",K14)))</formula>
    </cfRule>
  </conditionalFormatting>
  <conditionalFormatting sqref="S14">
    <cfRule type="containsText" dxfId="149" priority="147" stopIfTrue="1" operator="containsText" text="Baja">
      <formula>NOT(ISERROR(SEARCH("Baja",S14)))</formula>
    </cfRule>
    <cfRule type="containsText" dxfId="148" priority="148" stopIfTrue="1" operator="containsText" text="Media">
      <formula>NOT(ISERROR(SEARCH("Media",S14)))</formula>
    </cfRule>
    <cfRule type="containsText" dxfId="147" priority="149" stopIfTrue="1" operator="containsText" text="Alta">
      <formula>NOT(ISERROR(SEARCH("Alta",S14)))</formula>
    </cfRule>
    <cfRule type="containsText" dxfId="146" priority="150" stopIfTrue="1" operator="containsText" text="Extrema">
      <formula>NOT(ISERROR(SEARCH("Extrema",S14)))</formula>
    </cfRule>
  </conditionalFormatting>
  <conditionalFormatting sqref="B14:F14 I14 K14:P14 S14:AA14">
    <cfRule type="expression" dxfId="145" priority="146" stopIfTrue="1">
      <formula>$A$9=0</formula>
    </cfRule>
  </conditionalFormatting>
  <conditionalFormatting sqref="G15">
    <cfRule type="expression" dxfId="144" priority="145" stopIfTrue="1">
      <formula>$A$10=0</formula>
    </cfRule>
  </conditionalFormatting>
  <conditionalFormatting sqref="G14">
    <cfRule type="expression" dxfId="143" priority="144" stopIfTrue="1">
      <formula>$A$9=0</formula>
    </cfRule>
  </conditionalFormatting>
  <conditionalFormatting sqref="H15">
    <cfRule type="expression" dxfId="142" priority="143" stopIfTrue="1">
      <formula>$A$10=0</formula>
    </cfRule>
  </conditionalFormatting>
  <conditionalFormatting sqref="H14">
    <cfRule type="expression" dxfId="141" priority="142" stopIfTrue="1">
      <formula>$A$9=0</formula>
    </cfRule>
  </conditionalFormatting>
  <conditionalFormatting sqref="J15">
    <cfRule type="expression" dxfId="140" priority="141" stopIfTrue="1">
      <formula>$A$10=0</formula>
    </cfRule>
  </conditionalFormatting>
  <conditionalFormatting sqref="J14">
    <cfRule type="expression" dxfId="139" priority="140" stopIfTrue="1">
      <formula>$A$9=0</formula>
    </cfRule>
  </conditionalFormatting>
  <conditionalFormatting sqref="Q15:R15">
    <cfRule type="expression" dxfId="138" priority="139" stopIfTrue="1">
      <formula>$A$10=0</formula>
    </cfRule>
  </conditionalFormatting>
  <conditionalFormatting sqref="Q14:R14">
    <cfRule type="expression" dxfId="137" priority="138" stopIfTrue="1">
      <formula>$A$9=0</formula>
    </cfRule>
  </conditionalFormatting>
  <conditionalFormatting sqref="U15">
    <cfRule type="expression" dxfId="136" priority="137" stopIfTrue="1">
      <formula>$A$16=0</formula>
    </cfRule>
  </conditionalFormatting>
  <conditionalFormatting sqref="K16:K22">
    <cfRule type="containsText" dxfId="135" priority="133" stopIfTrue="1" operator="containsText" text="Baja">
      <formula>NOT(ISERROR(SEARCH("Baja",K16)))</formula>
    </cfRule>
    <cfRule type="containsText" dxfId="134" priority="134" stopIfTrue="1" operator="containsText" text="Media">
      <formula>NOT(ISERROR(SEARCH("Media",K16)))</formula>
    </cfRule>
    <cfRule type="containsText" dxfId="133" priority="135" stopIfTrue="1" operator="containsText" text="Alta">
      <formula>NOT(ISERROR(SEARCH("Alta",K16)))</formula>
    </cfRule>
    <cfRule type="containsText" dxfId="132" priority="136" stopIfTrue="1" operator="containsText" text="Extrema">
      <formula>NOT(ISERROR(SEARCH("Extrema",K16)))</formula>
    </cfRule>
  </conditionalFormatting>
  <conditionalFormatting sqref="S16:S22">
    <cfRule type="containsText" dxfId="131" priority="129" stopIfTrue="1" operator="containsText" text="Baja">
      <formula>NOT(ISERROR(SEARCH("Baja",S16)))</formula>
    </cfRule>
    <cfRule type="containsText" dxfId="130" priority="130" stopIfTrue="1" operator="containsText" text="Media">
      <formula>NOT(ISERROR(SEARCH("Media",S16)))</formula>
    </cfRule>
    <cfRule type="containsText" dxfId="129" priority="131" stopIfTrue="1" operator="containsText" text="Alta">
      <formula>NOT(ISERROR(SEARCH("Alta",S16)))</formula>
    </cfRule>
    <cfRule type="containsText" dxfId="128" priority="132" stopIfTrue="1" operator="containsText" text="Extrema">
      <formula>NOT(ISERROR(SEARCH("Extrema",S16)))</formula>
    </cfRule>
  </conditionalFormatting>
  <conditionalFormatting sqref="S21:V22 S20:W20 Y20:AA22 B16:F22 I16:I22 K16:P22 S16:AA19">
    <cfRule type="expression" dxfId="127" priority="128" stopIfTrue="1">
      <formula>$A$11=0</formula>
    </cfRule>
  </conditionalFormatting>
  <conditionalFormatting sqref="G16:G22">
    <cfRule type="expression" dxfId="126" priority="127" stopIfTrue="1">
      <formula>$A$11=0</formula>
    </cfRule>
  </conditionalFormatting>
  <conditionalFormatting sqref="H16:H22">
    <cfRule type="expression" dxfId="125" priority="126" stopIfTrue="1">
      <formula>$A$11=0</formula>
    </cfRule>
  </conditionalFormatting>
  <conditionalFormatting sqref="J16:J22">
    <cfRule type="expression" dxfId="124" priority="125" stopIfTrue="1">
      <formula>$A$11=0</formula>
    </cfRule>
  </conditionalFormatting>
  <conditionalFormatting sqref="Q16:R22">
    <cfRule type="expression" dxfId="123" priority="124" stopIfTrue="1">
      <formula>$A$11=0</formula>
    </cfRule>
  </conditionalFormatting>
  <conditionalFormatting sqref="W29 W21:W22">
    <cfRule type="expression" dxfId="122" priority="123" stopIfTrue="1">
      <formula>$A$16=0</formula>
    </cfRule>
  </conditionalFormatting>
  <conditionalFormatting sqref="K23">
    <cfRule type="containsText" dxfId="121" priority="119" stopIfTrue="1" operator="containsText" text="Baja">
      <formula>NOT(ISERROR(SEARCH("Baja",K23)))</formula>
    </cfRule>
    <cfRule type="containsText" dxfId="120" priority="120" stopIfTrue="1" operator="containsText" text="Media">
      <formula>NOT(ISERROR(SEARCH("Media",K23)))</formula>
    </cfRule>
    <cfRule type="containsText" dxfId="119" priority="121" stopIfTrue="1" operator="containsText" text="Alta">
      <formula>NOT(ISERROR(SEARCH("Alta",K23)))</formula>
    </cfRule>
    <cfRule type="containsText" dxfId="118" priority="122" stopIfTrue="1" operator="containsText" text="Extrema">
      <formula>NOT(ISERROR(SEARCH("Extrema",K23)))</formula>
    </cfRule>
  </conditionalFormatting>
  <conditionalFormatting sqref="S23">
    <cfRule type="containsText" dxfId="117" priority="115" stopIfTrue="1" operator="containsText" text="Baja">
      <formula>NOT(ISERROR(SEARCH("Baja",S23)))</formula>
    </cfRule>
    <cfRule type="containsText" dxfId="116" priority="116" stopIfTrue="1" operator="containsText" text="Media">
      <formula>NOT(ISERROR(SEARCH("Media",S23)))</formula>
    </cfRule>
    <cfRule type="containsText" dxfId="115" priority="117" stopIfTrue="1" operator="containsText" text="Alta">
      <formula>NOT(ISERROR(SEARCH("Alta",S23)))</formula>
    </cfRule>
    <cfRule type="containsText" dxfId="114" priority="118" stopIfTrue="1" operator="containsText" text="Extrema">
      <formula>NOT(ISERROR(SEARCH("Extrema",S23)))</formula>
    </cfRule>
  </conditionalFormatting>
  <conditionalFormatting sqref="B23:F23">
    <cfRule type="expression" dxfId="113" priority="114" stopIfTrue="1">
      <formula>$A$16=0</formula>
    </cfRule>
  </conditionalFormatting>
  <conditionalFormatting sqref="G23">
    <cfRule type="expression" dxfId="112" priority="113" stopIfTrue="1">
      <formula>$A$16=0</formula>
    </cfRule>
  </conditionalFormatting>
  <conditionalFormatting sqref="H23">
    <cfRule type="expression" dxfId="111" priority="112" stopIfTrue="1">
      <formula>$A$16=0</formula>
    </cfRule>
  </conditionalFormatting>
  <conditionalFormatting sqref="J23">
    <cfRule type="expression" dxfId="110" priority="111" stopIfTrue="1">
      <formula>$A$16=0</formula>
    </cfRule>
  </conditionalFormatting>
  <conditionalFormatting sqref="Q23:R23">
    <cfRule type="expression" dxfId="109" priority="110" stopIfTrue="1">
      <formula>$A$16=0</formula>
    </cfRule>
  </conditionalFormatting>
  <conditionalFormatting sqref="K24">
    <cfRule type="containsText" dxfId="108" priority="106" stopIfTrue="1" operator="containsText" text="Baja">
      <formula>NOT(ISERROR(SEARCH("Baja",K24)))</formula>
    </cfRule>
    <cfRule type="containsText" dxfId="107" priority="107" stopIfTrue="1" operator="containsText" text="Media">
      <formula>NOT(ISERROR(SEARCH("Media",K24)))</formula>
    </cfRule>
    <cfRule type="containsText" dxfId="106" priority="108" stopIfTrue="1" operator="containsText" text="Alta">
      <formula>NOT(ISERROR(SEARCH("Alta",K24)))</formula>
    </cfRule>
    <cfRule type="containsText" dxfId="105" priority="109" stopIfTrue="1" operator="containsText" text="Extrema">
      <formula>NOT(ISERROR(SEARCH("Extrema",K24)))</formula>
    </cfRule>
  </conditionalFormatting>
  <conditionalFormatting sqref="S24">
    <cfRule type="containsText" dxfId="104" priority="102" stopIfTrue="1" operator="containsText" text="Baja">
      <formula>NOT(ISERROR(SEARCH("Baja",S24)))</formula>
    </cfRule>
    <cfRule type="containsText" dxfId="103" priority="103" stopIfTrue="1" operator="containsText" text="Media">
      <formula>NOT(ISERROR(SEARCH("Media",S24)))</formula>
    </cfRule>
    <cfRule type="containsText" dxfId="102" priority="104" stopIfTrue="1" operator="containsText" text="Alta">
      <formula>NOT(ISERROR(SEARCH("Alta",S24)))</formula>
    </cfRule>
    <cfRule type="containsText" dxfId="101" priority="105" stopIfTrue="1" operator="containsText" text="Extrema">
      <formula>NOT(ISERROR(SEARCH("Extrema",S24)))</formula>
    </cfRule>
  </conditionalFormatting>
  <conditionalFormatting sqref="B24:F24">
    <cfRule type="expression" dxfId="100" priority="101" stopIfTrue="1">
      <formula>$A$16=0</formula>
    </cfRule>
  </conditionalFormatting>
  <conditionalFormatting sqref="G24">
    <cfRule type="expression" dxfId="99" priority="100" stopIfTrue="1">
      <formula>$A$16=0</formula>
    </cfRule>
  </conditionalFormatting>
  <conditionalFormatting sqref="H24">
    <cfRule type="expression" dxfId="98" priority="99" stopIfTrue="1">
      <formula>$A$16=0</formula>
    </cfRule>
  </conditionalFormatting>
  <conditionalFormatting sqref="J24">
    <cfRule type="expression" dxfId="97" priority="98" stopIfTrue="1">
      <formula>$A$16=0</formula>
    </cfRule>
  </conditionalFormatting>
  <conditionalFormatting sqref="Q24:R24">
    <cfRule type="expression" dxfId="96" priority="97" stopIfTrue="1">
      <formula>$A$16=0</formula>
    </cfRule>
  </conditionalFormatting>
  <conditionalFormatting sqref="U23">
    <cfRule type="expression" dxfId="95" priority="96" stopIfTrue="1">
      <formula>$A$16=0</formula>
    </cfRule>
  </conditionalFormatting>
  <conditionalFormatting sqref="U24">
    <cfRule type="expression" dxfId="94" priority="95" stopIfTrue="1">
      <formula>$A$16=0</formula>
    </cfRule>
  </conditionalFormatting>
  <conditionalFormatting sqref="K25">
    <cfRule type="containsText" dxfId="93" priority="91" stopIfTrue="1" operator="containsText" text="Baja">
      <formula>NOT(ISERROR(SEARCH("Baja",K25)))</formula>
    </cfRule>
    <cfRule type="containsText" dxfId="92" priority="92" stopIfTrue="1" operator="containsText" text="Media">
      <formula>NOT(ISERROR(SEARCH("Media",K25)))</formula>
    </cfRule>
    <cfRule type="containsText" dxfId="91" priority="93" stopIfTrue="1" operator="containsText" text="Alta">
      <formula>NOT(ISERROR(SEARCH("Alta",K25)))</formula>
    </cfRule>
    <cfRule type="containsText" dxfId="90" priority="94" stopIfTrue="1" operator="containsText" text="Extrema">
      <formula>NOT(ISERROR(SEARCH("Extrema",K25)))</formula>
    </cfRule>
  </conditionalFormatting>
  <conditionalFormatting sqref="S25">
    <cfRule type="containsText" dxfId="89" priority="87" stopIfTrue="1" operator="containsText" text="Baja">
      <formula>NOT(ISERROR(SEARCH("Baja",S25)))</formula>
    </cfRule>
    <cfRule type="containsText" dxfId="88" priority="88" stopIfTrue="1" operator="containsText" text="Media">
      <formula>NOT(ISERROR(SEARCH("Media",S25)))</formula>
    </cfRule>
    <cfRule type="containsText" dxfId="87" priority="89" stopIfTrue="1" operator="containsText" text="Alta">
      <formula>NOT(ISERROR(SEARCH("Alta",S25)))</formula>
    </cfRule>
    <cfRule type="containsText" dxfId="86" priority="90" stopIfTrue="1" operator="containsText" text="Extrema">
      <formula>NOT(ISERROR(SEARCH("Extrema",S25)))</formula>
    </cfRule>
  </conditionalFormatting>
  <conditionalFormatting sqref="B25:F25">
    <cfRule type="expression" dxfId="85" priority="86" stopIfTrue="1">
      <formula>$A$16=0</formula>
    </cfRule>
  </conditionalFormatting>
  <conditionalFormatting sqref="G25">
    <cfRule type="expression" dxfId="84" priority="85" stopIfTrue="1">
      <formula>$A$16=0</formula>
    </cfRule>
  </conditionalFormatting>
  <conditionalFormatting sqref="H25">
    <cfRule type="expression" dxfId="83" priority="84" stopIfTrue="1">
      <formula>$A$16=0</formula>
    </cfRule>
  </conditionalFormatting>
  <conditionalFormatting sqref="J25">
    <cfRule type="expression" dxfId="82" priority="83" stopIfTrue="1">
      <formula>$A$16=0</formula>
    </cfRule>
  </conditionalFormatting>
  <conditionalFormatting sqref="Q25:R25">
    <cfRule type="expression" dxfId="81" priority="82" stopIfTrue="1">
      <formula>$A$16=0</formula>
    </cfRule>
  </conditionalFormatting>
  <conditionalFormatting sqref="K26">
    <cfRule type="containsText" dxfId="80" priority="78" stopIfTrue="1" operator="containsText" text="Baja">
      <formula>NOT(ISERROR(SEARCH("Baja",K26)))</formula>
    </cfRule>
    <cfRule type="containsText" dxfId="79" priority="79" stopIfTrue="1" operator="containsText" text="Media">
      <formula>NOT(ISERROR(SEARCH("Media",K26)))</formula>
    </cfRule>
    <cfRule type="containsText" dxfId="78" priority="80" stopIfTrue="1" operator="containsText" text="Alta">
      <formula>NOT(ISERROR(SEARCH("Alta",K26)))</formula>
    </cfRule>
    <cfRule type="containsText" dxfId="77" priority="81" stopIfTrue="1" operator="containsText" text="Extrema">
      <formula>NOT(ISERROR(SEARCH("Extrema",K26)))</formula>
    </cfRule>
  </conditionalFormatting>
  <conditionalFormatting sqref="S26">
    <cfRule type="containsText" dxfId="76" priority="74" stopIfTrue="1" operator="containsText" text="Baja">
      <formula>NOT(ISERROR(SEARCH("Baja",S26)))</formula>
    </cfRule>
    <cfRule type="containsText" dxfId="75" priority="75" stopIfTrue="1" operator="containsText" text="Media">
      <formula>NOT(ISERROR(SEARCH("Media",S26)))</formula>
    </cfRule>
    <cfRule type="containsText" dxfId="74" priority="76" stopIfTrue="1" operator="containsText" text="Alta">
      <formula>NOT(ISERROR(SEARCH("Alta",S26)))</formula>
    </cfRule>
    <cfRule type="containsText" dxfId="73" priority="77" stopIfTrue="1" operator="containsText" text="Extrema">
      <formula>NOT(ISERROR(SEARCH("Extrema",S26)))</formula>
    </cfRule>
  </conditionalFormatting>
  <conditionalFormatting sqref="B26:F26">
    <cfRule type="expression" dxfId="72" priority="73" stopIfTrue="1">
      <formula>$A$16=0</formula>
    </cfRule>
  </conditionalFormatting>
  <conditionalFormatting sqref="G26">
    <cfRule type="expression" dxfId="71" priority="72" stopIfTrue="1">
      <formula>$A$16=0</formula>
    </cfRule>
  </conditionalFormatting>
  <conditionalFormatting sqref="H26">
    <cfRule type="expression" dxfId="70" priority="71" stopIfTrue="1">
      <formula>$A$16=0</formula>
    </cfRule>
  </conditionalFormatting>
  <conditionalFormatting sqref="J26">
    <cfRule type="expression" dxfId="69" priority="70" stopIfTrue="1">
      <formula>$A$16=0</formula>
    </cfRule>
  </conditionalFormatting>
  <conditionalFormatting sqref="Q26:R26">
    <cfRule type="expression" dxfId="68" priority="69" stopIfTrue="1">
      <formula>$A$16=0</formula>
    </cfRule>
  </conditionalFormatting>
  <conditionalFormatting sqref="K27">
    <cfRule type="containsText" dxfId="67" priority="65" stopIfTrue="1" operator="containsText" text="Baja">
      <formula>NOT(ISERROR(SEARCH("Baja",K27)))</formula>
    </cfRule>
    <cfRule type="containsText" dxfId="66" priority="66" stopIfTrue="1" operator="containsText" text="Media">
      <formula>NOT(ISERROR(SEARCH("Media",K27)))</formula>
    </cfRule>
    <cfRule type="containsText" dxfId="65" priority="67" stopIfTrue="1" operator="containsText" text="Alta">
      <formula>NOT(ISERROR(SEARCH("Alta",K27)))</formula>
    </cfRule>
    <cfRule type="containsText" dxfId="64" priority="68" stopIfTrue="1" operator="containsText" text="Extrema">
      <formula>NOT(ISERROR(SEARCH("Extrema",K27)))</formula>
    </cfRule>
  </conditionalFormatting>
  <conditionalFormatting sqref="S27">
    <cfRule type="containsText" dxfId="63" priority="61" stopIfTrue="1" operator="containsText" text="Baja">
      <formula>NOT(ISERROR(SEARCH("Baja",S27)))</formula>
    </cfRule>
    <cfRule type="containsText" dxfId="62" priority="62" stopIfTrue="1" operator="containsText" text="Media">
      <formula>NOT(ISERROR(SEARCH("Media",S27)))</formula>
    </cfRule>
    <cfRule type="containsText" dxfId="61" priority="63" stopIfTrue="1" operator="containsText" text="Alta">
      <formula>NOT(ISERROR(SEARCH("Alta",S27)))</formula>
    </cfRule>
    <cfRule type="containsText" dxfId="60" priority="64" stopIfTrue="1" operator="containsText" text="Extrema">
      <formula>NOT(ISERROR(SEARCH("Extrema",S27)))</formula>
    </cfRule>
  </conditionalFormatting>
  <conditionalFormatting sqref="B27:F27">
    <cfRule type="expression" dxfId="59" priority="60" stopIfTrue="1">
      <formula>$A$16=0</formula>
    </cfRule>
  </conditionalFormatting>
  <conditionalFormatting sqref="G27">
    <cfRule type="expression" dxfId="58" priority="59" stopIfTrue="1">
      <formula>$A$16=0</formula>
    </cfRule>
  </conditionalFormatting>
  <conditionalFormatting sqref="H27">
    <cfRule type="expression" dxfId="57" priority="58" stopIfTrue="1">
      <formula>$A$16=0</formula>
    </cfRule>
  </conditionalFormatting>
  <conditionalFormatting sqref="J27">
    <cfRule type="expression" dxfId="56" priority="57" stopIfTrue="1">
      <formula>$A$16=0</formula>
    </cfRule>
  </conditionalFormatting>
  <conditionalFormatting sqref="Q27:R27">
    <cfRule type="expression" dxfId="55" priority="56" stopIfTrue="1">
      <formula>$A$16=0</formula>
    </cfRule>
  </conditionalFormatting>
  <conditionalFormatting sqref="K28">
    <cfRule type="containsText" dxfId="54" priority="52" stopIfTrue="1" operator="containsText" text="Baja">
      <formula>NOT(ISERROR(SEARCH("Baja",K28)))</formula>
    </cfRule>
    <cfRule type="containsText" dxfId="53" priority="53" stopIfTrue="1" operator="containsText" text="Media">
      <formula>NOT(ISERROR(SEARCH("Media",K28)))</formula>
    </cfRule>
    <cfRule type="containsText" dxfId="52" priority="54" stopIfTrue="1" operator="containsText" text="Alta">
      <formula>NOT(ISERROR(SEARCH("Alta",K28)))</formula>
    </cfRule>
    <cfRule type="containsText" dxfId="51" priority="55" stopIfTrue="1" operator="containsText" text="Extrema">
      <formula>NOT(ISERROR(SEARCH("Extrema",K28)))</formula>
    </cfRule>
  </conditionalFormatting>
  <conditionalFormatting sqref="S28">
    <cfRule type="containsText" dxfId="50" priority="48" stopIfTrue="1" operator="containsText" text="Baja">
      <formula>NOT(ISERROR(SEARCH("Baja",S28)))</formula>
    </cfRule>
    <cfRule type="containsText" dxfId="49" priority="49" stopIfTrue="1" operator="containsText" text="Media">
      <formula>NOT(ISERROR(SEARCH("Media",S28)))</formula>
    </cfRule>
    <cfRule type="containsText" dxfId="48" priority="50" stopIfTrue="1" operator="containsText" text="Alta">
      <formula>NOT(ISERROR(SEARCH("Alta",S28)))</formula>
    </cfRule>
    <cfRule type="containsText" dxfId="47" priority="51" stopIfTrue="1" operator="containsText" text="Extrema">
      <formula>NOT(ISERROR(SEARCH("Extrema",S28)))</formula>
    </cfRule>
  </conditionalFormatting>
  <conditionalFormatting sqref="B28:F28">
    <cfRule type="expression" dxfId="46" priority="47" stopIfTrue="1">
      <formula>$A$16=0</formula>
    </cfRule>
  </conditionalFormatting>
  <conditionalFormatting sqref="G28">
    <cfRule type="expression" dxfId="45" priority="46" stopIfTrue="1">
      <formula>$A$16=0</formula>
    </cfRule>
  </conditionalFormatting>
  <conditionalFormatting sqref="H28">
    <cfRule type="expression" dxfId="44" priority="45" stopIfTrue="1">
      <formula>$A$16=0</formula>
    </cfRule>
  </conditionalFormatting>
  <conditionalFormatting sqref="J28">
    <cfRule type="expression" dxfId="43" priority="44" stopIfTrue="1">
      <formula>$A$16=0</formula>
    </cfRule>
  </conditionalFormatting>
  <conditionalFormatting sqref="Q28:R28">
    <cfRule type="expression" dxfId="42" priority="43" stopIfTrue="1">
      <formula>$A$16=0</formula>
    </cfRule>
  </conditionalFormatting>
  <conditionalFormatting sqref="W28">
    <cfRule type="expression" dxfId="41" priority="42" stopIfTrue="1">
      <formula>$A$16=0</formula>
    </cfRule>
  </conditionalFormatting>
  <conditionalFormatting sqref="K29">
    <cfRule type="containsText" dxfId="40" priority="38" stopIfTrue="1" operator="containsText" text="Baja">
      <formula>NOT(ISERROR(SEARCH("Baja",K29)))</formula>
    </cfRule>
    <cfRule type="containsText" dxfId="39" priority="39" stopIfTrue="1" operator="containsText" text="Media">
      <formula>NOT(ISERROR(SEARCH("Media",K29)))</formula>
    </cfRule>
    <cfRule type="containsText" dxfId="38" priority="40" stopIfTrue="1" operator="containsText" text="Alta">
      <formula>NOT(ISERROR(SEARCH("Alta",K29)))</formula>
    </cfRule>
    <cfRule type="containsText" dxfId="37" priority="41" stopIfTrue="1" operator="containsText" text="Extrema">
      <formula>NOT(ISERROR(SEARCH("Extrema",K29)))</formula>
    </cfRule>
  </conditionalFormatting>
  <conditionalFormatting sqref="S29">
    <cfRule type="containsText" dxfId="36" priority="34" stopIfTrue="1" operator="containsText" text="Baja">
      <formula>NOT(ISERROR(SEARCH("Baja",S29)))</formula>
    </cfRule>
    <cfRule type="containsText" dxfId="35" priority="35" stopIfTrue="1" operator="containsText" text="Media">
      <formula>NOT(ISERROR(SEARCH("Media",S29)))</formula>
    </cfRule>
    <cfRule type="containsText" dxfId="34" priority="36" stopIfTrue="1" operator="containsText" text="Alta">
      <formula>NOT(ISERROR(SEARCH("Alta",S29)))</formula>
    </cfRule>
    <cfRule type="containsText" dxfId="33" priority="37" stopIfTrue="1" operator="containsText" text="Extrema">
      <formula>NOT(ISERROR(SEARCH("Extrema",S29)))</formula>
    </cfRule>
  </conditionalFormatting>
  <conditionalFormatting sqref="B29:F29">
    <cfRule type="expression" dxfId="32" priority="33" stopIfTrue="1">
      <formula>$A$16=0</formula>
    </cfRule>
  </conditionalFormatting>
  <conditionalFormatting sqref="G29">
    <cfRule type="expression" dxfId="31" priority="32" stopIfTrue="1">
      <formula>$A$16=0</formula>
    </cfRule>
  </conditionalFormatting>
  <conditionalFormatting sqref="H29">
    <cfRule type="expression" dxfId="30" priority="31" stopIfTrue="1">
      <formula>$A$16=0</formula>
    </cfRule>
  </conditionalFormatting>
  <conditionalFormatting sqref="J29">
    <cfRule type="expression" dxfId="29" priority="30" stopIfTrue="1">
      <formula>$A$16=0</formula>
    </cfRule>
  </conditionalFormatting>
  <conditionalFormatting sqref="Q29:R29">
    <cfRule type="expression" dxfId="28" priority="29" stopIfTrue="1">
      <formula>$A$16=0</formula>
    </cfRule>
  </conditionalFormatting>
  <conditionalFormatting sqref="K30">
    <cfRule type="containsText" dxfId="27" priority="25" stopIfTrue="1" operator="containsText" text="Baja">
      <formula>NOT(ISERROR(SEARCH("Baja",K30)))</formula>
    </cfRule>
    <cfRule type="containsText" dxfId="26" priority="26" stopIfTrue="1" operator="containsText" text="Media">
      <formula>NOT(ISERROR(SEARCH("Media",K30)))</formula>
    </cfRule>
    <cfRule type="containsText" dxfId="25" priority="27" stopIfTrue="1" operator="containsText" text="Alta">
      <formula>NOT(ISERROR(SEARCH("Alta",K30)))</formula>
    </cfRule>
    <cfRule type="containsText" dxfId="24" priority="28" stopIfTrue="1" operator="containsText" text="Extrema">
      <formula>NOT(ISERROR(SEARCH("Extrema",K30)))</formula>
    </cfRule>
  </conditionalFormatting>
  <conditionalFormatting sqref="S30">
    <cfRule type="containsText" dxfId="23" priority="21" stopIfTrue="1" operator="containsText" text="Baja">
      <formula>NOT(ISERROR(SEARCH("Baja",S30)))</formula>
    </cfRule>
    <cfRule type="containsText" dxfId="22" priority="22" stopIfTrue="1" operator="containsText" text="Media">
      <formula>NOT(ISERROR(SEARCH("Media",S30)))</formula>
    </cfRule>
    <cfRule type="containsText" dxfId="21" priority="23" stopIfTrue="1" operator="containsText" text="Alta">
      <formula>NOT(ISERROR(SEARCH("Alta",S30)))</formula>
    </cfRule>
    <cfRule type="containsText" dxfId="20" priority="24" stopIfTrue="1" operator="containsText" text="Extrema">
      <formula>NOT(ISERROR(SEARCH("Extrema",S30)))</formula>
    </cfRule>
  </conditionalFormatting>
  <conditionalFormatting sqref="B30:F30">
    <cfRule type="expression" dxfId="19" priority="20" stopIfTrue="1">
      <formula>$A$16=0</formula>
    </cfRule>
  </conditionalFormatting>
  <conditionalFormatting sqref="G30">
    <cfRule type="expression" dxfId="18" priority="19" stopIfTrue="1">
      <formula>$A$16=0</formula>
    </cfRule>
  </conditionalFormatting>
  <conditionalFormatting sqref="H30">
    <cfRule type="expression" dxfId="17" priority="18" stopIfTrue="1">
      <formula>$A$16=0</formula>
    </cfRule>
  </conditionalFormatting>
  <conditionalFormatting sqref="J30">
    <cfRule type="expression" dxfId="16" priority="17" stopIfTrue="1">
      <formula>$A$16=0</formula>
    </cfRule>
  </conditionalFormatting>
  <conditionalFormatting sqref="Q30:R30">
    <cfRule type="expression" dxfId="15" priority="16" stopIfTrue="1">
      <formula>$A$16=0</formula>
    </cfRule>
  </conditionalFormatting>
  <conditionalFormatting sqref="U30">
    <cfRule type="expression" dxfId="14" priority="15" stopIfTrue="1">
      <formula>$A$16=0</formula>
    </cfRule>
  </conditionalFormatting>
  <conditionalFormatting sqref="K31">
    <cfRule type="containsText" dxfId="13" priority="11" stopIfTrue="1" operator="containsText" text="Baja">
      <formula>NOT(ISERROR(SEARCH("Baja",K31)))</formula>
    </cfRule>
    <cfRule type="containsText" dxfId="12" priority="12" stopIfTrue="1" operator="containsText" text="Media">
      <formula>NOT(ISERROR(SEARCH("Media",K31)))</formula>
    </cfRule>
    <cfRule type="containsText" dxfId="11" priority="13" stopIfTrue="1" operator="containsText" text="Alta">
      <formula>NOT(ISERROR(SEARCH("Alta",K31)))</formula>
    </cfRule>
    <cfRule type="containsText" dxfId="10" priority="14" stopIfTrue="1" operator="containsText" text="Extrema">
      <formula>NOT(ISERROR(SEARCH("Extrema",K31)))</formula>
    </cfRule>
  </conditionalFormatting>
  <conditionalFormatting sqref="S31">
    <cfRule type="containsText" dxfId="9" priority="7" stopIfTrue="1" operator="containsText" text="Baja">
      <formula>NOT(ISERROR(SEARCH("Baja",S31)))</formula>
    </cfRule>
    <cfRule type="containsText" dxfId="8" priority="8" stopIfTrue="1" operator="containsText" text="Media">
      <formula>NOT(ISERROR(SEARCH("Media",S31)))</formula>
    </cfRule>
    <cfRule type="containsText" dxfId="7" priority="9" stopIfTrue="1" operator="containsText" text="Alta">
      <formula>NOT(ISERROR(SEARCH("Alta",S31)))</formula>
    </cfRule>
    <cfRule type="containsText" dxfId="6" priority="10" stopIfTrue="1" operator="containsText" text="Extrema">
      <formula>NOT(ISERROR(SEARCH("Extrema",S31)))</formula>
    </cfRule>
  </conditionalFormatting>
  <conditionalFormatting sqref="B31:F31">
    <cfRule type="expression" dxfId="5" priority="6" stopIfTrue="1">
      <formula>$A$16=0</formula>
    </cfRule>
  </conditionalFormatting>
  <conditionalFormatting sqref="G31">
    <cfRule type="expression" dxfId="4" priority="5" stopIfTrue="1">
      <formula>$A$16=0</formula>
    </cfRule>
  </conditionalFormatting>
  <conditionalFormatting sqref="H31">
    <cfRule type="expression" dxfId="3" priority="4" stopIfTrue="1">
      <formula>$A$16=0</formula>
    </cfRule>
  </conditionalFormatting>
  <conditionalFormatting sqref="J31">
    <cfRule type="expression" dxfId="2" priority="3" stopIfTrue="1">
      <formula>$A$16=0</formula>
    </cfRule>
  </conditionalFormatting>
  <conditionalFormatting sqref="Q31:R31">
    <cfRule type="expression" dxfId="1" priority="2" stopIfTrue="1">
      <formula>$A$16=0</formula>
    </cfRule>
  </conditionalFormatting>
  <conditionalFormatting sqref="V32">
    <cfRule type="expression" dxfId="0" priority="1" stopIfTrue="1">
      <formula>$A$16=0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H30"/>
  <sheetViews>
    <sheetView topLeftCell="A8" workbookViewId="0">
      <selection activeCell="K22" sqref="K22"/>
    </sheetView>
  </sheetViews>
  <sheetFormatPr baseColWidth="10" defaultRowHeight="12.75"/>
  <cols>
    <col min="2" max="2" width="37" customWidth="1"/>
    <col min="3" max="3" width="23.5" customWidth="1"/>
    <col min="4" max="4" width="23.6640625" customWidth="1"/>
    <col min="5" max="5" width="26.33203125" customWidth="1"/>
    <col min="6" max="6" width="25.5" customWidth="1"/>
    <col min="7" max="7" width="23.83203125" customWidth="1"/>
    <col min="8" max="8" width="25.5" customWidth="1"/>
  </cols>
  <sheetData>
    <row r="6" spans="2:8" ht="15">
      <c r="B6" s="503" t="s">
        <v>306</v>
      </c>
      <c r="C6" s="503"/>
      <c r="D6" s="503"/>
      <c r="E6" s="503"/>
      <c r="F6" s="503"/>
      <c r="G6" s="503"/>
      <c r="H6" s="503"/>
    </row>
    <row r="7" spans="2:8">
      <c r="B7" s="504" t="s">
        <v>307</v>
      </c>
      <c r="C7" s="505"/>
      <c r="D7" s="29">
        <v>43220</v>
      </c>
      <c r="E7" s="29">
        <v>43343</v>
      </c>
      <c r="F7" s="30">
        <v>43465</v>
      </c>
      <c r="G7" s="506" t="s">
        <v>308</v>
      </c>
      <c r="H7" s="506" t="s">
        <v>309</v>
      </c>
    </row>
    <row r="8" spans="2:8" ht="88.5" customHeight="1">
      <c r="B8" s="27" t="s">
        <v>310</v>
      </c>
      <c r="C8" s="28" t="s">
        <v>1033</v>
      </c>
      <c r="D8" s="28" t="s">
        <v>311</v>
      </c>
      <c r="E8" s="28" t="s">
        <v>312</v>
      </c>
      <c r="F8" s="28" t="s">
        <v>313</v>
      </c>
      <c r="G8" s="507"/>
      <c r="H8" s="507"/>
    </row>
    <row r="9" spans="2:8">
      <c r="B9" s="492" t="s">
        <v>314</v>
      </c>
      <c r="C9" s="484">
        <f>+COUNTA('Componente 1(Gestion_Riesgos_C)'!D8:D18)</f>
        <v>11</v>
      </c>
      <c r="D9" s="484">
        <f>+COUNTIF('Componente 1(Gestion_Riesgos_C)'!L8:L18,100%)</f>
        <v>2</v>
      </c>
      <c r="E9" s="484">
        <f>+COUNTIF('Componente 1(Gestion_Riesgos_C)'!P8:P18,100%)</f>
        <v>4</v>
      </c>
      <c r="F9" s="487">
        <v>5</v>
      </c>
      <c r="G9" s="484">
        <f>+D9+F9+E9</f>
        <v>11</v>
      </c>
      <c r="H9" s="490">
        <f>G9/C9</f>
        <v>1</v>
      </c>
    </row>
    <row r="10" spans="2:8">
      <c r="B10" s="499"/>
      <c r="C10" s="485"/>
      <c r="D10" s="485"/>
      <c r="E10" s="485"/>
      <c r="F10" s="488"/>
      <c r="G10" s="485"/>
      <c r="H10" s="498"/>
    </row>
    <row r="11" spans="2:8">
      <c r="B11" s="499"/>
      <c r="C11" s="485"/>
      <c r="D11" s="485"/>
      <c r="E11" s="485"/>
      <c r="F11" s="488"/>
      <c r="G11" s="485"/>
      <c r="H11" s="498"/>
    </row>
    <row r="12" spans="2:8">
      <c r="B12" s="499"/>
      <c r="C12" s="486"/>
      <c r="D12" s="486"/>
      <c r="E12" s="486"/>
      <c r="F12" s="489"/>
      <c r="G12" s="486"/>
      <c r="H12" s="491"/>
    </row>
    <row r="13" spans="2:8">
      <c r="B13" s="492" t="s">
        <v>315</v>
      </c>
      <c r="C13" s="484">
        <v>6</v>
      </c>
      <c r="D13" s="500">
        <v>0</v>
      </c>
      <c r="E13" s="500">
        <v>0</v>
      </c>
      <c r="F13" s="487">
        <v>6</v>
      </c>
      <c r="G13" s="484">
        <v>6</v>
      </c>
      <c r="H13" s="490">
        <v>1</v>
      </c>
    </row>
    <row r="14" spans="2:8">
      <c r="B14" s="499"/>
      <c r="C14" s="485"/>
      <c r="D14" s="501"/>
      <c r="E14" s="501"/>
      <c r="F14" s="488"/>
      <c r="G14" s="485"/>
      <c r="H14" s="498"/>
    </row>
    <row r="15" spans="2:8">
      <c r="B15" s="499"/>
      <c r="C15" s="485"/>
      <c r="D15" s="501"/>
      <c r="E15" s="501"/>
      <c r="F15" s="488"/>
      <c r="G15" s="485"/>
      <c r="H15" s="498"/>
    </row>
    <row r="16" spans="2:8">
      <c r="B16" s="499"/>
      <c r="C16" s="486"/>
      <c r="D16" s="502"/>
      <c r="E16" s="502"/>
      <c r="F16" s="489"/>
      <c r="G16" s="486"/>
      <c r="H16" s="491"/>
    </row>
    <row r="17" spans="2:8">
      <c r="B17" s="492" t="s">
        <v>316</v>
      </c>
      <c r="C17" s="484">
        <f>+COUNTA('Componente 3 Rendición Cuentas '!F8:F25)</f>
        <v>18</v>
      </c>
      <c r="D17" s="484">
        <f>+COUNTIF('Componente 3 Rendición Cuentas '!L8:L25,100%)</f>
        <v>1</v>
      </c>
      <c r="E17" s="487">
        <f>+COUNTIF('Componente 3 Rendición Cuentas '!P8:P25,100%)</f>
        <v>3</v>
      </c>
      <c r="F17" s="487">
        <v>9</v>
      </c>
      <c r="G17" s="484">
        <f>+D17+E17+F17</f>
        <v>13</v>
      </c>
      <c r="H17" s="490">
        <f>+G17/C17</f>
        <v>0.72222222222222221</v>
      </c>
    </row>
    <row r="18" spans="2:8">
      <c r="B18" s="499"/>
      <c r="C18" s="486"/>
      <c r="D18" s="485"/>
      <c r="E18" s="488"/>
      <c r="F18" s="488"/>
      <c r="G18" s="485"/>
      <c r="H18" s="491"/>
    </row>
    <row r="19" spans="2:8">
      <c r="B19" s="492" t="s">
        <v>317</v>
      </c>
      <c r="C19" s="484">
        <f>+COUNTA('Componente 4 Atención al Ciudad'!F8:F25)</f>
        <v>18</v>
      </c>
      <c r="D19" s="484">
        <f>+COUNTIF('Componente 4 Atención al Ciudad'!L8:L25,100%)</f>
        <v>2</v>
      </c>
      <c r="E19" s="484">
        <f>+COUNTIF('Componente 4 Atención al Ciudad'!P8:P25,100%)</f>
        <v>4</v>
      </c>
      <c r="F19" s="487">
        <v>6</v>
      </c>
      <c r="G19" s="487">
        <f>+D19+E19+F19</f>
        <v>12</v>
      </c>
      <c r="H19" s="490">
        <f>+G19/C19</f>
        <v>0.66666666666666663</v>
      </c>
    </row>
    <row r="20" spans="2:8">
      <c r="B20" s="499"/>
      <c r="C20" s="485"/>
      <c r="D20" s="485"/>
      <c r="E20" s="485"/>
      <c r="F20" s="488"/>
      <c r="G20" s="488"/>
      <c r="H20" s="498"/>
    </row>
    <row r="21" spans="2:8">
      <c r="B21" s="499"/>
      <c r="C21" s="485"/>
      <c r="D21" s="485"/>
      <c r="E21" s="485"/>
      <c r="F21" s="488"/>
      <c r="G21" s="488"/>
      <c r="H21" s="498" t="e">
        <f t="shared" ref="H21" si="0">+D21/C21</f>
        <v>#DIV/0!</v>
      </c>
    </row>
    <row r="22" spans="2:8">
      <c r="B22" s="499"/>
      <c r="C22" s="485"/>
      <c r="D22" s="485"/>
      <c r="E22" s="485"/>
      <c r="F22" s="488"/>
      <c r="G22" s="488"/>
      <c r="H22" s="498"/>
    </row>
    <row r="23" spans="2:8">
      <c r="B23" s="499"/>
      <c r="C23" s="485"/>
      <c r="D23" s="485"/>
      <c r="E23" s="485"/>
      <c r="F23" s="488"/>
      <c r="G23" s="488"/>
      <c r="H23" s="498"/>
    </row>
    <row r="24" spans="2:8">
      <c r="B24" s="499"/>
      <c r="C24" s="486"/>
      <c r="D24" s="486"/>
      <c r="E24" s="486"/>
      <c r="F24" s="489"/>
      <c r="G24" s="489"/>
      <c r="H24" s="491"/>
    </row>
    <row r="25" spans="2:8" ht="21.75" customHeight="1">
      <c r="B25" s="492" t="s">
        <v>318</v>
      </c>
      <c r="C25" s="484">
        <f>+COUNTA('Componente 5 Transp. y Acc Inf.'!F8:F13)</f>
        <v>6</v>
      </c>
      <c r="D25" s="484">
        <f>+COUNTIF('Componente 5 Transp. y Acc Inf.'!M8:M13,100%)</f>
        <v>0</v>
      </c>
      <c r="E25" s="484">
        <f>+COUNTIF('Componente 5 Transp. y Acc Inf.'!Q8:Q13,100%)</f>
        <v>0</v>
      </c>
      <c r="F25" s="487">
        <v>5</v>
      </c>
      <c r="G25" s="487">
        <f>+D25+E25+F25</f>
        <v>5</v>
      </c>
      <c r="H25" s="490">
        <f>+G25/C25</f>
        <v>0.83333333333333337</v>
      </c>
    </row>
    <row r="26" spans="2:8" ht="21.75" customHeight="1">
      <c r="B26" s="493"/>
      <c r="C26" s="486"/>
      <c r="D26" s="486"/>
      <c r="E26" s="486"/>
      <c r="F26" s="489"/>
      <c r="G26" s="489"/>
      <c r="H26" s="491"/>
    </row>
    <row r="27" spans="2:8" ht="23.25" customHeight="1">
      <c r="B27" s="492" t="s">
        <v>319</v>
      </c>
      <c r="C27" s="484">
        <v>4</v>
      </c>
      <c r="D27" s="484">
        <f>+COUNTIF('Componente 6 Inic. Adicinoales'!L8:L13,100%)</f>
        <v>0</v>
      </c>
      <c r="E27" s="484">
        <f>+COUNTIF('Componente 6 Inic. Adicinoales'!P8:P13,100%)</f>
        <v>0</v>
      </c>
      <c r="F27" s="494">
        <v>1</v>
      </c>
      <c r="G27" s="494">
        <f>+D27+E27+F27</f>
        <v>1</v>
      </c>
      <c r="H27" s="496">
        <f>+G27/C27</f>
        <v>0.25</v>
      </c>
    </row>
    <row r="28" spans="2:8">
      <c r="B28" s="493"/>
      <c r="C28" s="486"/>
      <c r="D28" s="486"/>
      <c r="E28" s="486"/>
      <c r="F28" s="495"/>
      <c r="G28" s="495"/>
      <c r="H28" s="497"/>
    </row>
    <row r="30" spans="2:8">
      <c r="B30" s="508" t="s">
        <v>1037</v>
      </c>
    </row>
  </sheetData>
  <mergeCells count="46">
    <mergeCell ref="D13:D16"/>
    <mergeCell ref="E13:E16"/>
    <mergeCell ref="F13:F16"/>
    <mergeCell ref="B6:H6"/>
    <mergeCell ref="B7:C7"/>
    <mergeCell ref="G7:G8"/>
    <mergeCell ref="H7:H8"/>
    <mergeCell ref="B9:B12"/>
    <mergeCell ref="C9:C12"/>
    <mergeCell ref="D9:D12"/>
    <mergeCell ref="E9:E12"/>
    <mergeCell ref="F9:F12"/>
    <mergeCell ref="G9:G12"/>
    <mergeCell ref="H9:H12"/>
    <mergeCell ref="G25:G26"/>
    <mergeCell ref="G13:G16"/>
    <mergeCell ref="H13:H16"/>
    <mergeCell ref="H17:H18"/>
    <mergeCell ref="B19:B24"/>
    <mergeCell ref="C19:C24"/>
    <mergeCell ref="D19:D24"/>
    <mergeCell ref="H19:H24"/>
    <mergeCell ref="B17:B18"/>
    <mergeCell ref="C17:C18"/>
    <mergeCell ref="D17:D18"/>
    <mergeCell ref="E17:E18"/>
    <mergeCell ref="F17:F18"/>
    <mergeCell ref="G17:G18"/>
    <mergeCell ref="B13:B16"/>
    <mergeCell ref="C13:C16"/>
    <mergeCell ref="E19:E24"/>
    <mergeCell ref="G19:G24"/>
    <mergeCell ref="F19:F24"/>
    <mergeCell ref="H25:H26"/>
    <mergeCell ref="B27:B28"/>
    <mergeCell ref="C27:C28"/>
    <mergeCell ref="D27:D28"/>
    <mergeCell ref="E27:E28"/>
    <mergeCell ref="F27:F28"/>
    <mergeCell ref="G27:G28"/>
    <mergeCell ref="H27:H28"/>
    <mergeCell ref="B25:B26"/>
    <mergeCell ref="C25:C26"/>
    <mergeCell ref="D25:D26"/>
    <mergeCell ref="E25:E26"/>
    <mergeCell ref="F25:F26"/>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Componente 1(Gestion_Riesgos_C)</vt:lpstr>
      <vt:lpstr>Componente 2 Racionalización</vt:lpstr>
      <vt:lpstr>Componente 3 Rendición Cuentas </vt:lpstr>
      <vt:lpstr>Componente 4 Atención al Ciudad</vt:lpstr>
      <vt:lpstr>Componente 5 Transp. y Acc Inf.</vt:lpstr>
      <vt:lpstr>Componente 6 Inic. Adicinoales</vt:lpstr>
      <vt:lpstr>Seg. Riesgos de Corrupción</vt:lpstr>
      <vt:lpstr>Consolidado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Francisco Silva Manot</dc:creator>
  <cp:lastModifiedBy>Carlos Andres Gutierrez Trujillo</cp:lastModifiedBy>
  <cp:lastPrinted>2019-01-10T12:14:20Z</cp:lastPrinted>
  <dcterms:created xsi:type="dcterms:W3CDTF">2016-03-09T15:24:01Z</dcterms:created>
  <dcterms:modified xsi:type="dcterms:W3CDTF">2019-01-16T18:46:46Z</dcterms:modified>
</cp:coreProperties>
</file>