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autoCompressPictures="0"/>
  <bookViews>
    <workbookView xWindow="1185" yWindow="0" windowWidth="24240" windowHeight="13740"/>
  </bookViews>
  <sheets>
    <sheet name="PMA_2019_2021_Ajustado_SG CI" sheetId="5" r:id="rId1"/>
    <sheet name="Marco legal relacionado" sheetId="6" r:id="rId2"/>
    <sheet name="Decreto 1080 (PGD)" sheetId="7" r:id="rId3"/>
  </sheets>
  <definedNames>
    <definedName name="_xlnm._FilterDatabase" localSheetId="0" hidden="1">'PMA_2019_2021_Ajustado_SG CI'!$A$12:$BD$49</definedName>
    <definedName name="_xlnm.Print_Area" localSheetId="0">'PMA_2019_2021_Ajustado_SG CI'!$A$1:$CB$976</definedName>
    <definedName name="_xlnm.Print_Titles" localSheetId="1">'Marco legal relacionado'!$2:$4</definedName>
    <definedName name="_xlnm.Print_Titles" localSheetId="0">'PMA_2019_2021_Ajustado_SG CI'!$9:$11</definedName>
  </definedNames>
  <calcPr calcId="152511" concurrentCalc="0"/>
  <extLst>
    <ext xmlns:mx="http://schemas.microsoft.com/office/mac/excel/2008/main" uri="{7523E5D3-25F3-A5E0-1632-64F254C22452}">
      <mx:ArchID Flags="2"/>
    </ext>
  </extLst>
</workbook>
</file>

<file path=xl/calcChain.xml><?xml version="1.0" encoding="utf-8"?>
<calcChain xmlns="http://schemas.openxmlformats.org/spreadsheetml/2006/main">
  <c r="Q33" i="5" l="1"/>
  <c r="Q44" i="5"/>
  <c r="Q43" i="5"/>
  <c r="Q32" i="5"/>
  <c r="Q31" i="5"/>
  <c r="Q34" i="5"/>
  <c r="Q35" i="5"/>
  <c r="Q36" i="5"/>
  <c r="Q37" i="5"/>
  <c r="Q38" i="5"/>
  <c r="R38" i="5"/>
  <c r="F56" i="5"/>
  <c r="Q39" i="5"/>
  <c r="Q40" i="5"/>
  <c r="Q41" i="5"/>
  <c r="Q42" i="5"/>
  <c r="Q45" i="5"/>
  <c r="Q46" i="5"/>
  <c r="Q47" i="5"/>
  <c r="Q48" i="5"/>
  <c r="Q49" i="5"/>
  <c r="R32" i="5"/>
  <c r="F54" i="5"/>
  <c r="Q27" i="5"/>
  <c r="Q18" i="5"/>
  <c r="Q19" i="5"/>
  <c r="Q20" i="5"/>
  <c r="Q21" i="5"/>
  <c r="Q22" i="5"/>
  <c r="Q23" i="5"/>
  <c r="Q24" i="5"/>
  <c r="Q25" i="5"/>
  <c r="Q26" i="5"/>
  <c r="R22" i="5"/>
  <c r="F52" i="5"/>
  <c r="Q28" i="5"/>
  <c r="Q29" i="5"/>
  <c r="Q30" i="5"/>
  <c r="Q14" i="5"/>
  <c r="Q15" i="5"/>
  <c r="Q16" i="5"/>
  <c r="Q17" i="5"/>
  <c r="Q13" i="5"/>
  <c r="R42" i="5"/>
  <c r="F57" i="5"/>
  <c r="R27" i="5"/>
  <c r="F53" i="5"/>
  <c r="R35" i="5"/>
  <c r="F55" i="5"/>
  <c r="R45" i="5"/>
  <c r="F58" i="5"/>
  <c r="R13" i="5"/>
  <c r="F51"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E61" i="5"/>
</calcChain>
</file>

<file path=xl/comments1.xml><?xml version="1.0" encoding="utf-8"?>
<comments xmlns="http://schemas.openxmlformats.org/spreadsheetml/2006/main">
  <authors>
    <author>Oscar Hernan Serrato Gonzalez</author>
  </authors>
  <commentList>
    <comment ref="H17" authorId="0">
      <text>
        <r>
          <rPr>
            <b/>
            <sz val="9"/>
            <color indexed="81"/>
            <rFont val="Tahoma"/>
            <family val="2"/>
          </rPr>
          <t>Oscar Hernan Serrato Gonzalez:</t>
        </r>
        <r>
          <rPr>
            <sz val="9"/>
            <color indexed="81"/>
            <rFont val="Tahoma"/>
            <family val="2"/>
          </rPr>
          <t xml:space="preserve">
Sujeta a la convalidacion del AGN</t>
        </r>
      </text>
    </comment>
  </commentList>
</comments>
</file>

<file path=xl/sharedStrings.xml><?xml version="1.0" encoding="utf-8"?>
<sst xmlns="http://schemas.openxmlformats.org/spreadsheetml/2006/main" count="1342" uniqueCount="479">
  <si>
    <t xml:space="preserve">NIT: </t>
  </si>
  <si>
    <t>ITEM</t>
  </si>
  <si>
    <t>HALLAZGO</t>
  </si>
  <si>
    <t>NO. DE ACCIÓN</t>
  </si>
  <si>
    <t>OBJETIVOS</t>
  </si>
  <si>
    <t>Descripción  de  las Tareas</t>
  </si>
  <si>
    <t>EJECUCIÓN DE LAS  TAREAS</t>
  </si>
  <si>
    <t>PLAZO EN SEMANAS</t>
  </si>
  <si>
    <t xml:space="preserve">PRODUCTOS </t>
  </si>
  <si>
    <t>DESCRIPCIÓN DE LOS AVANCES</t>
  </si>
  <si>
    <t>AREAS Y PERSONAS RESPONSABLES</t>
  </si>
  <si>
    <t>FECHA CIERRE HALLAZGO</t>
  </si>
  <si>
    <t>No. RADICADO</t>
  </si>
  <si>
    <t>EVIDENCIAS</t>
  </si>
  <si>
    <t>INICIO</t>
  </si>
  <si>
    <t>FINALIZACIÓN</t>
  </si>
  <si>
    <t>ACCIÓN NO. 1</t>
  </si>
  <si>
    <t>ACCIÓN NO. 3</t>
  </si>
  <si>
    <t>ACCIÓN NO. 4</t>
  </si>
  <si>
    <t>ACCIÓN  NO. 5</t>
  </si>
  <si>
    <t>ACCIÓN NO. 6</t>
  </si>
  <si>
    <t>Acción 1</t>
  </si>
  <si>
    <t>Acción 2</t>
  </si>
  <si>
    <t>Acción 3</t>
  </si>
  <si>
    <t>Acción 4</t>
  </si>
  <si>
    <t>Acción 5</t>
  </si>
  <si>
    <t>Acción 6</t>
  </si>
  <si>
    <t>Acción 8</t>
  </si>
  <si>
    <t>sobre 100%</t>
  </si>
  <si>
    <t>OBSERVACIONES OFICINA DE CONTROL INTERNO</t>
  </si>
  <si>
    <t>OBSERVACIONES</t>
  </si>
  <si>
    <t>N° INFORME DE SEGUIMIENTO Y FECHA</t>
  </si>
  <si>
    <t>Instituto Nacional de Vigilancia de Medicamentos y Alimentos- INVIMA</t>
  </si>
  <si>
    <t>830.000.167-2</t>
  </si>
  <si>
    <t>ACCIÓN NO. 8</t>
  </si>
  <si>
    <t>ACCIÓN NO. 7</t>
  </si>
  <si>
    <t xml:space="preserve">Acción 7 </t>
  </si>
  <si>
    <t>Aprobar las Tablas de Retención Documental  (TRD) por parte del Comité Institucional de Desarrollo Administrativo.</t>
  </si>
  <si>
    <t>SEGUIMIENTO AGN</t>
  </si>
  <si>
    <t>FECHA DE CIERRE DEL HALLAZGO</t>
  </si>
  <si>
    <t>No.DE RADICADO</t>
  </si>
  <si>
    <t>Estado Actual</t>
  </si>
  <si>
    <t>2.1</t>
  </si>
  <si>
    <t>2.3</t>
  </si>
  <si>
    <t>2.4</t>
  </si>
  <si>
    <t>Actualizar  el Plan Institucional de Archivos - PINAR.</t>
  </si>
  <si>
    <t>Actualizar el procedimiento de Gestión y Trámite para la administración de las comunicaciones oficiales.</t>
  </si>
  <si>
    <t>No. 
META</t>
  </si>
  <si>
    <t>Publicación web.</t>
  </si>
  <si>
    <t>Acto administrativo.</t>
  </si>
  <si>
    <t>Acta Comité</t>
  </si>
  <si>
    <t>PINAR actualizado</t>
  </si>
  <si>
    <t>Procedimientos actualizados</t>
  </si>
  <si>
    <t>Plan de intervención</t>
  </si>
  <si>
    <t>Procedimientos actualizados.</t>
  </si>
  <si>
    <t>Procedimiento actualizado.</t>
  </si>
  <si>
    <t>Expedir el acto administrativo por medio del cual se aprueban e implementan las Tablas de Retención Documental -TRD, convalidadas por el AGN.</t>
  </si>
  <si>
    <t>Remitir las Tablas de Retención Documental -TRD, para revisión y convalidación del Comité Evaluador de Documentos del Archivo General de la Nación - AGN.</t>
  </si>
  <si>
    <t>Actualizar  las Tablas de Retención Documental -TRD.</t>
  </si>
  <si>
    <r>
      <rPr>
        <b/>
        <sz val="14"/>
        <rFont val="Calibri"/>
        <family val="2"/>
        <scheme val="minor"/>
      </rPr>
      <t>TRD y CCD</t>
    </r>
    <r>
      <rPr>
        <sz val="14"/>
        <rFont val="Calibri"/>
        <family val="2"/>
        <scheme val="minor"/>
      </rPr>
      <t>. 
INVIMA no cuenta con las Tablas de Retención Documental (TRD) actualizadas e implementadas. Así como tampoco con Cuadros de Clasificación Documental actualizados.</t>
    </r>
  </si>
  <si>
    <t>Elaboró</t>
  </si>
  <si>
    <t>Aprobó</t>
  </si>
  <si>
    <t>fecha</t>
  </si>
  <si>
    <t>OHSG</t>
  </si>
  <si>
    <t>PANA</t>
  </si>
  <si>
    <t>JULIO CÉSAR ALDANA BULA</t>
  </si>
  <si>
    <t>Expedir el acto administrativo por medio del cual se aprueba y adopta el  Sistema Integrado de Conservación - SIC.</t>
  </si>
  <si>
    <t>Publicar en la pagina web del Invima el Sistema Integrado de Conservación - SIC.</t>
  </si>
  <si>
    <t>PORCENTAJE AVANCE TAREAS (FEBRERO 28) 25%</t>
  </si>
  <si>
    <t>PORCENTAJE AVANCE TAREAS (MAYO 31) 50%</t>
  </si>
  <si>
    <t>PORCENTAJE AVANCE TAREAS (AGOSTO 29) 75%</t>
  </si>
  <si>
    <t>PORCENTAJE AVANCE TAREAS (NOVIEMBRE 28) 100%</t>
  </si>
  <si>
    <t>Publicación web INVIMA.</t>
  </si>
  <si>
    <t xml:space="preserve">Un (1) SIC.
Dos (2) Planes específicos </t>
  </si>
  <si>
    <t>Solicitar al Grupo de Talento Humano las disposiciones legales, actos administrativos vigentes, normas relativas a la última restructuración  de la entidad.</t>
  </si>
  <si>
    <t>Circular Interna</t>
  </si>
  <si>
    <t>Publicación PGD en web INVIMA.</t>
  </si>
  <si>
    <t>Revisión, ajustes, presentación y aprobación del Precomité Evaluador y Comité Directivo del AGN</t>
  </si>
  <si>
    <t xml:space="preserve">Registro Inscripción RUSD
</t>
  </si>
  <si>
    <t>Elaborar y ejecutar el Plan Institucional de capacitación archivística (PE_PGD)  para la implementación de las Tablas de Retención Documental -TRD.</t>
  </si>
  <si>
    <t>Plan Institucional de Capacitación. Programa especial (PE_PGD)</t>
  </si>
  <si>
    <t>Acto administrativo de adopción del PGD</t>
  </si>
  <si>
    <t>Expedir Circular Interna sobre lineamientos archivísticos (Ej. Organización, los inventarios documentales, aplicación de procedimientos, formatos, entre otros)</t>
  </si>
  <si>
    <t xml:space="preserve">Verificar el funcionamiento del aplicativo de correspondencia de acuerdo al marco regulatorio y procedimental establecido.
</t>
  </si>
  <si>
    <t>Informe archivístico</t>
  </si>
  <si>
    <t>Elaborar los inventarios en el Formato Único de Inventario Documental -FUID, de los archivos de gestión y central por parte de todas las dependencias (98 grupos)</t>
  </si>
  <si>
    <t xml:space="preserve">Elaborar y ejecutar el Plan Institucional de capacitación archivística (PE_PGD). Temáticas de organización documental.
</t>
  </si>
  <si>
    <t>Acta Comité de aprobacion del SIC</t>
  </si>
  <si>
    <t xml:space="preserve">Realizar monitoreo y seguimiento al Sistema Integrado de Conservación Documental - SIC. </t>
  </si>
  <si>
    <t>Fecha de iniciación: 01/11/2019</t>
  </si>
  <si>
    <r>
      <t>Elaborar el plan de intervención al fondo  institucional.</t>
    </r>
    <r>
      <rPr>
        <b/>
        <sz val="10"/>
        <rFont val="Calibri"/>
        <family val="2"/>
        <scheme val="minor"/>
      </rPr>
      <t/>
    </r>
  </si>
  <si>
    <t>Aprobar la actualización del Plan Institucional de Archivos -PINAR en el Comité Institucional de Gestión y Desempeño.</t>
  </si>
  <si>
    <t>Publicar en la página web  institucional el Plan Institucional de Archivos de la Entidad - PINAR actualizado.</t>
  </si>
  <si>
    <t xml:space="preserve">Informe Memoria Historica </t>
  </si>
  <si>
    <t>Contratar profesional en Historia para la elaboración de la memoria historica de la Tabla de Valoración Documental - TVD.</t>
  </si>
  <si>
    <t>Actualizar e implementar los procedimientos requeridos para la  adecuada organización documental institucional,.</t>
  </si>
  <si>
    <t xml:space="preserve">Actualizar el Programa de Gestión Documental -PGD  </t>
  </si>
  <si>
    <r>
      <t xml:space="preserve">Actualizar el Sistema Integrado de Conservación -SIC, 
El </t>
    </r>
    <r>
      <rPr>
        <sz val="12"/>
        <rFont val="Calibri"/>
        <family val="2"/>
        <scheme val="minor"/>
      </rPr>
      <t>Plan de conservación Documental.
Plan de preservación digital a largo plazo.</t>
    </r>
  </si>
  <si>
    <t>PORCENTAJE AVANCE TAREAS ENERO 2021</t>
  </si>
  <si>
    <t>Elaborar la memoria histórica institucional para la TVD.</t>
  </si>
  <si>
    <t>Realizar el levantamiento de los inventarios documentales en estado natural del fondo documental institucional.</t>
  </si>
  <si>
    <t xml:space="preserve">Controlar los consecutivos de numeración de los actos administrativos  para evitar faltantes en el mismo en el procedimiento de gestión y tramite. </t>
  </si>
  <si>
    <t>Aprobar la actualización del  Sistema Integrado de Conservación - SIC por parte del Comité Institucional de Desarrollo Administrativo.</t>
  </si>
  <si>
    <t>Publicar en la página web institucional las Tablas de Retención Documental -TRD y el Cuadro de Clasificación Documental - CCD convalidadas.</t>
  </si>
  <si>
    <t xml:space="preserve">Remitir las Tablas de Retención Documental -TRD, al Archivo General de la Nación para la inscripción en el  Registro Único de Series Documentales - RUSD. </t>
  </si>
  <si>
    <t>Aprobar el Programa de Gestión Documental - PGD por parte del Comité Institucional de Gestión y Desempeño.</t>
  </si>
  <si>
    <t xml:space="preserve">Plan Institucional de Capacitación. </t>
  </si>
  <si>
    <t xml:space="preserve">PGD actualizado
</t>
  </si>
  <si>
    <t>98  dependencias con Formatos Únicos de Inventarios Documentales - FUID diligenciados.</t>
  </si>
  <si>
    <t>Informe</t>
  </si>
  <si>
    <t xml:space="preserve">Acto administrativo de aprobación del SIC </t>
  </si>
  <si>
    <t>Publicar el Programa de Gestión Documental -PGD actualizado en la página web .</t>
  </si>
  <si>
    <t xml:space="preserve">Actualizar los procedimentos requeridos para la adecuada gestión y  seguridad para el manejo de la información. </t>
  </si>
  <si>
    <t>Carta
TRD
CCD</t>
  </si>
  <si>
    <t>PGD Implementado</t>
  </si>
  <si>
    <r>
      <rPr>
        <b/>
        <sz val="12"/>
        <rFont val="Calibri"/>
        <family val="2"/>
        <scheme val="minor"/>
      </rPr>
      <t>ACTUALIZAR E IMPLEMENTAR LAS TABLAS DE RETENCIÓN DOCUMENTAL-TRD</t>
    </r>
    <r>
      <rPr>
        <sz val="12"/>
        <rFont val="Calibri"/>
        <family val="2"/>
        <scheme val="minor"/>
      </rPr>
      <t xml:space="preserve">, como instrumento archivístico que contiene  el  listado de series y subseries con sus correspondientes tipos documentales, producidos o recibidos por las dependencias del INVIMA (en cumplimiento de sus funciones), a las cuales se les asigna el tiempo de permanencia en cada fase de archivo de conformidad con el artículo 24 de la Ley 594 de 2000,artículo 22 del Decreto 2578 de 2012 , artículo 2.8.7.2.6 del Decreto 1080 de 2015 y el acuerdo 004 de 2013 del Archivo General de la Nación. </t>
    </r>
  </si>
  <si>
    <r>
      <rPr>
        <b/>
        <sz val="12"/>
        <rFont val="Calibri"/>
        <family val="2"/>
        <scheme val="minor"/>
      </rPr>
      <t>AJUSTAR Y ACTUALIZAR EL PROGRAMA DE GESTIÓN DOCUMENTAL</t>
    </r>
    <r>
      <rPr>
        <sz val="12"/>
        <rFont val="Calibri"/>
        <family val="2"/>
        <scheme val="minor"/>
      </rPr>
      <t xml:space="preserve">, como instrumento que formula y documenta a corto, mediano y largo plazo el desarrollo sistemático de los procesos archivísticos desde su origen hasta su destino final, en cumplimiento del artículo 21 de la Ley General de Archivos 594 de 200, el artículo 15 de la Ley 1712 de 2014, el capitulo IV del Decreto 103 de 2015 y los artículos  2.8.2.5.5 al 2.8.2.5.15 del Decreto Único Reglamentario  1080 de 2015. </t>
    </r>
  </si>
  <si>
    <r>
      <rPr>
        <b/>
        <sz val="12"/>
        <rFont val="Calibri"/>
        <family val="2"/>
        <scheme val="minor"/>
      </rPr>
      <t>ELABORAR EL PLAN INSTITUCIONAL DE ARCHIVOS</t>
    </r>
    <r>
      <rPr>
        <sz val="12"/>
        <rFont val="Calibri"/>
        <family val="2"/>
        <scheme val="minor"/>
      </rPr>
      <t>, como instrumento de planeación y seguimiento que permite articular el plan estratégico de la Institución con la función archivística de acuerdo con las necesidades, debilidades, riesgos y oportunidades, conforme con el Artículo 2.8.2.5.8 del Decreto 1080 de 2015.</t>
    </r>
  </si>
  <si>
    <r>
      <rPr>
        <b/>
        <sz val="12"/>
        <rFont val="Calibri"/>
        <family val="2"/>
        <scheme val="minor"/>
      </rPr>
      <t>ELABORAR INVENTARIOS DE LOS DOCUMENTOS DE LOS ARCHIVOS DE GESTIÓN Y CENTRAL</t>
    </r>
    <r>
      <rPr>
        <sz val="12"/>
        <rFont val="Calibri"/>
        <family val="2"/>
        <scheme val="minor"/>
      </rPr>
      <t xml:space="preserve">, de manera que se asegure  el control de los documentos en sus diferentes fases, en cumplimiento del artículo 26 de la Ley 594 de 2000,   artículo 13 de la Ley 1712 de 2014, el Acuerdo 038 de 2002 y el Acuerdo 042 de 2002. 
</t>
    </r>
  </si>
  <si>
    <r>
      <rPr>
        <b/>
        <sz val="12"/>
        <rFont val="Calibri"/>
        <family val="2"/>
        <scheme val="minor"/>
      </rPr>
      <t>ESTABLECER LOS LINEAMIENTOS Y PROCEDIMIENTOS PARA LA GESTIÓN Y TRAMITE DE LAS COMUNICACIONES OFICIALES DE MANERA CENTRALIZADA Y NORMALIZADA</t>
    </r>
    <r>
      <rPr>
        <sz val="12"/>
        <rFont val="Calibri"/>
        <family val="2"/>
        <scheme val="minor"/>
      </rPr>
      <t xml:space="preserve">, contribuyendo al programa de gestión documental, para la producción, recepción,
distribución, seguimiento, conservación y consulta de los documentos, en cumplimiento del acuerdo 060 de 2001 y el Acuerdo 08 de 2014. 
</t>
    </r>
  </si>
  <si>
    <r>
      <rPr>
        <b/>
        <sz val="12"/>
        <rFont val="Calibri"/>
        <family val="2"/>
        <scheme val="minor"/>
      </rPr>
      <t xml:space="preserve">ELABORAR Y APLICAR LAS TABLAS DE VALORACIÓN DOCUMENTAL </t>
    </r>
    <r>
      <rPr>
        <sz val="12"/>
        <rFont val="Calibri"/>
        <family val="2"/>
        <scheme val="minor"/>
      </rPr>
      <t>en cumplimiento del artículo 22 del Decreto 2578 de 2012, el  articulo 2.8.2.22.2 y el artículo 2.8.7.2.6 del Decreto 1080 de 2015 y el Acuerdo 004 de 2013 del Archivo General de la Nación.</t>
    </r>
  </si>
  <si>
    <r>
      <rPr>
        <b/>
        <sz val="12"/>
        <rFont val="Calibri"/>
        <family val="2"/>
        <scheme val="minor"/>
      </rPr>
      <t>REALIZAR CAPACITACIONES Y SEGUIMIENTOS EN ORGANIZACIÓN DOCUMENTAL  A LOS ARCHIVOS DE GESTIÓN</t>
    </r>
    <r>
      <rPr>
        <sz val="12"/>
        <rFont val="Calibri"/>
        <family val="2"/>
        <scheme val="minor"/>
      </rPr>
      <t>, para verificar que se este cumpliendo con las pautas establecidas en los artículos  25,26 , 34 y 37 de la Ley 594 de 2000, el Acuerdo 042 de 2002, el Acuerdo 05 de 2013, el Acuerdo 02 de 2014 y la circular 005 de 2011 del Archivo General de la Nación. - AGN</t>
    </r>
  </si>
  <si>
    <r>
      <rPr>
        <b/>
        <sz val="12"/>
        <rFont val="Calibri"/>
        <family val="2"/>
        <scheme val="minor"/>
      </rPr>
      <t>AJUSTAR Y APROBAR SISTEMA INTEGRADO DE CONSERVACIÓN DEL INVIMA</t>
    </r>
    <r>
      <rPr>
        <sz val="12"/>
        <rFont val="Calibri"/>
        <family val="2"/>
        <scheme val="minor"/>
      </rPr>
      <t>,  que incluya adecuaciones a las instalaciones físicas de espacio, inmobiliario y elementos acordes a los soportes documentales, cronograma de limpieza, condiciones medio ambientales de humedad, luz y temperatura, fumigación, desratización y desinfección en cumplimiento de los artículos 45 al 49 de la Ley General de Archivos 594 de 2000,  el Decreto 2527 de 1950, artículos 59 al 65 del Acuerdo 007 de 1994 "Reglamento General de Archivo, los Acuerdos 048, 049 y 050 de 2000 y el Acuerdo 06 de 2014 del Archivo General de la Nación.</t>
    </r>
  </si>
  <si>
    <t>Actualizar el diagnóstico integral de archivos - DIA institucional.</t>
  </si>
  <si>
    <t xml:space="preserve">Seguimiento del PGD  </t>
  </si>
  <si>
    <t xml:space="preserve">Seguimiento PINAR </t>
  </si>
  <si>
    <r>
      <rPr>
        <b/>
        <sz val="10"/>
        <rFont val="Calibri"/>
        <family val="2"/>
        <scheme val="minor"/>
      </rPr>
      <t>TRD y CCD</t>
    </r>
    <r>
      <rPr>
        <sz val="10"/>
        <rFont val="Calibri"/>
        <family val="2"/>
        <scheme val="minor"/>
      </rPr>
      <t>. 
INVIMA no cuenta con las Tablas de Retención Documental (TRD) actualizadas e implementadas. Así como tampoco con Cuadros de Clasificación Documental actualizados.</t>
    </r>
  </si>
  <si>
    <r>
      <rPr>
        <b/>
        <sz val="10"/>
        <rFont val="Calibri"/>
        <family val="2"/>
        <scheme val="minor"/>
      </rPr>
      <t xml:space="preserve">Programa de Gestión Documental- PGD. </t>
    </r>
    <r>
      <rPr>
        <sz val="10"/>
        <rFont val="Calibri"/>
        <family val="2"/>
        <scheme val="minor"/>
      </rPr>
      <t xml:space="preserve">
INVIMA debe ajustar y actualizar el Programa de Gestión Documental. </t>
    </r>
  </si>
  <si>
    <r>
      <rPr>
        <b/>
        <sz val="10"/>
        <rFont val="Calibri"/>
        <family val="2"/>
        <scheme val="minor"/>
      </rPr>
      <t>Plan Institucional de Archivos de la Entidad - PINAR.</t>
    </r>
    <r>
      <rPr>
        <sz val="10"/>
        <rFont val="Calibri"/>
        <family val="2"/>
        <scheme val="minor"/>
      </rPr>
      <t xml:space="preserve"> 
INVIMA no cuenta con un Plan Institucional de Archivos de la Entidad, según lo establecido.</t>
    </r>
  </si>
  <si>
    <r>
      <rPr>
        <b/>
        <sz val="10"/>
        <rFont val="Calibri"/>
        <family val="2"/>
        <scheme val="minor"/>
      </rPr>
      <t>Inventario Documental - FUID.</t>
    </r>
    <r>
      <rPr>
        <sz val="10"/>
        <rFont val="Calibri"/>
        <family val="2"/>
        <scheme val="minor"/>
      </rPr>
      <t xml:space="preserve"> 
INVIMA no cuenta con la totalidad de inventarios documentales conforme a la norma.  </t>
    </r>
  </si>
  <si>
    <r>
      <rPr>
        <b/>
        <sz val="10"/>
        <rFont val="Calibri"/>
        <family val="2"/>
        <scheme val="minor"/>
      </rPr>
      <t>Unidad de Correspondencia.</t>
    </r>
    <r>
      <rPr>
        <sz val="10"/>
        <rFont val="Calibri"/>
        <family val="2"/>
        <scheme val="minor"/>
      </rPr>
      <t xml:space="preserve"> 
INVIMA no cuenta con los procedimientos de conformidad  con la norma para la adecuada gestión de las comunicaciones oficiales. </t>
    </r>
  </si>
  <si>
    <r>
      <rPr>
        <b/>
        <sz val="10"/>
        <color theme="1"/>
        <rFont val="Calibri"/>
        <family val="2"/>
        <scheme val="minor"/>
      </rPr>
      <t>Conformación de los Archivos Públicos</t>
    </r>
    <r>
      <rPr>
        <sz val="10"/>
        <color theme="1"/>
        <rFont val="Calibri"/>
        <family val="2"/>
        <scheme val="minor"/>
      </rPr>
      <t>. 
INVIMA no ha elaborado las  Tablas de Valoración Documental (TVD)</t>
    </r>
  </si>
  <si>
    <r>
      <rPr>
        <b/>
        <sz val="10"/>
        <color theme="1"/>
        <rFont val="Calibri"/>
        <family val="2"/>
        <scheme val="minor"/>
      </rPr>
      <t>Organización de Archivos de Gestión</t>
    </r>
    <r>
      <rPr>
        <sz val="10"/>
        <color theme="1"/>
        <rFont val="Calibri"/>
        <family val="2"/>
        <scheme val="minor"/>
      </rPr>
      <t xml:space="preserve">. 
INVIMA debe ajustar los aspectos  en cumplimiento a la totalidad  de los criterios de organización  de los archivos de gestión, según la normatividad relacionada : ordenación, foliación, hoja de control , control de préstamo, control de préstamo de documento, numeración de actos administrativos  e integridad física de los documentos. </t>
    </r>
  </si>
  <si>
    <r>
      <rPr>
        <b/>
        <sz val="10"/>
        <color theme="1"/>
        <rFont val="Calibri"/>
        <family val="2"/>
        <scheme val="minor"/>
      </rPr>
      <t xml:space="preserve">Sistema Integrado de Conservación- SIC. </t>
    </r>
    <r>
      <rPr>
        <sz val="10"/>
        <color theme="1"/>
        <rFont val="Calibri"/>
        <family val="2"/>
        <scheme val="minor"/>
      </rPr>
      <t xml:space="preserve">
INVIMA no cuenta con aprobación del correspondiente Sistema Integrado de Conservación  para la preservación de los documentos de archivo desde su producción hasta su disposición final. </t>
    </r>
  </si>
  <si>
    <t>ACCIÓN NO. 2</t>
  </si>
  <si>
    <t xml:space="preserve">NORMA RELACIONADA </t>
  </si>
  <si>
    <r>
      <rPr>
        <b/>
        <sz val="10"/>
        <rFont val="Calibri"/>
        <family val="2"/>
        <scheme val="minor"/>
      </rPr>
      <t>ACTUALIZAR E IMPLEMENTAR LAS TABLAS DE RETENCIÓN DOCUMENTAL-TRD</t>
    </r>
    <r>
      <rPr>
        <sz val="10"/>
        <rFont val="Calibri"/>
        <family val="2"/>
        <scheme val="minor"/>
      </rPr>
      <t xml:space="preserve">, como instrumento archivístico que contiene  el  listado de series y subseries con sus correspondientes tipos documentales, producidos o recibidos por las dependencias del INVIMA (en cumplimiento de sus funciones), a las cuales se les asigna el tiempo de permanencia en cada fase de archivo </t>
    </r>
  </si>
  <si>
    <r>
      <rPr>
        <b/>
        <sz val="10"/>
        <rFont val="Calibri"/>
        <family val="2"/>
        <scheme val="minor"/>
      </rPr>
      <t>AJUSTAR Y ACTUALIZAR EL PROGRAMA DE GESTIÓN DOCUMENTAL</t>
    </r>
    <r>
      <rPr>
        <sz val="10"/>
        <rFont val="Calibri"/>
        <family val="2"/>
        <scheme val="minor"/>
      </rPr>
      <t>, como instrumento que formula y documenta a corto, mediano y largo plazo el desarrollo sistemático de los procesos archivísticos desde su origen hasta su destino final, en cumplimiento del a</t>
    </r>
  </si>
  <si>
    <r>
      <rPr>
        <b/>
        <sz val="10"/>
        <rFont val="Calibri"/>
        <family val="2"/>
        <scheme val="minor"/>
      </rPr>
      <t>ELABORAR EL PLAN INSTITUCIONAL DE ARCHIVOS</t>
    </r>
    <r>
      <rPr>
        <sz val="10"/>
        <rFont val="Calibri"/>
        <family val="2"/>
        <scheme val="minor"/>
      </rPr>
      <t>, como instrumento de planeación y seguimiento que permite articular el plan estratégico de la Institución con la función archivística de acuerdo con las necesidades, debilidades, riesgos y oportunidades.</t>
    </r>
  </si>
  <si>
    <r>
      <rPr>
        <b/>
        <sz val="10"/>
        <rFont val="Calibri"/>
        <family val="2"/>
        <scheme val="minor"/>
      </rPr>
      <t>ELABORAR INVENTARIOS DE LOS DOCUMENTOS DE LOS ARCHIVOS DE GESTIÓN Y CENTRAL</t>
    </r>
    <r>
      <rPr>
        <sz val="10"/>
        <rFont val="Calibri"/>
        <family val="2"/>
        <scheme val="minor"/>
      </rPr>
      <t xml:space="preserve">, de manera que se asegure  el control de los documentos en sus diferentes fases, 
</t>
    </r>
  </si>
  <si>
    <r>
      <rPr>
        <b/>
        <sz val="10"/>
        <rFont val="Calibri"/>
        <family val="2"/>
        <scheme val="minor"/>
      </rPr>
      <t>ESTABLECER LOS LINEAMIENTOS Y PROCEDIMIENTOS PARA LA GESTIÓN Y TRAMITE DE LAS COMUNICACIONES OFICIALES DE MANERA CENTRALIZADA Y NORMALIZADA</t>
    </r>
    <r>
      <rPr>
        <sz val="10"/>
        <rFont val="Calibri"/>
        <family val="2"/>
        <scheme val="minor"/>
      </rPr>
      <t xml:space="preserve">, contribuyendo al programa de gestión documental, para la producción, recepción,
distribución, seguimiento, conservación y consulta de los documentos, en cumplimiento del 
</t>
    </r>
  </si>
  <si>
    <t xml:space="preserve">Acuerdo 038 de 2002 del Archivo General de la Nación. </t>
  </si>
  <si>
    <t xml:space="preserve">Acuerdo 042 de 2002 del Archivo General de la Nación. </t>
  </si>
  <si>
    <t xml:space="preserve">Acuerdo 060 de 2001 del Archivo General de la Nación. </t>
  </si>
  <si>
    <t xml:space="preserve">Acuerdo 08 de 2014 del Archivo General de la Nación. </t>
  </si>
  <si>
    <r>
      <rPr>
        <b/>
        <sz val="10"/>
        <rFont val="Calibri"/>
        <family val="2"/>
        <scheme val="minor"/>
      </rPr>
      <t xml:space="preserve">ELABORAR Y APLICAR LAS TABLAS DE VALORACIÓN DOCUMENTAL </t>
    </r>
    <r>
      <rPr>
        <sz val="10"/>
        <rFont val="Calibri"/>
        <family val="2"/>
        <scheme val="minor"/>
      </rPr>
      <t xml:space="preserve">en cumplimiento del </t>
    </r>
  </si>
  <si>
    <t>Acuerdo 004 de 2013 del Archivo General de la Nación.</t>
  </si>
  <si>
    <r>
      <rPr>
        <b/>
        <sz val="10"/>
        <rFont val="Calibri"/>
        <family val="2"/>
        <scheme val="minor"/>
      </rPr>
      <t>REALIZAR CAPACITACIONES Y SEGUIMIENTOS EN ORGANIZACIÓN DOCUMENTAL  A LOS ARCHIVOS DE GESTIÓN</t>
    </r>
    <r>
      <rPr>
        <sz val="10"/>
        <rFont val="Calibri"/>
        <family val="2"/>
        <scheme val="minor"/>
      </rPr>
      <t xml:space="preserve">, para verificar que se este cumpliendo con las pautas establecidas en los </t>
    </r>
  </si>
  <si>
    <t>Circular 005 de 2011 del Archivo General de la Nación. - AGN</t>
  </si>
  <si>
    <r>
      <rPr>
        <b/>
        <sz val="10"/>
        <rFont val="Calibri"/>
        <family val="2"/>
        <scheme val="minor"/>
      </rPr>
      <t>AJUSTAR Y APROBAR SISTEMA INTEGRADO DE CONSERVACIÓN DEL INVIMA</t>
    </r>
    <r>
      <rPr>
        <sz val="10"/>
        <rFont val="Calibri"/>
        <family val="2"/>
        <scheme val="minor"/>
      </rPr>
      <t>,  que incluya adecuaciones a las instalaciones físicas de espacio, inmobiliario y elementos acordes a los soportes documentales, cronograma de limpieza, condiciones medio ambientales de humedad, luz y temperatura, fumigación, desratización y desinfección en cumplimiento de los</t>
    </r>
  </si>
  <si>
    <t>Por medio del cual se expide el Decreto Único Reglamentario del Sector Cultura.</t>
  </si>
  <si>
    <t>Por el cual se reglamentan parcialmente los Decretos 2578 y 2609 de 2012 y se modifica el procedimiento para la elaboración, presentación, evaluación, aprobación e implementación de las Tablas de Retención Documental y las Tablas de Valoración Documental.</t>
  </si>
  <si>
    <t>Acuerdo 004 de 2013 del AGN</t>
  </si>
  <si>
    <t xml:space="preserve">Artículo 24 de la Ley 594 de 2000."Obligatoriedad de las tablas de retención. Será obligatorio para las entidades del Estado elaborar y adoptar las respectivas tablas de retención documental. Ver Acuerdo Archivo General de la Nación 39 de 2002."
 </t>
  </si>
  <si>
    <t>Artículo 21 de la Ley General de Archivos 594 de 2000, Programas de gestión documental. Las entidades públicas deberán elaborar programas de gestión de documentos, pudiendo contemplar el uso de nuevas tecnologías y soportes, en cuya aplicación deberán observarse los principios y procesos archivísticos.</t>
  </si>
  <si>
    <t>“Por el cual se autoriza el procedimiento de microfilm en los archivos y se conduce valor probatorio a las copias fotostáticas de los documentos microfilmados.”</t>
  </si>
  <si>
    <t>Por el cual se desarrolla el artículo del Capítulo 7 “Conservación de Documentos” del Reglamento General de Archivos sobre “condiciones de edificios y locales destinados a archivos”.</t>
  </si>
  <si>
    <t xml:space="preserve">Acuerdo 050 de 2000  del Archivo General de la Nación. </t>
  </si>
  <si>
    <t xml:space="preserve">Acuerdo 049 de 2000. del Archivo General de la Nación. </t>
  </si>
  <si>
    <t>Acuerdo 06 de 2014 del Archivo General de la Nación.</t>
  </si>
  <si>
    <t>"Por medio del cual se desarrollan los artículos 46, 47 y 48 del Título XI "Conservación de Documentos" de la Ley 594 de 2000"</t>
  </si>
  <si>
    <t>Por el cual se establecen los criterios para la organización de los archivos de gestión en las entidades públicas y las privadas que cumplen funciones públicas, se regula el Inventario Único  Documental y se desarrollan los artículo 21, 22, 23 y 26 de la Ley General de Archivos 594 de 2000.</t>
  </si>
  <si>
    <t>“Por el cual se establecen los criterios básicos para la clasificación, ordenación y descripción de los archivos en las entidades públicas y privadas que cumplen funciones públicas y se dictan otras disposiciones”.</t>
  </si>
  <si>
    <t>Por medio del cual se establecen criterios básicos para la creación, conformación, organización control y consulta de los expedientes de archivo y se dictan otras disposiciones.</t>
  </si>
  <si>
    <t xml:space="preserve"> </t>
  </si>
  <si>
    <t xml:space="preserve"> "Por medio de la cual se dicta la Ley General de Archivos y se dictan otras disposiciones." Reglamentada parcialmente por los Decretos Nacionales 4124 de 2004, 1100 de 2014.
</t>
  </si>
  <si>
    <t xml:space="preserve">  "Por medio de la cual se dicta la Ley General de Archivos y se dictan otras disposiciones." Reglamentada parcialmente por los Decretos Nacionales 4124 de 2004, 1100 de 2014.</t>
  </si>
  <si>
    <t xml:space="preserve"> "Por medio de la cual se dicta la Ley General de Archivos y se dictan otras disposiciones." Reglamentada parcialmente por los Decretos Nacionales 4124 de 2004, 1100 de 2014.</t>
  </si>
  <si>
    <t>Por medio de la cual se crea la Ley de Transparencia y del Derecho de Acceso a la Información Pública Nacional y se dictan otras disposiciones.</t>
  </si>
  <si>
    <t>Artículo 15 de la Ley 1712 de 2014. PROGRAMA DE GESTIÓN DOCUMENTAL. Dentro de los seis (6) meses siguientes a la entrada en vigencia de la presente ley, los sujetos obligados deberán adoptar un Programa de Gestión Documental en el cual se establezcan los procedimientos y lineamientos necesarios para la producción, distribución, organización, consulta y conservación de los documentos públicos. Este Programa deberá integrarse con las funciones administrativas del sujeto obligado. Deberán observarse los lineamientos y recomendaciones que el Archivo General de la Nación y demás entidades competentes expidan en la materia.</t>
  </si>
  <si>
    <t xml:space="preserve"> Reglamento General de Archivos.</t>
  </si>
  <si>
    <t xml:space="preserve"> “Por el cual se establecen las especificaciones técnicas y los requisitos para la prestación de los servicios de depósito, custodia, organización, reprografía y conservación de documentos de archivo y demás procesos de la función archivística en desarrollo de los artículos 13° y 14° y sus parágrafos 1° y 3° de la Ley 594 de 2000”</t>
  </si>
  <si>
    <t>por el cual se reglamenta parcialmente la Ley 1712 de 2014 y se dictan otras disposiciones.</t>
  </si>
  <si>
    <t>Capitulo IV del Decreto 103 de 2015 GESTIÓN DE LA INFORMACIÓN CLASIFICADA Y RESERVADA</t>
  </si>
  <si>
    <t xml:space="preserve"> Por medio de la cual se crea la Ley de Transparencia y del Derecho de Acceso a la Información Pública Nacional y se dictan otras disposiciones.</t>
  </si>
  <si>
    <t>Acuerdo 05 de 2013 del Archivo General de la Nación.</t>
  </si>
  <si>
    <t>Acuerdo 02 de 2014 del Archivo General de la Nación.</t>
  </si>
  <si>
    <t>Artículo 22 del Decreto 2578 de 2012 ELABORACIÓN Y APROBACIÓN DE LAS TABLAS DE RETENCIÓN DOCUMENTAL Y LAS TABLAS DE VALORACIÓN DOCUMENTAL. El resultado del proceso de valoración de documentos de archivo que realicen las entidades públicas o las privadas que cumplen funciones públicas, en cualquiera de las ramas del poder público, se registrará en las tablas de retención documental o en las tablas de valoración documental.
El Archivo General de la Nación Jorge Palacios Preciado, reglamentará el procedimiento para la elaboración, evaluación, aprobación e implementación de las tablas de retención documental y tablas de valoración documental.</t>
  </si>
  <si>
    <t xml:space="preserve"> Por el cual se reglamenta el Sistema Nacional de Archivos, se establece la Red Nacional de Archivos, se deroga el Decreto número 4124 de 2004 y se dictan otras disposiciones relativas a la administración de los archivos del Estado</t>
  </si>
  <si>
    <t>Artículos 59 al 65 del Acuerdo 007 de 1994 "Reglamento General de Archivo. CAPÍTULO VII. CONSERVACIÓN DE DOCUMENTOS</t>
  </si>
  <si>
    <t>Decreto 2527 de 1950.</t>
  </si>
  <si>
    <t>Por el cual se establecen pautas para la administración de las comunicaciones oficiales en las entidades públicas y las privadas que cumplen funciones públicas.</t>
  </si>
  <si>
    <t>Por el cual se reglamenta el Sistema Nacional de Archivos, se establece la Red Nacional de Archivos, se deroga el Decreto número 4124 de 2004 y se dictan otras disposiciones relativas a la administración de los archivos del Estado</t>
  </si>
  <si>
    <t>Artículos  2.8.2.5.5 al 2.8.2.5.15 del Decreto 1080 de 2015. 
CAPÍTULO V GESTIÓN DE DOCUMENTOS.
Gestión de Documentos</t>
  </si>
  <si>
    <t>Artículo 26 de la Ley 594 de 2000. INVENTARIO DOCUMENTAL. Es obligación de las entidades de la Administración Pública elaborar inventarios de los documentos que produzcan en ejercicio de sus funciones, de manera que se asegure el control de los documentos en sus diferentes fases.</t>
  </si>
  <si>
    <t>Artículo 13 de la Ley 1712 de 2014. REGISTROS DE ACTIVOS DE INFORMACIÓN. Todo sujeto obligado deberá crear y mantener actualizado el Registro de Activos de Información haciendo un listado de:
a) Todas las categorías de información publicada por el sujeto obligado;
b) Todo registro publicado;
c) Todo registro disponible para ser solicitado por el público.
El Ministerio Público podrá establecer estándares en relación a los Registros Activos de Información.
Todo sujeto obligado deberá asegurarse de que sus Registros de Activos de Información cumplan con los estándares establecidos por el Ministerio Público y con aquellos dictados por el Archivo General de la Nación, en relación a la constitución de las Tablas de Retención Documental (TRD) y los inventarios documentales.</t>
  </si>
  <si>
    <t xml:space="preserve"> DIA actualizado_V4</t>
  </si>
  <si>
    <t>INSTITUTO NACIONAL PARA LA VIGILANCIA DE MEDICAMENTOS Y ALIMIENTOS - INVIMA</t>
  </si>
  <si>
    <t>DECRETO 1080 DE 2015 (ÚNICO REGLAMENTARIO DEL SECTOR CULTURA)</t>
  </si>
  <si>
    <t>TÍTULO II (PATRIMONIO ARCHIVÍSTICO)</t>
  </si>
  <si>
    <t>GESTIÓN DOCUMENTAL</t>
  </si>
  <si>
    <t>PRINCIPIOS DEL PROCESO</t>
  </si>
  <si>
    <t>COMPONENTES DE LA POLÍTICA</t>
  </si>
  <si>
    <t xml:space="preserve">ETAPAS </t>
  </si>
  <si>
    <t>INSTRUMENTOS ARCHIVÍSTICOS
(2.8.2.8.5.8)</t>
  </si>
  <si>
    <t>PROCESOS</t>
  </si>
  <si>
    <t>ELEMENTOS DEL PROGRAMA</t>
  </si>
  <si>
    <t>Programas específicos (1)</t>
  </si>
  <si>
    <t xml:space="preserve">EL SISTEMA </t>
  </si>
  <si>
    <t xml:space="preserve">CARACTERÍSTICAS DE LOS SISTEMAS </t>
  </si>
  <si>
    <t>CARACTERISTICAS DEL. DOC. ELECTRÓNICO DE ARCHIVO</t>
  </si>
  <si>
    <t xml:space="preserve">METADATOS MÍNIMOS </t>
  </si>
  <si>
    <t>a</t>
  </si>
  <si>
    <t>Planeación</t>
  </si>
  <si>
    <t>Marco conceptual claro</t>
  </si>
  <si>
    <t>Creación</t>
  </si>
  <si>
    <t>CCD</t>
  </si>
  <si>
    <t>Caratula</t>
  </si>
  <si>
    <t>a. Normalización de formas y formularios electrónicos</t>
  </si>
  <si>
    <t>Organizar doc. Fisicos y electrónicos</t>
  </si>
  <si>
    <t>Conformidad</t>
  </si>
  <si>
    <t>Contenido estable</t>
  </si>
  <si>
    <t xml:space="preserve">Contenido </t>
  </si>
  <si>
    <t>b</t>
  </si>
  <si>
    <t>Eficiencia</t>
  </si>
  <si>
    <t>Conjunto de estandares</t>
  </si>
  <si>
    <t>Mantenimiento</t>
  </si>
  <si>
    <t>TRD</t>
  </si>
  <si>
    <t>Producción</t>
  </si>
  <si>
    <t>Cuerpo o Contenido</t>
  </si>
  <si>
    <t>b. Documentos vitales o esenciales</t>
  </si>
  <si>
    <t>Establecer plazos de conservación</t>
  </si>
  <si>
    <t>Interoperatividad</t>
  </si>
  <si>
    <t>Forma documental fija</t>
  </si>
  <si>
    <t>Estructura</t>
  </si>
  <si>
    <t>c</t>
  </si>
  <si>
    <t>Economía</t>
  </si>
  <si>
    <t>Metodología general para el PGD</t>
  </si>
  <si>
    <t>Difusión</t>
  </si>
  <si>
    <t>PGD</t>
  </si>
  <si>
    <t>Gestión y trámite</t>
  </si>
  <si>
    <t xml:space="preserve">Aspectos generales </t>
  </si>
  <si>
    <t>c. de documentos electrónicos</t>
  </si>
  <si>
    <t>Ejecutar procesos de eliminación parcial</t>
  </si>
  <si>
    <t>Seguridad</t>
  </si>
  <si>
    <t>Vinculo archivístico</t>
  </si>
  <si>
    <t>Contexto</t>
  </si>
  <si>
    <t>d</t>
  </si>
  <si>
    <t>Control y Seguimiento</t>
  </si>
  <si>
    <t>Programa de gestión de información y documentos</t>
  </si>
  <si>
    <t>Administración</t>
  </si>
  <si>
    <t>PINAR</t>
  </si>
  <si>
    <t>Organización</t>
  </si>
  <si>
    <t>Lineamientos para los procesos de gestión documental</t>
  </si>
  <si>
    <t>d. Archivos decentralizados</t>
  </si>
  <si>
    <t>Garantizar la autenticidad de los doc. de archivo y metadatos</t>
  </si>
  <si>
    <t>Metadescripción</t>
  </si>
  <si>
    <t>Equivalencia funcional</t>
  </si>
  <si>
    <t>e</t>
  </si>
  <si>
    <t>Oportunidad</t>
  </si>
  <si>
    <t>Inventario Documental</t>
  </si>
  <si>
    <t xml:space="preserve">Transferencia </t>
  </si>
  <si>
    <t>Fases de implementación del PGD</t>
  </si>
  <si>
    <t>e. Reprografía</t>
  </si>
  <si>
    <t>Mantener la integridad de los documentos</t>
  </si>
  <si>
    <t>Adición de contenidos</t>
  </si>
  <si>
    <t>f</t>
  </si>
  <si>
    <t>Transferencia</t>
  </si>
  <si>
    <t>Modelo requisitos para GD electrónicos</t>
  </si>
  <si>
    <t>Disposición de documentos</t>
  </si>
  <si>
    <t>f. Documentos especiales</t>
  </si>
  <si>
    <t>Permitir y facilitar el acceso y disponibilidad de los documentos.</t>
  </si>
  <si>
    <t>Diseño y funcionamiento</t>
  </si>
  <si>
    <t>g</t>
  </si>
  <si>
    <t>Disponibilidad</t>
  </si>
  <si>
    <t>Los bancos terminológicos de tipos, series y subseries</t>
  </si>
  <si>
    <t>Preservación a largo plazo</t>
  </si>
  <si>
    <t>g. Plan institucional de capacitación.</t>
  </si>
  <si>
    <t>Preservar los documentos y sus agrupaciones documentales</t>
  </si>
  <si>
    <t>Gestión Distribuida</t>
  </si>
  <si>
    <t>h</t>
  </si>
  <si>
    <t>Agrupación</t>
  </si>
  <si>
    <t>Los mapas de procesos, flujos documentales y descripción de las funciones</t>
  </si>
  <si>
    <t>Valoración</t>
  </si>
  <si>
    <t>Armonización NTCGP 1000:2009</t>
  </si>
  <si>
    <t>h. Auditoría y control</t>
  </si>
  <si>
    <t>Disponibilidad y Acceso</t>
  </si>
  <si>
    <t>i</t>
  </si>
  <si>
    <t>Vinculo Archivístico</t>
  </si>
  <si>
    <t>Anexos</t>
  </si>
  <si>
    <t>Neutralidad Tecnológica</t>
  </si>
  <si>
    <t>j</t>
  </si>
  <si>
    <t>Protección del Medio Ambiente</t>
  </si>
  <si>
    <t>k</t>
  </si>
  <si>
    <t>Autoevaluación</t>
  </si>
  <si>
    <t>l</t>
  </si>
  <si>
    <t>Coordinación y acceso</t>
  </si>
  <si>
    <t>m</t>
  </si>
  <si>
    <t>Cultura archivistica</t>
  </si>
  <si>
    <t>n</t>
  </si>
  <si>
    <t>Modernización</t>
  </si>
  <si>
    <t>o</t>
  </si>
  <si>
    <t>p</t>
  </si>
  <si>
    <t>Orientación al ciudadano</t>
  </si>
  <si>
    <t>q</t>
  </si>
  <si>
    <t>r</t>
  </si>
  <si>
    <t>Protección de la Información y los datos</t>
  </si>
  <si>
    <t>Decreto 2609 de 2012</t>
  </si>
  <si>
    <t>Art. 5</t>
  </si>
  <si>
    <t>Art. 6</t>
  </si>
  <si>
    <t>Art. 7</t>
  </si>
  <si>
    <t>Art. 8</t>
  </si>
  <si>
    <t>Art. 9</t>
  </si>
  <si>
    <t>Art. 13</t>
  </si>
  <si>
    <t>Artículo 16</t>
  </si>
  <si>
    <t>Artículo 17</t>
  </si>
  <si>
    <t>Artículo 23</t>
  </si>
  <si>
    <t>Artículo 30</t>
  </si>
  <si>
    <t>Servicio de Bodegaje</t>
  </si>
  <si>
    <t>Decreto 1515 de 2013 (Título V)</t>
  </si>
  <si>
    <t>Decreto 2758 de 2013</t>
  </si>
  <si>
    <t xml:space="preserve">Comité Interno de Archivo </t>
  </si>
  <si>
    <t>Decreto 2578 de 2012 (art. 14 y 15)</t>
  </si>
  <si>
    <t>Elaborado por : O.Serrato</t>
  </si>
  <si>
    <t>La cooperación, articulación y coordinación entre Tecnológias, Gestión documental, Planeación y Productores.</t>
  </si>
  <si>
    <t>PLAN DE MEJORAMIENTO ARCHIVISTICO - PMA. NOVIEMBRE 2019 - ENERO 2021</t>
  </si>
  <si>
    <t>N/A</t>
  </si>
  <si>
    <t>Se procedio a la actualización del Diagnóstico Integral de Archivos - DIA V4 de enero de 2020</t>
  </si>
  <si>
    <t>El procedimiento citado y sus instructivos se encuentra en revisión técnica y de contenidos por parte del Grupo de Gestión Documental y Correspondencia.</t>
  </si>
  <si>
    <t>Actividad se desarrollo mediante el Proyecto Levantamiento de inventario, administración y custodia del Archivo Central del INVIMA.</t>
  </si>
  <si>
    <t>Se realizo el FUID de 2598 cajas X-200 del Archivo Central con corte a diciembre de 2019.
Actividad se desarrollo mediante el Proyecto Levantamiento de inventario, administración y custodia del Archivo Central del INVIMA.</t>
  </si>
  <si>
    <t>AVANCE DEL OBJETIVO</t>
  </si>
  <si>
    <t xml:space="preserve">S:\G_GST_DCM_CRR\G_GST_DCM_CRR\ARCHIVO DE GESTION\1 GD_C. ORGANIZA_2019\17 PLANES_PROGR_ARCHIVOS\PMA_2017_evidencias\HALLAZGO 1 TRD
S:\G_GST_DCM_CRR\G_GST_DCM_CRR\ARCHIVO DE GESTION\1 GD_C. ORGANIZA_2019\17 PLANES_PROGR_ARCHIVOS\PMA_Seguim_ 2019_2021\HALLAZGO_2.1 TRD
</t>
  </si>
  <si>
    <t>S:\G_GST_DCM_CRR\G_GST_DCM_CRR\ARCHIVO DE GESTION\1 GD_C. ORGANIZA_2019\17 PLANES_PROGR_ARCHIVOS\PMA_2017_evidencias\HALLAZGO 1 TRD\Meta 2 TRD\Ajustes Consolidado AGN -2019.zip\AGN -2019</t>
  </si>
  <si>
    <t>S:\G_GST_DCM_CRR\G_GST_DCM_CRR\ARCHIVO DE GESTION\1 GD_C. ORGANIZA_2019\17 PLANES_PROGR_ARCHIVOS\PMA_2017_evidencias\HALLAZGO 1 TRD\Meta 3 Aprobación Cómite  TRD\Actas de aprobación de  TRD por Cómite</t>
  </si>
  <si>
    <t>S:\G_GST_DCM_CRR\G_GST_DCM_CRR\ARCHIVO DE GESTION\1 GD_C. ORGANIZA_2019\17 PLANES_PROGR_ARCHIVOS\PMA_2017_evidencias\HALLAZGO 1 TRD\Meta 4 Remitir TRD AGN</t>
  </si>
  <si>
    <t>S:\G_GST_DCM_CRR\G_GST_DCM_CRR\ARCHIVO DE GESTION\1 GD_C. ORGANIZA_2019\17 PLANES_PROGR_ARCHIVOS\PMA_Seguim_ 2019_2021\HALLAZGO_2.1 TRD\Meta_4_Remitir_Mesas_TRD_AGN</t>
  </si>
  <si>
    <t>Pendiente</t>
  </si>
  <si>
    <t>2.2</t>
  </si>
  <si>
    <t>S:\G_GST_DCM_CRR\G_GST_DCM_CRR\ARCHIVO DE GESTION\1 GD_C. ORGANIZA_2019\17 PLANES_PROGR_ARCHIVOS\PMA_Seguim_ 2019_2021\HALLAZGO_3_PINAR\Meta_1_Diagnostico</t>
  </si>
  <si>
    <t xml:space="preserve">Existe un preliminar del Diagnóstico integral de Archivos, el que será revisado en las reuniones que se realicen como insumo para articulación del PINAR, PGD y PETI. </t>
  </si>
  <si>
    <t>Pagina web</t>
  </si>
  <si>
    <t>S:\G_GST_DCM_CRR\G_GST_DCM_CRR\ARCHIVO DE GESTION\1 GD_C. ORGANIZA_2019\17 PLANES_PROGR_ARCHIVOS\PMA_Seguim_ 2019_2021\HALLAZGO_4__FUID\Meta 1 y 2 _FUID</t>
  </si>
  <si>
    <t>Actualizar el procedimiento para la organización documental (ej. Adecuada, utilización y diligenciamiento del Formato Único de Inventario Documental - FUID en todos los archivos de gestión y central)</t>
  </si>
  <si>
    <t>El resultado del 2% corresponde a documentacion que reposa en el archivo central y que tiene valores secundarios y son objeto del Poyecto de Levantamiento de Inventaios, organización, administración y custodia del archivo central institucional.</t>
  </si>
  <si>
    <t>S:\G_GST_DCM_CRR\G_GST_DCM_CRR\ARCHIVO DE GESTION\1 GD_C. ORGANIZA_2019\17 PLANES_PROGR_ARCHIVOS\PMA_2017_evidencias\HALLAZGO 5 -UNIDAD DE CORRESPONDENCIA\Meta 1. Procedimiento Gestión y Tramite</t>
  </si>
  <si>
    <t>S:\G_GST_DCM_CRR\G_GST_DCM_CRR\ARCHIVO DE GESTION\1 GD_C. ORGANIZA_2019\17 PLANES_PROGR_ARCHIVOS\PMA_Seguim_ 2019_2021\HALLAZGO_6_TVD\Meta_5_TVD_Historia</t>
  </si>
  <si>
    <t>Contrato suscrito</t>
  </si>
  <si>
    <t>Formatos Únicos de Inventarios Documentales - FUID diligenciados.</t>
  </si>
  <si>
    <t>S:\G_GST_DCM_CRR\G_GST_DCM_CRR\ARCHIVO DE GESTION\1 GD_C. ORGANIZA_2019\17 PLANES_PROGR_ARCHIVOS\PMA_Seguim_ 2019_2021\HALLAZGO_7_ORGANIZACION_ARCHIVOS\Meta_3_Seg_Organización\Proc_Org_Doc_2020</t>
  </si>
  <si>
    <t>Se elaboró el informe sobre la Memoria Histórica (Diciembre 2019)</t>
  </si>
  <si>
    <t>INFORME SEGUIMIENTO REALIZADO EN EL MES DE JUNIO 2020, CORRESPONDIENTE AL  PERIODO DE MARZO A MAYO 2020 OFICINA DE CONTROL INTERNO INVIMA</t>
  </si>
  <si>
    <t>Mediante Rad. entrante 20201022769 del 06 de febrero del 2020 se recibe concepto técnico de evaluación de TRD con ajustes para PreComité y posterior sustentación ante el Comité Evaluador de Documentos (pendientes de fecha). Una vez convalidadas por parte del AGN, algunas de las dependencias se tendrán que ajustar nuevamente de acuerdo a los ajustes documentales identificados después de la remisión que se hizo al AGN. Se espera respuesta positiva del AGN antes del 30 de abril de 2020.</t>
  </si>
  <si>
    <t>Secretaria General
Grupo de Gestión Documental y Correspondencia.</t>
  </si>
  <si>
    <t>Comité de Gestión y Desarrollo Administrativo.
Grupo de Gestión Documental y Correspondencia.</t>
  </si>
  <si>
    <t>Secretaria General 
Grupo de Gestión Documental y Correspondencia.</t>
  </si>
  <si>
    <t>Oficina de Planeación.
Grupo de Gestión Documental y Correspondencia.</t>
  </si>
  <si>
    <t>INFORME SEGUIMIENTO REALIZADO EN EL MES DE SEPTIEMBRE DE 2020,  CORRESPONDIENTE AL PERIODO DE JUNIO A AGOSTO DE 2020 OFICINA DE CONTROL INTERNO INVIMA</t>
  </si>
  <si>
    <t>INFORME SEGUIMIENTO REALIZADO EN EL MES DE ENERO  DE 2021,  CORRESPONDIENTE AL PERIODO DE SEPTIEMBRE A ENERO DE 2021 OFICINA DE CONTROL INTERNO INVIMA</t>
  </si>
  <si>
    <t>Concepto técnico o informe.
Registro de Convalidación AGN</t>
  </si>
  <si>
    <t xml:space="preserve">Artículo 22 del Decreto 2578 de 2012. ELABORACIÓN Y APROBACIÓN DE LAS TABLAS DE RETENCIÓN DOCUMENTAL Y LAS TABLAS DE VALORACIÓN DOCUMENTAL. El resultado del proceso de valoración de documentos de archivo que realicen las entidades públicas o las privadas que cumplen funciones públicas, en cualquiera de las ramas del poder público, se registrará en las tablas de retención documental o en las tablas de valoración documental.
El Archivo General de la Nación Jorge Palacios Preciado, reglamentará el procedimiento para la elaboración, evaluación, aprobación e implementación de las tablas de retención documental y tablas de valoración documental. </t>
  </si>
  <si>
    <t xml:space="preserve">Articulos 2.8.2.2.2 y 2.8.7.2.6 del Decreto 1080 de 2015
ARTÍCULO    2.8.2.2.2. ELABORACIÓN Y APROBACIÓN DE LAS TABLAS DE RETENCIÓN DOCUMENTAL Y LAS TABLAS DE VALORACIÓN DOCUMENTAL. El resultado del proceso de valoración de documentos de archivo que realicen las entidades públicas o las privadas que cumplen funciones públicas, en cualquiera de las ramas del poder público, se registrará en las tablas de retención documental o en las tablas de valoración documental.
El Archivo General de la Nación Jorge Palacios Preciado, reglamentará el procedimiento para la elaboración, evaluación, aprobación e implementación de las tablas de retención documental y tablas de valoración documental. (Decreto 2578 de 2012, Artículo 22)
ARTÍCULO    2.8.7.2.6. APLICACIÓN DE TABLAS DE RETENCIÓN Y VALORACIÓN DOCUMENTAL. El Comité de Desarrollo Administrativo en las entidades del orden nacional y el Comité Interno de Archivo en las entidades del orden territorial, de acuerdo con sus tablas de retención documental o tablas de valoración documental, determinarán aquellos documentos que habiendo cumplido su tiempo de conservación, podrán ser eliminados, previa elaboración de un listado de ellos, el cual será sometido a consideración y aprobación del Comité Evaluador de Documentos del Archivo General de la Nación.
PARÁGRAFO    1º. Para los documentos cuyo plazo de retención no esté registrado en tablas de retención documental o tablas de valoración documental se deberá adelantar un proceso de valoración antes de efectuar la transferencia al AGN o a los Archivos Generales Territoriales, para lo cual se debe establecer el volumen documental, estado de conservación y periodo al que corresponde (fechas extremas). PARÁGRAFO    2º. Como resultado de la valoración documental se presentará al Comité Evaluador de Documentos del Archivo General de la Nación, las solicitudes de eliminación acompañadas del respectivo inventario y justificación, para que dicha instancia dictamine sobre la eliminación. PARÁGRAFO    3º. Los listados de eliminación y las actas harán parte integral de los archivos entregados durante el proceso de liquidación, supresión, fusión o privatización y serán conservados permanentemente.  (Decreto 29 de 2015, Artículo 10) </t>
  </si>
  <si>
    <t xml:space="preserve">Artículos  25,26 , 34 y 37 de la Ley 594 de 2000, 
ARTÍCULO 25. DE LOS DOCUMENTOS CONTABLES, NOTARIALES Y OTROS. El Ministerio de la Cultura, a través del Archivo General de la Nación y el del sector correspondiente, de conformidad con las normas aplicables, reglamentarán lo relacionado con los tiempos de retención documental, organización y conservación de las historias clínicas, historias laborales, documentos contables y documentos notariales. Así mismo, se reglamentará lo atinente a los documentos producidos por las entidades privadas que presten servicios públicos.
ARTÍCULO 26. INVENTARIO DOCUMENTAL. Es obligación de las entidades de la Administración Pública elaborar inventarios de los documentos que produzcan en ejercicio de sus funciones, de manera que se asegure el control de los documentos en sus diferentes fases.
ARTÍCULO 34. NORMALIZACIÓN. En desarrollo de lo dispuesto en el artículo 8o. de la Constitución Política, el Archivo General de la Nación fijará los criterios y normas técnicas y jurídicas para hacer efectiva la creación, organización, transferencia, conservación y servicios de los archivos públicos, teniendo en cuenta lo establecido en esta ley y sus disposiciones.
ARTÍCULO 37. Asistencia a los archivos privados. El Estado estimulará la organización, conservación y consulta de los archivos históricos privados de interés económico, social, técnico, científico y cultural. En consecuencia, el Archivo General de la Nación brindará especial protección y asistencia a los archivos de las instituciones y centros de investigación y enseñanza científica y técnica, empresariales y del mundo del trabajo, de las iglesias, las asociaciones y los partidos políticos, así como a los archivos familiares y de personalidades destacadas en el campo del arte, la ciencia, la literatura y la política.
</t>
  </si>
  <si>
    <t>Artículos 45 al 49 de la Ley General de Archivos 594 de 2000.
 ARTÍCULO 46. CONSERVACIÓN DE DOCUMENTOS. Los archivos de la Administración Pública deberán implementar un sistema integrado de conservación en cada una de las fases del ciclo vital de los documentos.
ARTÍCULO 47. CALIDAD DE SOPORTES. Los documentos de archivo, sean originales o copias, deberán elaborarse en soportes de comprobada durabilidad y calidad, de acuerdo con las normas nacionales o internacionales que para el efecto sean acogidas por el Archivo General de la Nación.
PARÁGRAFO. Los documentos de archivo de conservación permanente podrán ser copiados en nuevos soportes. En tal caso, deberá preverse un programa de transferencia de información para garantizar la preservación y conservación de la misma.
ARTÍCULO 48. CONSERVACIÓN DE DOCUMENTOS EN NUEVOS SOPORTES. El Archivo General de la Nación dará pautas y normas técnicas generales sobre conservación de archivos, incluyendo lo relativo a los documentos en nuevos soportes.
ARTÍCULO 49. REPRODUCCIÓN DE DOCUMENTOS. El parágrafo del artículo 2o. de la Ley 80 de 1989 quedará así: “En ningún caso los documentos de carácter histórico podrán ser destruidos, aunque hayan sido reproducidos por cualquier medio”.</t>
  </si>
  <si>
    <t>Secretaria General 
Grupo de Gestión Documental y Correspondencia.
Todas las dependencias.</t>
  </si>
  <si>
    <t>Pendientes</t>
  </si>
  <si>
    <t>Secretaria General
Grupo de Contratación</t>
  </si>
  <si>
    <t>Secretaria General
Contratista</t>
  </si>
  <si>
    <t>Oficina Asesora de Planeación.
Grupo de Gestión Documental y Correspondencia.</t>
  </si>
  <si>
    <r>
      <rPr>
        <b/>
        <sz val="14"/>
        <rFont val="Calibri"/>
        <family val="2"/>
        <scheme val="minor"/>
      </rPr>
      <t xml:space="preserve">PROGRAMA DE GESTIÓN DOCUMENTAL - PGD. </t>
    </r>
    <r>
      <rPr>
        <sz val="14"/>
        <rFont val="Calibri"/>
        <family val="2"/>
        <scheme val="minor"/>
      </rPr>
      <t xml:space="preserve">
INVIMA debe ajustar y actualizar el Programa de Gestión Documental. </t>
    </r>
  </si>
  <si>
    <r>
      <rPr>
        <b/>
        <sz val="14"/>
        <rFont val="Calibri"/>
        <family val="2"/>
        <scheme val="minor"/>
      </rPr>
      <t>PLAN INSTITUCIONAL DE ARCHIVOS DE LA ENTIDAD- PINAR.</t>
    </r>
    <r>
      <rPr>
        <sz val="14"/>
        <rFont val="Calibri"/>
        <family val="2"/>
        <scheme val="minor"/>
      </rPr>
      <t xml:space="preserve"> 
INVIMA no cuenta con un Plan Institucional de Archivos de la Entidad, según lo establecido.</t>
    </r>
  </si>
  <si>
    <r>
      <rPr>
        <b/>
        <sz val="14"/>
        <rFont val="Calibri"/>
        <family val="2"/>
        <scheme val="minor"/>
      </rPr>
      <t>INVENTARIO DOCUMENTAL - FUID.</t>
    </r>
    <r>
      <rPr>
        <sz val="14"/>
        <rFont val="Calibri"/>
        <family val="2"/>
        <scheme val="minor"/>
      </rPr>
      <t xml:space="preserve"> 
INVIMA no cuenta con la totalidad de inventarios documentales conforme a la norma.  </t>
    </r>
  </si>
  <si>
    <r>
      <rPr>
        <b/>
        <sz val="14"/>
        <rFont val="Calibri"/>
        <family val="2"/>
        <scheme val="minor"/>
      </rPr>
      <t>UNIDAD DE CORRESPONDENCIA.</t>
    </r>
    <r>
      <rPr>
        <sz val="14"/>
        <rFont val="Calibri"/>
        <family val="2"/>
        <scheme val="minor"/>
      </rPr>
      <t xml:space="preserve"> 
INVIMA no cuenta con los procedimientos de conformidad  con la norma para la adecuada gestión de las comunicaciones oficiales. </t>
    </r>
  </si>
  <si>
    <r>
      <rPr>
        <b/>
        <sz val="14"/>
        <color theme="1"/>
        <rFont val="Calibri"/>
        <family val="2"/>
        <scheme val="minor"/>
      </rPr>
      <t xml:space="preserve">CONFORMACIÓN DE LOS ARCHIVOS PÚBLICOS. </t>
    </r>
    <r>
      <rPr>
        <sz val="14"/>
        <color theme="1"/>
        <rFont val="Calibri"/>
        <family val="2"/>
        <scheme val="minor"/>
      </rPr>
      <t xml:space="preserve">
INVIMA no ha elaborado las  Tablas de Valoración Documental (TVD)</t>
    </r>
  </si>
  <si>
    <r>
      <rPr>
        <b/>
        <sz val="14"/>
        <color theme="1"/>
        <rFont val="Calibri"/>
        <family val="2"/>
        <scheme val="minor"/>
      </rPr>
      <t xml:space="preserve">ORGANIZACIÓN DE ARCHIVOS DE GESTIÓN. </t>
    </r>
    <r>
      <rPr>
        <sz val="14"/>
        <color theme="1"/>
        <rFont val="Calibri"/>
        <family val="2"/>
        <scheme val="minor"/>
      </rPr>
      <t xml:space="preserve">
INVIMA debe ajustar los aspectos  en cumplimiento a la totalidad  de los criterios de organización  de los archivos de gestión, según la normatividad relacionada : ordenación, foliación, hoja de control , control de préstamo, control de préstamo de documento, numeración de actos administrativos  e integridad física de los documentos. </t>
    </r>
  </si>
  <si>
    <t>EVIDENCIAS 2019 - 2020</t>
  </si>
  <si>
    <t>Tabla de Retención Documental - TRD
Cuadro de Clasificación Documental - CCD</t>
  </si>
  <si>
    <t>Tabla de Retención Documental - TRD.
Cuadro de Clasificación Documental - CCD
Tablas de Valoración Documental - TVD.</t>
  </si>
  <si>
    <t xml:space="preserve">PROGRAMA DE GESTIÓN DOCUMENTAL - PGD
a. Normalización de formas y formularios electrónicos.
b. Documentos vitales o esenciales.
c. de documentos electrónicos.
d. Archivos decentralizados.
e. Reprografía.
f. Documentos especiales.
g. Plan institucional de capacitación.
h. Auditoría y control.
</t>
  </si>
  <si>
    <t xml:space="preserve">PROGRAMA DE GESTIÓN DOCUMENTAL - PGD
Programas específicos:
a. Normalización de formas y formularios electrónicos.
b. Documentos vitales o esenciales.
c. de documentos electrónicos.
d. Archivos decentralizados.
e. Reprografía.
f. Documentos especiales.
g. Plan institucional de </t>
  </si>
  <si>
    <t>a) El Cuadro de Clasificación Documental (CCD).
b) La Tabla de Retención Documental (TRD).
c) El Programa de Gestión Documental (PGD).
d) Plan Institucional de Archivos de la Entidad (PINAR).
e) El Inventario Documental.
f) Un modelo de requisitos para la gestión de documentos electrónicos.
g) Los bancos terminológicos de tipos, series y sub-series documentales.
h) Los mapas de procesos, flujos documentales y la descripción de las funciones de las unidades administrativas de la entidad.
i) Tablas de Control de Acceso para el establecimiento de categorías adecuadas de derechos y restricciones de acceso y seguridad aplicables a los documentos.</t>
  </si>
  <si>
    <t xml:space="preserve">Artículo 2.8.2.5.8 del Decreto 1080 de 2015. INSTRUMENTOS ARCHIVÍSTICOS PARA LA GESTIÓN DOCUMENTAL. La gestión documental en las entidades públicas se desarrollará a partir de los siguientes instrumentos archivísticos.
</t>
  </si>
  <si>
    <t>Inventario documental (FUID)</t>
  </si>
  <si>
    <r>
      <t xml:space="preserve"> Por el cual se desarrolla el artículo 15 (Responsabilidad Especial y Obligaciones ce los Servidores Públicos), de la Ley 594 de 2000.
</t>
    </r>
    <r>
      <rPr>
        <b/>
        <sz val="10"/>
        <color theme="1"/>
        <rFont val="Calibri"/>
        <family val="2"/>
        <scheme val="minor"/>
      </rPr>
      <t xml:space="preserve">Numeral 5 del artículo 34 de la Ley 734 de 2002 </t>
    </r>
    <r>
      <rPr>
        <sz val="10"/>
        <color theme="1"/>
        <rFont val="Calibri"/>
        <family val="2"/>
        <scheme val="minor"/>
      </rPr>
      <t xml:space="preserve"> “Custodiar y cuidar la documentación e información que por razón de su empleo, cargo o función conserve bajo su cuidado o a la cual tenga acceso, e impedir o evitar la sustracción, destrucción, ocultamiento o utilización indebidos”;
Numeral 13 del artículo 34 de la Ley 734 de 2002 establece como prohibición a todo servidor público la de: “Ocasionar daño o dar lugar a la pérdida de bienes, elementos, expedientes o documentos que hayan llegado a su poder por razón de sus funciones”;
Articulo 38 de la Ley 1952 de 2019, Deberes. Numeral 6. Custodiar y cuidar la documentación e información que por razón de su empleo, cargo o función conserve bajo su cuidado o a la cual tenga acceso, e impedir o evitar la sustracción, destrucción, ocultamiento o utilización. indebidos.  Articulo 39 de la Ley 1952 de 2019. Prohibiciones. Numeral 12. Ocasionar daño o dar lugar a la pérdida de bienes, elementos, expedientes o documentos que hayan llegado a su poder por razón de sus funciones y Numeral 18. Dar lugar al acceso o exhibir expedientes, documentos o archivos a personas no autorizadas. </t>
    </r>
  </si>
  <si>
    <t>"Por el cual se desarrolla el artículo 59 del capítulo 7 -conservación de documentos, del Reglamento General de Archivos sobre conservación preventiva, conservación
y restauración documental"</t>
  </si>
  <si>
    <t xml:space="preserve">Acuerdo 048  de 2000 del Archivo General de la Nación. </t>
  </si>
  <si>
    <t>Sistema Integrado de Conservación -SIC</t>
  </si>
  <si>
    <t>Por el cual se desarrolla del artículo 64 del título VII “Conservación de Documentos”, del Reglamento General de Archivos sobre “Prevención de deterioro de los documentos de archivo y situaciones de riesgo”.</t>
  </si>
  <si>
    <t>Artículo 2.8.7.2.6 del Decreto 1080 de 2015. APLICACIÓN DE TABLAS DE RETENCIÓN Y VALORACIÓN DOCUMENTAL.. El Comité de Desarrollo Administrativo en las entidades del orden nacional y el Comité Interno de Archivo en las entidades del orden territorial, de acuerdo con sus tablas de retención documental o tablas de valoración documental, determinarán aquellos documentos que habiendo cumplido su tiempo de conservación, podrán ser eliminados, previa elaboración de un listado de ellos, el cual será sometido a consideración y aprobación del Comité Evaluador de Documentos del Archivo General de la Nación.
PARÁGRAFO    1º. Para los documentos cuyo plazo de retención no esté registrado en tablas de retención documental o tablas de valoración documental se deberá adelantar un proceso de valoración antes de efectuar la transferencia al AGN o a los Archivos Generales Territoriales, para lo cual se debe establecer el volumen documental, estado de conservación y periodo al que corresponde (fechas extremas).  PARÁGRAFO    2º. Como resultado de la valoración documental se presentará al Comité Evaluador de Documentos del Archivo General de la Nación, las solicitudes de eliminación acompañadas del respectivo inventario y justificación, para que dicha instancia dictamine sobre la eliminación. PARÁGRAFO    3º. Los listados de eliminación y las actas harán parte integral de los archivos entregados durante el proceso de liquidación, supresión, fusión o privatización y serán conservados permanentemente. (Decreto 29 de 2015, Artículo 10)</t>
  </si>
  <si>
    <t>Instrumentos de Gestión de la Información Pública - IGIP:
Registro de activos de información.
Información Clasificada y Reservada. 
Esquema de publicación.</t>
  </si>
  <si>
    <t>INSTRUMENTOS 
ARCHIVÍSTICOS RELACIONADOS</t>
  </si>
  <si>
    <t xml:space="preserve">Sistema Integrado de Conservación -SIC
</t>
  </si>
  <si>
    <r>
      <t xml:space="preserve">Sistema Integrado de Conservación -SIC:
</t>
    </r>
    <r>
      <rPr>
        <b/>
        <sz val="10"/>
        <color theme="1"/>
        <rFont val="Calibri"/>
        <family val="2"/>
        <scheme val="minor"/>
      </rPr>
      <t xml:space="preserve">Plan de conservación documental:
</t>
    </r>
    <r>
      <rPr>
        <sz val="10"/>
        <color theme="1"/>
        <rFont val="Calibri"/>
        <family val="2"/>
        <scheme val="minor"/>
      </rPr>
      <t xml:space="preserve">- Programa de Capacitación y Sensibilización.
- Programa de Inspección y Mantenimiento de Sistemas de Almacenamiento e instalaciones físicas.
- Programa de saneamiento ambiental: Limpieza, desinfección, desratización y desinsectación.
- Programa de monitoreo y control de condiciones ambientales.
- Programa de Prevención de emergencias y atención de desastres.
- Programa de Almacenamiento y realmacenamiento. </t>
    </r>
    <r>
      <rPr>
        <b/>
        <sz val="10"/>
        <color theme="1"/>
        <rFont val="Calibri"/>
        <family val="2"/>
        <scheme val="minor"/>
      </rPr>
      <t xml:space="preserve">
Plan de Conservación Digital a Largo Plazo:
</t>
    </r>
    <r>
      <rPr>
        <sz val="10"/>
        <color theme="1"/>
        <rFont val="Calibri"/>
        <family val="2"/>
        <scheme val="minor"/>
      </rPr>
      <t>Estrategias de preservación digital.</t>
    </r>
  </si>
  <si>
    <t>Se solicitaron las vigencias futuras para el proyecto de levantamiento de inventarios, organización, administración y custodia del archivo central institucional. En este momento lo tiene la Oficina Asesora de Planeación.</t>
  </si>
  <si>
    <t xml:space="preserve">No se ha verificado el funcionamiento del aplicativo de correspondencia y PQRSD, adquirido por el Instituto en el mes de diciembre de 2019, debido a que hasta el mes de febrero y/omarzo se empezó su capacitación, para posterior implementación. </t>
  </si>
  <si>
    <t>Está pendiente el desarrollo del proyecto 1 de Archivo Central, para la identificación de la información necesaria para la elaboración de las tablas de valoración documental TVD</t>
  </si>
  <si>
    <r>
      <rPr>
        <b/>
        <sz val="14"/>
        <color theme="1"/>
        <rFont val="Calibri"/>
        <family val="2"/>
        <scheme val="minor"/>
      </rPr>
      <t>SISTEMA INTEGRADO DE CONSERVACIÓN - SIC</t>
    </r>
    <r>
      <rPr>
        <sz val="14"/>
        <color theme="1"/>
        <rFont val="Calibri"/>
        <family val="2"/>
        <scheme val="minor"/>
      </rPr>
      <t xml:space="preserve">
INVIMA no cuenta con aprobación del correspondiente Sistema Integrado de Conservación  para la preservación de los documentos de archivo desde su producción hasta su disposición final. </t>
    </r>
  </si>
  <si>
    <r>
      <t xml:space="preserve">Se evidencia abierta la acción correctiva ID64 originada de un hallazgo de auditoria externa de la Contraloria General de la República, detectada el 23/11/2016, con fecha de cierre inicial  para el 31/12/2019. En la plataforma interna del instituto "INTEGRA"  se visualiza fecha de cierre 31/12/2020, presentándose diferencia con respecto a la fecha de finalización fijada en  este plan de mejoramiento que se presenta.
Dentro del plan de acción de la acción correctiva ID 64 se evidencia como última actividad cumplida es: </t>
    </r>
    <r>
      <rPr>
        <i/>
        <sz val="10"/>
        <rFont val="Arial"/>
        <family val="2"/>
      </rPr>
      <t xml:space="preserve"> "Enviar las Tablas de Retención Documental al Archivo General de acuerdo con la normatividad vigente</t>
    </r>
    <r>
      <rPr>
        <sz val="10"/>
        <rFont val="Arial"/>
        <family val="2"/>
      </rPr>
      <t>" y la siguiente pendiente por cumplir es la de:</t>
    </r>
    <r>
      <rPr>
        <i/>
        <sz val="10"/>
        <rFont val="Arial"/>
        <family val="2"/>
      </rPr>
      <t xml:space="preserve"> "Adoptar Tablas de Retención Documental mediante acto administrativo expedido por el representante legal de la entidad"</t>
    </r>
    <r>
      <rPr>
        <sz val="10"/>
        <rFont val="Arial"/>
        <family val="2"/>
      </rPr>
      <t xml:space="preserve">
Se sugiere unificar fecha de cierre en el aplicativo "INTEGRA", con este Plan de Mejoramiento, también es importante subir a la plataforma "INTEGRA" este plan de Mejoramiento que se presenta al Archivo General de la Nación, con fin de que quede centralizada la información relacionada con todas acciones de mejora que se adelanen sobre la gestión documental.</t>
    </r>
  </si>
  <si>
    <t>Evidencias: 
Acta del Comité de Desarrollo Administrativo 015 de 2015, 012 de 2016 
Actas del Comité de Gestión de Desarrollo Administrativo o del Comité Institucional de Gestión y Desempeño 003 de 2017, 004 de 2017, 007 de 2017, 008 de 2017, 011 de 2017, 012 de 2017 y la 001 de 2018, 004 de 2018, 006 de 2018.</t>
  </si>
  <si>
    <t>El decreto que reglamentó la reestructuración del Instituto es el Decreto 2078 de 2012 "Por el cual se establece la estructura del Instituto Nacional de Vigilancia de Medicamentos y Alimentos (Invima), y se establecen las funciones de sus dependencias. 
El grupo de Talento Humano remitió la normatividad referente a la reestructuración.</t>
  </si>
  <si>
    <t>La actualización fue un prerequsito para la posterior aprobación.</t>
  </si>
  <si>
    <t>Se remitieron las tablas de retención documental al AGN y a la fecha esta pendiente la aprobación por parte del Precomité Evaluador y Comité Directivo del AGN</t>
  </si>
  <si>
    <r>
      <t xml:space="preserve">La actualización del PGD requiere como prerequistito la actualización del PINAR articulado con el PETI y el Plan Estratégico Institucional, para lo cual se tiene programa reunion para el cinco (5) de marzo de 2020 a las 8 a.m., con las dependencias involucradas. 
La acción correctiva GAD-GDO -2017-AC001 de auditoria externa, de la Contraloria General  de la República:  </t>
    </r>
    <r>
      <rPr>
        <i/>
        <sz val="8"/>
        <rFont val="Arial"/>
        <family val="2"/>
      </rPr>
      <t xml:space="preserve"> </t>
    </r>
    <r>
      <rPr>
        <i/>
        <sz val="9"/>
        <rFont val="Arial"/>
        <family val="2"/>
      </rPr>
      <t xml:space="preserve">"El Programa  de Gestión Documental - PGD  se debe ajustar y actualizar; como instrumento que formula y documenta a corto, mediano y largo plazo el desarrollo sistemático de los procesos archivísticos desde su origen hasta su destino final, en cumplimiento del artículo 21 de la Ley General de Archivos 594 de 2000, el artículo 15 de la Ley 1712 de 2014, el capitulo IV del Decreto 103 de 2015 y los artículos  2.8.2.5.5 al 2.8.2.5.15 del Decreto Único Reglamentario  1080 de 2015", esta accion correctiva </t>
    </r>
    <r>
      <rPr>
        <sz val="9"/>
        <rFont val="Arial"/>
        <family val="2"/>
      </rPr>
      <t xml:space="preserve">se encuentra cerrada como eficaz. La aprobación del PGD consta en el Acta del Comité Institucional de Desarrollo Administrativo No. 011 de fecha Noviembre 21 de 2017. Actualmente está pendiente de nueva actualización.
</t>
    </r>
  </si>
  <si>
    <t xml:space="preserve">La aprobación se realizara una vez  se actualice el PGD. Se encuentra dentro del termino fijado para su ejecución.  </t>
  </si>
  <si>
    <t xml:space="preserve">La adopción del PGD se realizara por acto administrativo una vez sea aprobada. Esta tarea se encuentra dentro del termino fijado para su ejecución.  </t>
  </si>
  <si>
    <t xml:space="preserve">La publicación se realizara cuando se tenga el acto administrativo de adprción del PGD. Esta tarea se encuentra dentro del termino fijado para su ejecución.  </t>
  </si>
  <si>
    <t xml:space="preserve">Esta tarea se encuentra dentro del termino fijado para su ejecución.  </t>
  </si>
  <si>
    <t xml:space="preserve">Una vez  aprobada y publicada la modificación de PGD, se realizara el respectivo seguimiento. Esta tarea se encuentra dentro del termino fijado para su ejecución.  </t>
  </si>
  <si>
    <t xml:space="preserve">
Se sugiere subir los informes que se tengan relacionados con la gestión documental en la intranet, en el link https://paginaweb.invima.gov.co/circular-n%C2%B0-1000-033-19-cambios-en-los-tr%C3%A1mites-de-modificaci%C3%B3n-de-alimentos-y-bebidas/280-intranet/secretaria-general-administracion-documental/2520-informes.html</t>
  </si>
  <si>
    <t xml:space="preserve">Una vez se actualice el Plan Institucional de archivos se procedera con su aprobación. La tarea se encuentra dentro del termino fijado para su ejecución.  </t>
  </si>
  <si>
    <t xml:space="preserve">Una vez se apruebe el Plan Institucional de archivos se publlicara en la pagina web. La tarea se encuentra dentro del termino fijado para su ejecución.  </t>
  </si>
  <si>
    <t xml:space="preserve">Una vez  aprobado y publicado en la página web, se realizara el respectivo seguimiento al Instucional de Archivos. Esta tarea se encuentra dentro del termino fijado para su ejecución.  </t>
  </si>
  <si>
    <t>El procedimiento e instructivos asociados se encuentran en revisión por parte del Grupo de Gestión Documental y Correspondencia.
Se sugiere elaborar un Plan de Acción para lograr actualizar el inventario documental institucional y adjuntos internos (Formatos: Unico de inventario documental, - FUID, Rótulo de carpeta, Hoja de control de documentos, testigo de referencia cruzada, acta de eliminación documental, rótulo moviliario de archivo, Procedimiento de preservación a largo plazo, Instructivo para eliminación de documentos en el archivo de gestión y central, Instructivo de prestamo de documentos y formato de acta),  donde se determinen las necesidades de información por procesos y/o dependencias, contando con el compromiso de las demás áreas.</t>
  </si>
  <si>
    <t>No aplica</t>
  </si>
  <si>
    <t xml:space="preserve">Se expedira circular con lineamientos archivisticos una vez se tengan los documentos  de gestión de archivo actualizados. 
La tares se encuentra dentro del termino fijado para su ejecución.  </t>
  </si>
  <si>
    <r>
      <t xml:space="preserve">En el año 2017 se abrio la acción correctuva  GAD-GDO-2017-AC003 por hallazgo de auditoria externa (Contraloria General de la República)  </t>
    </r>
    <r>
      <rPr>
        <i/>
        <sz val="9"/>
        <color theme="1"/>
        <rFont val="Arial"/>
        <family val="2"/>
      </rPr>
      <t xml:space="preserve">"Unidad de Correspondencia - El INVIMA no cuenta con los procedimientos de conformidad con la norma para la adecuada  gestión de las comunicaciones oficiales." </t>
    </r>
    <r>
      <rPr>
        <sz val="9"/>
        <color theme="1"/>
        <rFont val="Arial"/>
        <family val="2"/>
      </rPr>
      <t xml:space="preserve">esta acción se cerro como eficaz el 14/02/2018 en la cual se actualizó el procedimiento de Gestión y Tramite.
</t>
    </r>
    <r>
      <rPr>
        <sz val="10"/>
        <color theme="1"/>
        <rFont val="Arial"/>
        <family val="2"/>
      </rPr>
      <t xml:space="preserve">
El documento GAD-GDO-PR004 Procedimiento Gestión  y  trámite se encuentra en versión 3 vigencia: 03/07/2019.
A febrero de 2020 el procedimiento procedimiento de gestión y trámite se encuentra en revisión, aclarando situaciones operativas para un mejora manejo de la información, se espera tenerlos aprobados y publicados el 30 de marzo de 2020.</t>
    </r>
  </si>
  <si>
    <t xml:space="preserve">La tarea se encuentra dentro del termino fijado para su ejecución.  </t>
  </si>
  <si>
    <t xml:space="preserve">El documento GAD-GDO-PR004 Procedimiento Gestión  y  trámite se encuentra en versión 3 vigencia: 03/07/2019.
A febrero de 2020 el procedimiento procedimiento de gestión y trámite se encuentra en revisión, aclarando situaciones operativas para un mejora manejo de la información, se espera tenerlos aprobados y publicados el 30 de marzo de 2020.
La tarea se encuentra dentro del termino fijado para su ejecución.  </t>
  </si>
  <si>
    <t>Se contrató al Historiador  para la realizacion del informe sobre Memoria Historica (octubre - diciembre 2019)</t>
  </si>
  <si>
    <t>Se retoma la observación hecha por la Oficina de Control Interno en la  tarea 4.1
El procedimiento e instructivos asociados se encuentran en revisión por parte del Grupo de Gestión Documental y Correspondencia.
Se sugiere elaborar un Plan de Acción para lograr actualizar el inventario documental institucional y adjuntos internos (Formatos: Unico de inventario documental, - FUID, Rótulo de carpeta, Hoja de control de documentos, testigo de referencia cruzada, acta de eliminación documental, rótulo moviliario de archivo, Procedimiento de preservación a largo plazo, Instructivo para eliminación de documentos en el archivo de gestión y central, Instructivo de prestamo de documentos y formato de acta),  donde se determinen las necesidades de información por procesos y/o dependencias, contando con el compromiso de las demás áreas.
Es importante contar con un cronograma para la ejecución de las capacitaciones a partir de la fecha de finalización de la tarea de controlar los consecutivos de numeración de los actos administrativos  para evitar faltantes en el mismo en el procedimiento de gestión y tramite, y de lograr actualizar e implementar los procedimientos requeridos para la  adecuada organización documental institucional,.</t>
  </si>
  <si>
    <t>Se esta elaborando el borrador del Plan Institucional de Capacitación (Sensibilización) para el 24 de febrero, en el que deberá estar incluida la capacitación en organización documental a los archivos de gestión.</t>
  </si>
  <si>
    <t>En la presente vigencia se presentará la versión actualizada del Sistema Integrado de Conservación (SIC) de acuerdo a los requerientos identificados. 
La tarea se encuentra dentro del termino fijado para su ejecución.</t>
  </si>
  <si>
    <t xml:space="preserve">La tarea se encuentra dentro del termino fijado para su ejecución. </t>
  </si>
  <si>
    <r>
      <t>La actualización del PGD requiere como prerequistito el PINAR actualizado, articulado con el PETI y el Plan Estratégico Institucional, para lo cual se programarán reuniones previas a la elaboración con las dependencias involucradas. El PÍNAR continua en la versón 1, del año 2017, debido a que tuvo una modificación de forma, mas no de fondo, ya que se cambió el formato el dia 13 de diciembre de 2019, por requerimiento de la Oficina de Planeación. Se tiene programada la primera reunión el 5 de marzo de 2020, con la Secretaría General,  la Oficina de Planeación, la Oficina de Tecnologías de la Información y la Oficina de Control Interno, con el fin de revisar la integración entre Plan Estratégico, PETI y PINAR. 
Adicionalmente el Grupo de Gestión Documental remitió el marco normativo relacionado con nuevas tecnologías SGDEA, el mes de noviembre 2019.</t>
    </r>
    <r>
      <rPr>
        <sz val="10"/>
        <color rgb="FF7030A0"/>
        <rFont val="Arial"/>
        <family val="2"/>
      </rPr>
      <t xml:space="preserve">
</t>
    </r>
    <r>
      <rPr>
        <sz val="10"/>
        <rFont val="Arial"/>
        <family val="2"/>
      </rPr>
      <t xml:space="preserve">
Se tiene un PINAR que no se ha implementado, por lo que se va a revisar y ajustar en la presente vigencia.</t>
    </r>
  </si>
  <si>
    <t>-</t>
  </si>
  <si>
    <t>La entidad cuenta con el Informe de Memoria Historica a diciembre de 2019.</t>
  </si>
  <si>
    <t>Se suscribe contrato para la elaboración dela  Memoria Historica de la Entidad.</t>
  </si>
  <si>
    <t xml:space="preserve">Cumplido 100% </t>
  </si>
  <si>
    <t>S:\G_GST_DCM_CRR\G_GST_DCM_CRR\ARCHIVO DE GESTION\1 GD_C. ORGANIZA_2019\17 PLANES_PROGR_ARCHIVOS\PMA_2019_2021_Seguimiento\HALLAZGO_2.2_PGD\Meta_1_Diagnostico</t>
  </si>
  <si>
    <t>S:\G_GST_DCM_CRR\G_GST_DCM_CRR\ARCHIVO DE GESTION\1 GD_C. ORGANIZA_2019\17 PLANES_PROGR_ARCHIVOS\PMA_2019_2021_Seguimiento\HALLAZGO_4__FUID\Meta 1 y 2 _FUID</t>
  </si>
  <si>
    <t>S:\G_GST_DCM_CRR\G_GST_DCM_CRR\ARCHIVO DE GESTION\1 GD_C. ORGANIZA_2019\17 PLANES_PROGR_ARCHIVOS\PMA_2019_2021_Seguimiento\HALLAZGO_6_TVD\Meta_3_Comp_Infor</t>
  </si>
  <si>
    <t>S:\G_GST_DCM_CRR\G_GST_DCM_CRR\ARCHIVO DE GESTION\1 GD_C. ORGANIZA_2019\17 PLANES_PROGR_ARCHIVOS\PMA_2019_2021_Seguimiento\HALLAZGO_7_ORGANIZACION_ARCHIVOS\Meta_3_Capacitaciones_ Asistencias_Técnicas</t>
  </si>
  <si>
    <t>S:\G_GST_DCM_CRR\G_GST_DCM_CRR\ARCHIVO DE GESTION\1 GD_C. ORGANIZA_2019\17 PLANES_PROGR_ARCHIVOS\PMA_2019_2021_Seguimiento\HALLAZGO_8_SIC\Meta 1. Diagnóstico</t>
  </si>
  <si>
    <t>INFORME SEGUIMIENTO REALIZADO EN EL MES DE FEBRERO DE 2020,  CORRESPONDIENTE AL  PERIODO DE NOVIEMBRE 2019 A FEBRERO 2020 OFICINA DE CONTROL INTERNO INVIMA</t>
  </si>
  <si>
    <t xml:space="preserve">El cumplimiento de esta tarea se verifica en seguimiento realizado por la Oficina de Control Interno con corte a 28/02/2020 </t>
  </si>
  <si>
    <t>Se mantiene en avance del seguimiento del 28/02/2020</t>
  </si>
  <si>
    <t xml:space="preserve">
S:\G_GST_DCM_CRR\G_GST_DCM_CRR\ARCHIVO DE GESTION\1 GD_C. ORGANIZA_2019\17 PLANES_PROGR_ARCHIVOS\PMA_Seguim_ 2019_2021\HALLAZGO_7_ORGANIZACION_ARCHIVOS\Meta_3_Seg_Organización\Proc_Org_Doc_2020
</t>
  </si>
  <si>
    <t>Se observa un documento borrador de la circular con lineamientos relacionados con directrices generales de la gestión documental del INVIMA, no se ha emitido, publicado ni socializado. No se da cumplimiento a la actividad de acuerdo al plan de acción.</t>
  </si>
  <si>
    <t xml:space="preserve">
Se evIdencia actualización del  Procedimiento Organización Documental GAD-GDO-PR005, versión 5 del 29/04/2020 con el propósito de aplicar los procesos archivisticos necesarios para la clasificación, ordenación y descripción de los documentos que hacen parte de laso archivos de la gestión del INVIMA, y la creación del Instructivo GAD-GDO-IN9 Instructivo General para la Organización del Archivo version 1 del 24/04/2020, cuyo objetivo es establecer las actividades técnicas y operativas archivísticas necesarias para garantizar la adecuada conformación y organización de las series y subseries docuemntales institucionales identificadas en la Tabla de Retención Docuemntal- TRD de cada dependencia institucional.</t>
  </si>
  <si>
    <t xml:space="preserve">Pendiente
</t>
  </si>
  <si>
    <t>Se realizo mesa de trabajo con el AGN de fecha 12 de marzo de 2020, donde se verificaron ajustes respecto al concepto tecnico del 20 de diciembre 2019, Asi mismo el 01 de Abril de 2020 se verificaron ajustes de acuerdo a reuniòn que antecede y se concluye que se ajustaron las observaciones presentadas por el pre comite evaluador de documentos por lo tanto el Invima pasa a la siguiente etapa de sustentaciòn ante el comite evaluador de documentos..</t>
  </si>
  <si>
    <t>El resultado es del 56,67 % que corresponde a documentacion que reposa en el archivo central de acuerdo a lo proyectado en el Plan Operativo Anual para la vigencia 2020.  
Adicionalmente la intervenciòn  del total de documentaciòn esta sujeta al Proyecto de Levantamiento de Inventarios, organización, administración y custodia del archivo central institucional.</t>
  </si>
  <si>
    <t xml:space="preserve">Actividad se encuentra dentro de los tiempos para su ejecución </t>
  </si>
  <si>
    <t>Pendientes:
Se remite a la Secretaria General mediante correo electronico del 28/05/2020 propuesta de POAI, para la contrataciòn de un Profesional y tres tecnicos de archivo  para la implementaciòn de la TRD y primera actualizaciòn de la misma.</t>
  </si>
  <si>
    <t xml:space="preserve">Pendientes: 
Se remite a la Secretaria General mediante correo electronico del 28/05/2020 propuesta de POAI, para la contrataciòn de un Profesional especializado para el diagnostico y actualizaciòn del Sistema Integrado de Conservaciòn - SIC </t>
  </si>
  <si>
    <t>Roy Galindo Wehdeking/Cristhian Camilo Rozo Artunduaga</t>
  </si>
  <si>
    <t>Descripción de avances Grupo GDC</t>
  </si>
  <si>
    <t>Se remite a la Secretaria General mediante correo electronico del 28/05/2020 propuesta de POAI, para la contrataciòn de un Profesional especializado para el diagnostico y actualizaciòn del Programa de Gestiòn Documental y Correspondencia</t>
  </si>
  <si>
    <t>Se actualiza procedimiento de Organizaciòn Documental, se adiciona un instructivo de organizaciòn de archivos y se socializa a nivel instuticional por Systemplus Mesa de Ayuda 20052020</t>
  </si>
  <si>
    <t>Documento en elaboraciòn y pendiente de inclusiòn de TRD, para su posterior revisiòn de la Secretaria General</t>
  </si>
  <si>
    <t>Esta actividad de desarrolla mediante el Proyecto de "Fortalecimiento institucional de la gestión administrativa y de apoyo del Invima", bajo el subproyecto "Elaboración de  Inventario documental, administración y custodia del archivo centaral de la entidad"  el cual permite intervenir el 100 % de la documentación asi como la clasificación de la misma en cumplimieno de la normatividad achivistica vigente. Se presenta solicitud de vigencia futuras a la Oficina Asesora de Planeación mediante correo electronico del 26/03/2020</t>
  </si>
  <si>
    <t>Ejecutado al 100%</t>
  </si>
  <si>
    <t xml:space="preserve">No se cumple de acuerdo al plan </t>
  </si>
  <si>
    <t>Se actualiza procedimiento de Organización Documental y se adiciona un instructivo de organización de archivos, documentos socializados a nivel institucional por Systemplus Mesa de Ayuda 20052020. Así mismo se tienen contemplado generar una posible nueva versión a la totalidad de los procedimientos, sujeta a la contratación de profesionales especializados para la actualización de instrumentos archivísticos.</t>
  </si>
  <si>
    <t>El aplicativo de correspondencia fue puesto en funcionamiento el 05 de Mayo de 2020, teniendo en cuenta la fecha de implementación se determina realizar el seguimiento para el segundo semestre de 2020.</t>
  </si>
  <si>
    <t>Se evidencia actualización del  Procedimiento Organización Documental GAD-GDO-PR005, versión 5 del 29/04/2020  y la creación del Instructivo GAD-GDO-IN9 Instructivo General para la Organización del Archivo version 1 del 24/04/2020. Los documentos: GAD-GDO-PR003 Procedimiento de Planeación, Producción y Valoración documental se encuentra en versión 6 del 30/01/2019, GAD-GDO-PR004 Procedimiento de Gestión y Trámite se encuentra en versión 3 del 03/07/2019, GAD-GDO-PR007 Procedimiento de Disposición de documentos versión 2 del 10/05/2019, GAD-GDO-PR008 Procedimiento de Preservación a largo Plazo versión 0 del 29/12/2016</t>
  </si>
  <si>
    <t>El aplicativo de correspondencia y PQRDS se encuentra en  fase de implementación y puesta en marcha.</t>
  </si>
  <si>
    <t>GAD-GDO-PR004 Procedimiento de Gestión y Trámite se encuentra en versión 3 del 03/07/2019. Actividad se encuentra en tiempo para su ejecución.</t>
  </si>
  <si>
    <t xml:space="preserve">Actividad se encuentra dentro del tiempo de ejecución. </t>
  </si>
  <si>
    <t>INFORME SEGUIMIENTO REALIZADO EN EL MES DE MAYO DE 2020,  CORRESPONDIENTE AL  PERIODO DE MARZO A  MAYO 2020 OFICINA DE CONTROL INTERNO INVIMA</t>
  </si>
  <si>
    <t>INFORME SEGUIMIENTO  CORRESPONDIENTE AL  PERIODO DE JUNIO A AGOSTO 2020 OFICINA DE CONTROL INTERNO INVIMA</t>
  </si>
  <si>
    <t>Mediante radicado entrante del AGN No. 2-2020-04273 del 01 de junio de 2020, se recibe oficio con asunto “Citación sustentación de TRD ante el Comité Evaluador de Documentos”, siendo este agendado para el 11 de junio de 2020, para la cual se asiste sin ninguna novedad. El 17 de junio de 2020 se recibe mediante comunicación entrante No 20201109168 oficio de asunto “Resumen de Sustentación Tablas de Retención Documental -TRD Comité evaluador de Documentos”, en donde se notifica la convalidación de TRD del INVIMA por parte del AGN e informan  continuar con el proceso de para la expedición del certificado de convalidación del instrumento archivístico.</t>
  </si>
  <si>
    <t>El 18 de agsoto quedaron publicadas las TRD aprobada por el AGN</t>
  </si>
  <si>
    <t>Mediante radicado 1-2020-05854 el Agn remite la inscripcion del Instrumento archivistico al RUSD</t>
  </si>
  <si>
    <t xml:space="preserve">Pendiente aprobación de ampliación de fechas para la ejecución del Plan de Manejo Archivistico de la Entidad por parte del  Archivo General de la Nación. </t>
  </si>
  <si>
    <t>Se presenta solicitud de modificación de fecha de ejecución.</t>
  </si>
  <si>
    <t>Comité de Gestión y Desarrollo Administrativo.
Grupo de Gestión Documental y Correspondencia</t>
  </si>
  <si>
    <t xml:space="preserve">Pendiente aprobación de ampliación de fechas para la ejecución del Plan de Manejo Archivistico de la Entidad por parte del  Archivo General de la Nación. Una vez se apruebe el Plan Institucional de archivos se publlicara en la pagina web. </t>
  </si>
  <si>
    <t>Teniendo en cuenta que se deben actualizar todos los procedimientos de acuerdo  a los nuevos documentos y lineamientos se recomienda reprogramar de igual forma esta actividad.</t>
  </si>
  <si>
    <t>No aplica ejecución para este periodo</t>
  </si>
  <si>
    <t xml:space="preserve">Fecha de finalización: 30/01/2021 </t>
  </si>
  <si>
    <t>Secretaria General / Coordinador del Grupo de Gestión Documental y Correspondencia</t>
  </si>
  <si>
    <t>100%
Se presenta solicitud de modificación de fecha de ejecución.</t>
  </si>
  <si>
    <t>Una vez  aprobada y publicada la modificación de PGD, se realizara el respectivo seguimiento. Esta actividad se incluye dentro de las tareas reprogramadas.</t>
  </si>
  <si>
    <t>Una vez  aprobado y publicado en la página web, se realizara el respectivo seguimiento al Instucional de Archivos. Esta actividad se incluye dentro de las tareas reprogramadas.</t>
  </si>
  <si>
    <t>Actividad se encuentra dentro de los tiempos para su ejecución. Esta actividad se incluye dentro de las tareas reprogramadas.</t>
  </si>
  <si>
    <t>La tarea se encuentra dentro del termino fijado para su ejecución. Esta actividad se incluye dentro de las tareas reprogramadas.</t>
  </si>
  <si>
    <t>La tarea se encuentra dentro del termino fijado para su ejecución.  Esta actividad se incluye dentro de las tareas reprogramadas.</t>
  </si>
  <si>
    <t>Actividad se encuentra dentro del tiempo de ejecución. Esta actividad se incluye dentro de las tareas reprogramadas.</t>
  </si>
  <si>
    <t>50%
Se presenta solicitud de modificación de fecha de ejecución.</t>
  </si>
  <si>
    <r>
      <t xml:space="preserve">De acuerdo a lo manifestado por la Secretaria  General y el Grupo de Gestión Documental y correspondencia, </t>
    </r>
    <r>
      <rPr>
        <i/>
        <sz val="10"/>
        <rFont val="Arial"/>
        <family val="2"/>
      </rPr>
      <t>teniendo en cuenta la emergencia sanitaria decretada por el Gobierno Nacional respecto a las medidas de aislamiento ocasionadas por el Coronavirus (COVID-19), lo que genera atraso en el cumplimiento de las actividades administrativas y contractuales previstas, así como el cumplimiento del Decreto 1009 del  14 de Julio de 2020 “Por el cual se establece el Plan de Austeridad del Gasto“</t>
    </r>
    <r>
      <rPr>
        <sz val="10"/>
        <rFont val="Arial"/>
        <family val="2"/>
      </rPr>
      <t>, mediante Acta No 004 de 2020 del Comité de Gestión y Desempeño realizado de manera virtual del 27 al 31 de agosto de 2020 se presenta y aprueba la ampliación de  fechas para la ejecución del Plan de Manejo Archivistico  PMA 2019-2021.
Se reprograma fecha de ejecución de esta actividad para 30/10/2020.</t>
    </r>
  </si>
  <si>
    <r>
      <t xml:space="preserve">De acuerdo a lo manifestado por la Secretaria  General y el Grupo de Gestión Documental y correspondencia, </t>
    </r>
    <r>
      <rPr>
        <i/>
        <sz val="10"/>
        <rFont val="Arial"/>
        <family val="2"/>
      </rPr>
      <t>teniendo en cuenta la emergencia sanitaria decretada por el Gobierno Nacional respecto a las medidas de aislamiento ocasionadas por el Coronavirus (COVID-19), lo que genera atraso en el cumplimiento de las actividades administrativas y contractuales previstas, así como el cumplimiento del Decreto 1009 del  14 de Julio de 2020 “Por el cual se establece el Plan de Austeridad del Gasto"</t>
    </r>
    <r>
      <rPr>
        <sz val="10"/>
        <rFont val="Arial"/>
        <family val="2"/>
      </rPr>
      <t>, mediante Acta No 004 de 2020 del Comité de Gestión y Desempeño realizado de manera virtual del 27 al 31 de agosto de 2020 se presenta y aprueba la ampliación de  fechas para la ejecución del Plan de Manejo Archivistico  PMA 2019-2021.
Se reprograma fecha de ejecución de esta actividad para 30/10/2020.
Se publican tablas de retención documental  TRD en la página web de la entidad en agosto de 2020.
https://www.invima.gov.co/web/guest/gestion-documental</t>
    </r>
  </si>
  <si>
    <r>
      <t xml:space="preserve">De acuerdo a lo manifestado por la Secretaria  General y el Grupo de Gestión Documental y correspondencia, </t>
    </r>
    <r>
      <rPr>
        <i/>
        <sz val="10"/>
        <rFont val="Arial"/>
        <family val="2"/>
      </rPr>
      <t>teniendo en cuenta la emergencia sanitaria decretada por el Gobierno Nacional respecto a las medidas de aislamiento ocasionadas por el Coronavirus (COVID-19), lo que genera atraso en el cumplimiento de las actividades administrativas y contractuales previstas, así como el cumplimiento del Decreto 1009 del  14 de Julio de 2020 “Por el cual se establece el Plan de Austeridad del Gasto"</t>
    </r>
    <r>
      <rPr>
        <sz val="10"/>
        <rFont val="Arial"/>
        <family val="2"/>
      </rPr>
      <t>, mediante Acta No 004 de 2020 del Comité de Gestión y Desempeño realizado de manera virtual del 27 al 31 de agosto de 2020 se presenta y aprueba la ampliación de  fechas para la ejecución del Plan de Manejo Archivistico  PMA 2019-2021.
Se reprograma fecha de ejecución de esta actividad para 14/11/2020.
Se evidencia  Inscripción en el Registro Único de Series Documentales - RUSD bajo el número de radicado 1-2020-05854 del 19 de gosto de 2020.</t>
    </r>
  </si>
  <si>
    <r>
      <t xml:space="preserve">De acuerdo a lo manifestado por la Secretaria  General y el Grupo de Gestión Documental y correspondencia, </t>
    </r>
    <r>
      <rPr>
        <i/>
        <sz val="10"/>
        <rFont val="Arial"/>
        <family val="2"/>
      </rPr>
      <t>teniendo en cuenta la emergencia sanitaria decretada por el Gobierno Nacional respecto a las medidas de aislamiento ocasionadas por el Coronavirus (COVID-19), lo que genera atraso en el cumplimiento de las actividades administrativas y contractuales previstas, así como el cumplimiento del Decreto 1009 del  14 de Julio de 2020 “Por el cual se establece el Plan de Austeridad del Gasto"</t>
    </r>
    <r>
      <rPr>
        <sz val="10"/>
        <rFont val="Arial"/>
        <family val="2"/>
      </rPr>
      <t>, mediante Acta No 004 de 2020 del Comité de Gestión y Desempeño realizado de manera virtual del 27 al 31 de agosto de 2020 se presenta y aprueba la ampliación de  fechas para la ejecución del Plan de Manejo Archivistico  PMA 2019-2021.
Se reprograma fecha de ejecución de esta actividad para 31/12/2020.</t>
    </r>
  </si>
  <si>
    <r>
      <t xml:space="preserve">De acuerdo a lo manifestado por la Secretaria  General y el Grupo de Gestión Documental y correspondencia, </t>
    </r>
    <r>
      <rPr>
        <i/>
        <sz val="10"/>
        <rFont val="Arial"/>
        <family val="2"/>
      </rPr>
      <t>teniendo en cuenta la emergencia sanitaria decretada por el Gobierno Nacional respecto a las medidas de aislamiento ocasionadas por el Coronavirus (COVID-19), lo que genera atraso en el cumplimiento de las actividades administrativas y contractuales previstas, así como el cumplimiento del Decreto 1009 del  14 de Julio de 2020 “Por el cual se establece el Plan de Austeridad del Gasto"</t>
    </r>
    <r>
      <rPr>
        <sz val="10"/>
        <rFont val="Arial"/>
        <family val="2"/>
      </rPr>
      <t>, mediante Acta No 004 de 2020 del Comité de Gestión y Desempeño realizado de manera virtual del 27 al 31 de agosto de 2020 se presenta y aprueba la ampliación de  fechas para la ejecución del Plan de Manejo Archivistico  PMA 2019-2021.
Se reprograma fecha de ejecución de esta actividad para 30/04/2021.</t>
    </r>
  </si>
  <si>
    <r>
      <t xml:space="preserve">De acuerdo a lo manifestado por la Secretaria  General y el Grupo de Gestión Documental y correspondencia, </t>
    </r>
    <r>
      <rPr>
        <i/>
        <sz val="10"/>
        <rFont val="Arial"/>
        <family val="2"/>
      </rPr>
      <t>teniendo en cuenta la emergencia sanitaria decretada por el Gobierno Nacional respecto a las medidas de aislamiento ocasionadas por el Coronavirus (COVID-19), lo que genera atraso en el cumplimiento de las actividades administrativas y contractuales previstas, así como el cumplimiento del Decreto 1009 del  14 de Julio de 2020 “Por el cual se establece el Plan de Austeridad del Gasto"</t>
    </r>
    <r>
      <rPr>
        <sz val="10"/>
        <rFont val="Arial"/>
        <family val="2"/>
      </rPr>
      <t>, mediante Acta No 004 de 2020 del Comité de Gestión y Desempeño realizado de manera virtual del 27 al 31 de agosto de 2020 se presenta y aprueba la ampliación de  fechas para la ejecución del Plan de Manejo Archivistico  PMA 2019-2021.
Se reprograma fecha de ejecución de esta actividad para 26/02/2021.</t>
    </r>
  </si>
  <si>
    <r>
      <t xml:space="preserve">De acuerdo a lo manifestado por la Secretaria  General y el Grupo de Gestión Documental y correspondencia, </t>
    </r>
    <r>
      <rPr>
        <i/>
        <sz val="10"/>
        <rFont val="Arial"/>
        <family val="2"/>
      </rPr>
      <t>teniendo en cuenta la emergencia sanitaria decretada por el Gobierno Nacional respecto a las medidas de aislamiento ocasionadas por el Coronavirus (COVID-19), lo que genera atraso en el cumplimiento de las actividades administrativas y contractuales previstas, así como el cumplimiento del Decreto 1009 del  14 de Julio de 2020 “Por el cual se establece el Plan de Austeridad del Gasto"</t>
    </r>
    <r>
      <rPr>
        <sz val="10"/>
        <rFont val="Arial"/>
        <family val="2"/>
      </rPr>
      <t>, mediante Acta No 004 de 2020 del Comité de Gestión y Desempeño realizado de manera virtual del 27 al 31 de agosto de 2020 se presenta y aprueba la ampliación de  fechas para la ejecución del Plan de Manejo Archivistico  PMA 2019-2021.
Se reprograma fecha de ejecución de esta actividad para 30/11/2020.</t>
    </r>
  </si>
  <si>
    <r>
      <t xml:space="preserve">De acuerdo a lo manifestado por la Secretaria  General y el Grupo de Gestión Documental y correspondencia, </t>
    </r>
    <r>
      <rPr>
        <i/>
        <sz val="10"/>
        <rFont val="Arial"/>
        <family val="2"/>
      </rPr>
      <t>teniendo en cuenta la emergencia sanitaria decretada por el Gobierno Nacional respecto a las medidas de aislamiento ocasionadas por el Coronavirus (COVID-19), lo que genera atraso en el cumplimiento de las actividades administrativas y contractuales previstas, así como el cumplimiento del Decreto 1009 del  14 de Julio de 2020 “Por el cual se establece el Plan de Austeridad del Gasto"</t>
    </r>
    <r>
      <rPr>
        <sz val="10"/>
        <rFont val="Arial"/>
        <family val="2"/>
      </rPr>
      <t>, mediante Acta No 004 de 2020 del Comité de Gestión y Desempeño realizado de manera virtual del 27 al 31 de agosto de 2020 se presenta y aprueba la ampliación de  fechas para la ejecución del Plan de Manejo Archivistico  PMA 2019-2021.
Se reprograma fecha de ejecución de esta actividad para 30/12/2020.</t>
    </r>
  </si>
  <si>
    <r>
      <t xml:space="preserve">De acuerdo a lo manifestado por la Secretaria  General y el Grupo de Gestión Documental y correspondencia, </t>
    </r>
    <r>
      <rPr>
        <i/>
        <sz val="10"/>
        <rFont val="Arial"/>
        <family val="2"/>
      </rPr>
      <t>teniendo en cuenta la emergencia sanitaria decretada por el Gobierno Nacional respecto a las medidas de aislamiento ocasionadas por el Coronavirus (COVID-19), lo que genera atraso en el cumplimiento de las actividades administrativas y contractuales previstas, así como el cumplimiento del Decreto 1009 del  14 de Julio de 2020 “Por el cual se establece el Plan de Austeridad del Gasto",</t>
    </r>
    <r>
      <rPr>
        <sz val="10"/>
        <rFont val="Arial"/>
        <family val="2"/>
      </rPr>
      <t xml:space="preserve"> mediante Acta No 004 de 2020 del Comité de Gestión y Desempeño realizado de manera virtual del 27 al 31 de agosto de 2020 se presenta y aprueba la ampliación de  fechas para la ejecución del Plan de Manejo Archivistico  PMA 2019-2021.
Se reprograma fecha de ejecución de esta actividad para 31/03/2021.</t>
    </r>
  </si>
</sst>
</file>

<file path=xl/styles.xml><?xml version="1.0" encoding="utf-8"?>
<styleSheet xmlns="http://schemas.openxmlformats.org/spreadsheetml/2006/main" xmlns:mc="http://schemas.openxmlformats.org/markup-compatibility/2006" xmlns:x14ac="http://schemas.microsoft.com/office/spreadsheetml/2009/9/ac" mc:Ignorable="x14ac">
  <fonts count="60" x14ac:knownFonts="1">
    <font>
      <sz val="11"/>
      <color theme="1"/>
      <name val="Calibri"/>
      <family val="2"/>
      <scheme val="minor"/>
    </font>
    <font>
      <sz val="12"/>
      <color theme="1"/>
      <name val="Calibri"/>
      <family val="2"/>
      <scheme val="minor"/>
    </font>
    <font>
      <b/>
      <sz val="11"/>
      <name val="Arial"/>
      <family val="2"/>
    </font>
    <font>
      <b/>
      <sz val="11"/>
      <color indexed="30"/>
      <name val="Arial"/>
      <family val="2"/>
    </font>
    <font>
      <sz val="10"/>
      <name val="Arial"/>
      <family val="2"/>
    </font>
    <font>
      <b/>
      <sz val="10"/>
      <name val="Arial"/>
      <family val="2"/>
    </font>
    <font>
      <sz val="10"/>
      <color theme="1"/>
      <name val="Arial"/>
      <family val="2"/>
    </font>
    <font>
      <b/>
      <sz val="12"/>
      <color indexed="8"/>
      <name val="Arial"/>
      <family val="2"/>
    </font>
    <font>
      <sz val="11"/>
      <name val="Arial"/>
      <family val="2"/>
    </font>
    <font>
      <u/>
      <sz val="11"/>
      <color theme="10"/>
      <name val="Calibri"/>
      <family val="2"/>
      <scheme val="minor"/>
    </font>
    <font>
      <u/>
      <sz val="11"/>
      <name val="Calibri"/>
      <family val="2"/>
      <scheme val="minor"/>
    </font>
    <font>
      <b/>
      <sz val="12"/>
      <color theme="1"/>
      <name val="Arial"/>
      <family val="2"/>
    </font>
    <font>
      <b/>
      <sz val="14"/>
      <name val="Arial"/>
      <family val="2"/>
    </font>
    <font>
      <sz val="10"/>
      <color theme="1"/>
      <name val="Calibri"/>
      <family val="2"/>
      <scheme val="minor"/>
    </font>
    <font>
      <b/>
      <sz val="14"/>
      <name val="Calibri"/>
      <family val="2"/>
      <scheme val="minor"/>
    </font>
    <font>
      <b/>
      <sz val="10"/>
      <name val="Calibri"/>
      <family val="2"/>
      <scheme val="minor"/>
    </font>
    <font>
      <b/>
      <sz val="10"/>
      <color theme="1"/>
      <name val="Calibri"/>
      <family val="2"/>
      <scheme val="minor"/>
    </font>
    <font>
      <b/>
      <sz val="14"/>
      <color theme="1"/>
      <name val="Calibri"/>
      <family val="2"/>
      <scheme val="minor"/>
    </font>
    <font>
      <sz val="14"/>
      <color rgb="FFFF0000"/>
      <name val="Calibri"/>
      <family val="2"/>
      <scheme val="minor"/>
    </font>
    <font>
      <sz val="12"/>
      <name val="Arial"/>
      <family val="2"/>
    </font>
    <font>
      <sz val="12"/>
      <color theme="1"/>
      <name val="Arial"/>
      <family val="2"/>
    </font>
    <font>
      <sz val="12"/>
      <color theme="1"/>
      <name val="Calibri"/>
      <family val="2"/>
      <scheme val="minor"/>
    </font>
    <font>
      <sz val="12"/>
      <color rgb="FFFF0000"/>
      <name val="Calibri"/>
      <family val="2"/>
      <scheme val="minor"/>
    </font>
    <font>
      <sz val="12"/>
      <name val="Calibri"/>
      <family val="2"/>
      <scheme val="minor"/>
    </font>
    <font>
      <b/>
      <sz val="12"/>
      <name val="Calibri"/>
      <family val="2"/>
      <scheme val="minor"/>
    </font>
    <font>
      <b/>
      <sz val="14"/>
      <color indexed="8"/>
      <name val="Arial"/>
      <family val="2"/>
    </font>
    <font>
      <sz val="14"/>
      <name val="Arial"/>
      <family val="2"/>
    </font>
    <font>
      <sz val="14"/>
      <color theme="1"/>
      <name val="Calibri"/>
      <family val="2"/>
      <scheme val="minor"/>
    </font>
    <font>
      <sz val="16"/>
      <color theme="1"/>
      <name val="Calibri"/>
      <family val="2"/>
      <scheme val="minor"/>
    </font>
    <font>
      <sz val="14"/>
      <name val="Calibri"/>
      <family val="2"/>
      <scheme val="minor"/>
    </font>
    <font>
      <b/>
      <sz val="11"/>
      <color theme="1"/>
      <name val="Calibri"/>
      <family val="2"/>
      <scheme val="minor"/>
    </font>
    <font>
      <b/>
      <sz val="12"/>
      <name val="Arial"/>
      <family val="2"/>
    </font>
    <font>
      <b/>
      <sz val="12"/>
      <color theme="1"/>
      <name val="Calibri"/>
      <family val="2"/>
      <scheme val="minor"/>
    </font>
    <font>
      <b/>
      <sz val="10"/>
      <color indexed="8"/>
      <name val="Arial"/>
      <family val="2"/>
    </font>
    <font>
      <b/>
      <sz val="9"/>
      <name val="Arial"/>
      <family val="2"/>
    </font>
    <font>
      <b/>
      <sz val="10"/>
      <color theme="1"/>
      <name val="Arial"/>
      <family val="2"/>
    </font>
    <font>
      <b/>
      <sz val="10"/>
      <color rgb="FFFF0000"/>
      <name val="Calibri"/>
      <family val="2"/>
      <scheme val="minor"/>
    </font>
    <font>
      <sz val="9"/>
      <color indexed="81"/>
      <name val="Tahoma"/>
      <family val="2"/>
    </font>
    <font>
      <b/>
      <sz val="9"/>
      <color indexed="81"/>
      <name val="Tahoma"/>
      <family val="2"/>
    </font>
    <font>
      <b/>
      <sz val="11"/>
      <color rgb="FFFF0000"/>
      <name val="Arial"/>
      <family val="2"/>
    </font>
    <font>
      <b/>
      <sz val="8"/>
      <name val="Calibri"/>
      <family val="2"/>
      <scheme val="minor"/>
    </font>
    <font>
      <sz val="10"/>
      <name val="Calibri"/>
      <family val="2"/>
      <scheme val="minor"/>
    </font>
    <font>
      <b/>
      <sz val="14"/>
      <color rgb="FFFF0000"/>
      <name val="Calibri"/>
      <family val="2"/>
      <scheme val="minor"/>
    </font>
    <font>
      <b/>
      <sz val="12"/>
      <color rgb="FFFF0000"/>
      <name val="Arial"/>
      <family val="2"/>
    </font>
    <font>
      <b/>
      <i/>
      <sz val="12"/>
      <color theme="1"/>
      <name val="Calibri"/>
      <family val="2"/>
      <scheme val="minor"/>
    </font>
    <font>
      <sz val="11"/>
      <color rgb="FFFF0000"/>
      <name val="Calibri"/>
      <family val="2"/>
      <scheme val="minor"/>
    </font>
    <font>
      <b/>
      <sz val="20"/>
      <name val="Calibri"/>
      <family val="2"/>
      <scheme val="minor"/>
    </font>
    <font>
      <b/>
      <sz val="11"/>
      <name val="Calibri"/>
      <family val="2"/>
      <scheme val="minor"/>
    </font>
    <font>
      <sz val="20"/>
      <color theme="1"/>
      <name val="Calibri"/>
      <family val="2"/>
      <scheme val="minor"/>
    </font>
    <font>
      <b/>
      <sz val="11"/>
      <color indexed="8"/>
      <name val="Arial"/>
      <family val="2"/>
    </font>
    <font>
      <sz val="11"/>
      <color theme="1"/>
      <name val="Arial"/>
      <family val="2"/>
    </font>
    <font>
      <i/>
      <sz val="10"/>
      <name val="Arial"/>
      <family val="2"/>
    </font>
    <font>
      <i/>
      <sz val="8"/>
      <name val="Arial"/>
      <family val="2"/>
    </font>
    <font>
      <i/>
      <sz val="9"/>
      <name val="Arial"/>
      <family val="2"/>
    </font>
    <font>
      <sz val="9"/>
      <name val="Arial"/>
      <family val="2"/>
    </font>
    <font>
      <sz val="9"/>
      <name val="Calibri"/>
      <family val="2"/>
      <scheme val="minor"/>
    </font>
    <font>
      <sz val="10"/>
      <color rgb="FF7030A0"/>
      <name val="Arial"/>
      <family val="2"/>
    </font>
    <font>
      <i/>
      <sz val="9"/>
      <color theme="1"/>
      <name val="Arial"/>
      <family val="2"/>
    </font>
    <font>
      <sz val="9"/>
      <color theme="1"/>
      <name val="Arial"/>
      <family val="2"/>
    </font>
    <font>
      <u/>
      <sz val="11"/>
      <color theme="11"/>
      <name val="Calibri"/>
      <family val="2"/>
      <scheme val="minor"/>
    </font>
  </fonts>
  <fills count="20">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00B0F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rgb="FFFFC000"/>
        <bgColor indexed="64"/>
      </patternFill>
    </fill>
    <fill>
      <patternFill patternType="solid">
        <fgColor theme="4" tint="0.59999389629810485"/>
        <bgColor indexed="64"/>
      </patternFill>
    </fill>
    <fill>
      <patternFill patternType="solid">
        <fgColor theme="3" tint="0.79998168889431442"/>
        <bgColor indexed="64"/>
      </patternFill>
    </fill>
    <fill>
      <patternFill patternType="solid">
        <fgColor rgb="FF92D050"/>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9"/>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BDD7EE"/>
        <bgColor rgb="FF000000"/>
      </patternFill>
    </fill>
    <fill>
      <patternFill patternType="solid">
        <fgColor theme="5" tint="0.59999389629810485"/>
        <bgColor indexed="64"/>
      </patternFill>
    </fill>
    <fill>
      <patternFill patternType="solid">
        <fgColor theme="5" tint="0.59999389629810485"/>
        <bgColor rgb="FF000000"/>
      </patternFill>
    </fill>
  </fills>
  <borders count="38">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medium">
        <color auto="1"/>
      </top>
      <bottom style="thin">
        <color auto="1"/>
      </bottom>
      <diagonal/>
    </border>
    <border>
      <left/>
      <right/>
      <top/>
      <bottom style="thin">
        <color auto="1"/>
      </bottom>
      <diagonal/>
    </border>
    <border>
      <left style="medium">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bottom/>
      <diagonal/>
    </border>
    <border>
      <left/>
      <right style="thin">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right/>
      <top style="medium">
        <color auto="1"/>
      </top>
      <bottom/>
      <diagonal/>
    </border>
    <border>
      <left/>
      <right/>
      <top/>
      <bottom style="medium">
        <color auto="1"/>
      </bottom>
      <diagonal/>
    </border>
    <border>
      <left style="thin">
        <color auto="1"/>
      </left>
      <right/>
      <top style="medium">
        <color auto="1"/>
      </top>
      <bottom style="thin">
        <color auto="1"/>
      </bottom>
      <diagonal/>
    </border>
    <border>
      <left style="medium">
        <color auto="1"/>
      </left>
      <right/>
      <top style="medium">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bottom style="thin">
        <color auto="1"/>
      </bottom>
      <diagonal/>
    </border>
    <border>
      <left/>
      <right style="thin">
        <color auto="1"/>
      </right>
      <top style="medium">
        <color auto="1"/>
      </top>
      <bottom style="thin">
        <color auto="1"/>
      </bottom>
      <diagonal/>
    </border>
    <border>
      <left/>
      <right style="thin">
        <color auto="1"/>
      </right>
      <top style="thin">
        <color auto="1"/>
      </top>
      <bottom style="medium">
        <color auto="1"/>
      </bottom>
      <diagonal/>
    </border>
    <border>
      <left style="medium">
        <color auto="1"/>
      </left>
      <right/>
      <top/>
      <bottom/>
      <diagonal/>
    </border>
  </borders>
  <cellStyleXfs count="76">
    <xf numFmtId="0" fontId="0" fillId="0" borderId="0"/>
    <xf numFmtId="0" fontId="9" fillId="0" borderId="0" applyNumberFormat="0" applyFill="0" applyBorder="0" applyAlignment="0" applyProtection="0"/>
    <xf numFmtId="0" fontId="21" fillId="0" borderId="0"/>
    <xf numFmtId="0" fontId="4" fillId="0" borderId="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cellStyleXfs>
  <cellXfs count="391">
    <xf numFmtId="0" fontId="0" fillId="0" borderId="0" xfId="0"/>
    <xf numFmtId="0" fontId="6" fillId="0" borderId="0" xfId="0" applyFont="1" applyFill="1" applyBorder="1" applyAlignment="1">
      <alignment horizontal="center" vertical="center" wrapText="1"/>
    </xf>
    <xf numFmtId="0" fontId="5" fillId="0" borderId="0" xfId="0" applyFont="1" applyAlignment="1">
      <alignment horizontal="justify" vertical="center" wrapText="1"/>
    </xf>
    <xf numFmtId="9" fontId="5" fillId="0" borderId="0" xfId="0" applyNumberFormat="1" applyFont="1" applyAlignment="1">
      <alignment horizontal="center" vertical="center" wrapText="1"/>
    </xf>
    <xf numFmtId="0" fontId="8" fillId="0" borderId="3" xfId="0" applyFont="1" applyBorder="1" applyAlignment="1">
      <alignment vertical="center"/>
    </xf>
    <xf numFmtId="0" fontId="8" fillId="0" borderId="2" xfId="0" applyFont="1" applyBorder="1" applyAlignment="1">
      <alignment vertical="center"/>
    </xf>
    <xf numFmtId="0" fontId="8" fillId="0" borderId="6" xfId="0" applyFont="1" applyBorder="1" applyAlignment="1">
      <alignment horizontal="left" vertical="center"/>
    </xf>
    <xf numFmtId="0" fontId="0" fillId="5" borderId="0" xfId="0" applyFill="1"/>
    <xf numFmtId="0" fontId="0" fillId="2" borderId="0" xfId="0" applyFill="1"/>
    <xf numFmtId="0" fontId="7" fillId="0" borderId="0" xfId="0" applyFont="1" applyFill="1" applyBorder="1" applyAlignment="1">
      <alignment horizontal="center" vertical="center" wrapText="1"/>
    </xf>
    <xf numFmtId="0" fontId="0" fillId="0" borderId="0" xfId="0" applyFill="1"/>
    <xf numFmtId="0" fontId="4" fillId="3" borderId="4" xfId="0" applyFont="1" applyFill="1" applyBorder="1" applyAlignment="1">
      <alignment horizontal="center" vertical="center" wrapText="1"/>
    </xf>
    <xf numFmtId="0" fontId="4" fillId="3" borderId="4" xfId="0" applyFont="1" applyFill="1" applyBorder="1" applyAlignment="1">
      <alignment horizontal="justify" vertical="center" wrapText="1"/>
    </xf>
    <xf numFmtId="9" fontId="4" fillId="3" borderId="4" xfId="0" applyNumberFormat="1" applyFont="1" applyFill="1" applyBorder="1" applyAlignment="1">
      <alignment horizontal="center" vertical="center" wrapText="1"/>
    </xf>
    <xf numFmtId="0" fontId="4" fillId="7" borderId="4" xfId="0" applyFont="1" applyFill="1" applyBorder="1" applyAlignment="1">
      <alignment horizontal="center" vertical="center" wrapText="1"/>
    </xf>
    <xf numFmtId="0" fontId="4" fillId="7" borderId="4" xfId="0" applyFont="1" applyFill="1" applyBorder="1" applyAlignment="1">
      <alignment horizontal="justify" vertical="top" wrapText="1"/>
    </xf>
    <xf numFmtId="0" fontId="4" fillId="7" borderId="4" xfId="0" applyFont="1" applyFill="1" applyBorder="1" applyAlignment="1">
      <alignment horizontal="justify" vertical="center" wrapText="1"/>
    </xf>
    <xf numFmtId="9" fontId="4" fillId="7" borderId="4" xfId="0" applyNumberFormat="1" applyFont="1" applyFill="1" applyBorder="1" applyAlignment="1">
      <alignment horizontal="center" vertical="center" wrapText="1"/>
    </xf>
    <xf numFmtId="0" fontId="4" fillId="7" borderId="4" xfId="0" applyFont="1" applyFill="1" applyBorder="1" applyAlignment="1">
      <alignment horizontal="left" vertical="center" wrapText="1"/>
    </xf>
    <xf numFmtId="14" fontId="4" fillId="3" borderId="4" xfId="0" applyNumberFormat="1" applyFont="1" applyFill="1" applyBorder="1" applyAlignment="1">
      <alignment horizontal="center" vertical="center" wrapText="1"/>
    </xf>
    <xf numFmtId="0" fontId="10" fillId="7" borderId="4" xfId="1" applyFont="1" applyFill="1" applyBorder="1" applyAlignment="1">
      <alignment horizontal="center" vertical="center" wrapText="1"/>
    </xf>
    <xf numFmtId="9" fontId="4" fillId="7" borderId="4" xfId="0" applyNumberFormat="1" applyFont="1" applyFill="1" applyBorder="1" applyAlignment="1">
      <alignment horizontal="justify" vertical="center" wrapText="1"/>
    </xf>
    <xf numFmtId="9" fontId="10" fillId="7" borderId="4" xfId="1" applyNumberFormat="1" applyFont="1" applyFill="1" applyBorder="1" applyAlignment="1">
      <alignment horizontal="center" vertical="center" wrapText="1"/>
    </xf>
    <xf numFmtId="0" fontId="0" fillId="0" borderId="0" xfId="0" applyAlignment="1">
      <alignment horizontal="center"/>
    </xf>
    <xf numFmtId="0" fontId="0" fillId="0" borderId="4" xfId="0" applyBorder="1"/>
    <xf numFmtId="0" fontId="0" fillId="0" borderId="0" xfId="0" applyFill="1" applyAlignment="1">
      <alignment horizontal="center"/>
    </xf>
    <xf numFmtId="0" fontId="0" fillId="0" borderId="0" xfId="0" applyAlignment="1">
      <alignment wrapText="1"/>
    </xf>
    <xf numFmtId="0" fontId="0" fillId="0" borderId="0" xfId="0" applyFill="1" applyAlignment="1">
      <alignment wrapText="1"/>
    </xf>
    <xf numFmtId="0" fontId="4" fillId="10" borderId="4" xfId="0" applyFont="1" applyFill="1" applyBorder="1" applyAlignment="1">
      <alignment horizontal="center" vertical="center" wrapText="1"/>
    </xf>
    <xf numFmtId="0" fontId="4" fillId="10" borderId="4" xfId="0" applyFont="1" applyFill="1" applyBorder="1" applyAlignment="1">
      <alignment vertical="center" wrapText="1"/>
    </xf>
    <xf numFmtId="0" fontId="4" fillId="10" borderId="4" xfId="0" applyFont="1" applyFill="1" applyBorder="1" applyAlignment="1">
      <alignment horizontal="center" vertical="center"/>
    </xf>
    <xf numFmtId="0" fontId="4" fillId="10" borderId="4" xfId="0" applyFont="1" applyFill="1" applyBorder="1" applyAlignment="1">
      <alignment horizontal="justify" vertical="center" wrapText="1"/>
    </xf>
    <xf numFmtId="0" fontId="9" fillId="10" borderId="4" xfId="1" applyFill="1" applyBorder="1" applyAlignment="1">
      <alignment horizontal="center" vertical="center" wrapText="1"/>
    </xf>
    <xf numFmtId="0" fontId="10" fillId="10" borderId="4" xfId="1" applyFont="1" applyFill="1" applyBorder="1" applyAlignment="1">
      <alignment horizontal="center" vertical="center" wrapText="1"/>
    </xf>
    <xf numFmtId="9" fontId="4" fillId="10" borderId="4" xfId="0" applyNumberFormat="1" applyFont="1" applyFill="1" applyBorder="1" applyAlignment="1">
      <alignment horizontal="center" vertical="center" wrapText="1"/>
    </xf>
    <xf numFmtId="9" fontId="4" fillId="10" borderId="4" xfId="0" applyNumberFormat="1" applyFont="1" applyFill="1" applyBorder="1" applyAlignment="1">
      <alignment horizontal="justify" vertical="center" wrapText="1"/>
    </xf>
    <xf numFmtId="9" fontId="4" fillId="10" borderId="4" xfId="0" applyNumberFormat="1" applyFont="1" applyFill="1" applyBorder="1" applyAlignment="1">
      <alignment vertical="center" wrapText="1"/>
    </xf>
    <xf numFmtId="9" fontId="4" fillId="10" borderId="4" xfId="0" applyNumberFormat="1" applyFont="1" applyFill="1" applyBorder="1" applyAlignment="1">
      <alignment horizontal="center" vertical="center"/>
    </xf>
    <xf numFmtId="9" fontId="9" fillId="10" borderId="4" xfId="1" applyNumberFormat="1" applyFill="1" applyBorder="1" applyAlignment="1">
      <alignment horizontal="center" vertical="center" wrapText="1"/>
    </xf>
    <xf numFmtId="0" fontId="13" fillId="0" borderId="0" xfId="0" applyFont="1"/>
    <xf numFmtId="9" fontId="10" fillId="10" borderId="4" xfId="1" applyNumberFormat="1" applyFont="1" applyFill="1" applyBorder="1" applyAlignment="1">
      <alignment horizontal="center" vertical="center" wrapText="1"/>
    </xf>
    <xf numFmtId="0" fontId="21" fillId="0" borderId="0" xfId="0" applyFont="1"/>
    <xf numFmtId="0" fontId="21" fillId="2" borderId="4" xfId="0" applyFont="1" applyFill="1" applyBorder="1" applyAlignment="1">
      <alignment horizontal="justify" vertical="center" wrapText="1"/>
    </xf>
    <xf numFmtId="0" fontId="25" fillId="0" borderId="0" xfId="0" applyFont="1" applyFill="1" applyBorder="1" applyAlignment="1">
      <alignment horizontal="center" vertical="center" wrapText="1"/>
    </xf>
    <xf numFmtId="0" fontId="25" fillId="4" borderId="4" xfId="0" applyFont="1" applyFill="1" applyBorder="1" applyAlignment="1">
      <alignment horizontal="center" vertical="center" wrapText="1"/>
    </xf>
    <xf numFmtId="0" fontId="27" fillId="0" borderId="0" xfId="0" applyFont="1"/>
    <xf numFmtId="9" fontId="29" fillId="2" borderId="4" xfId="0" applyNumberFormat="1" applyFont="1" applyFill="1" applyBorder="1" applyAlignment="1">
      <alignment horizontal="center" vertical="center" wrapText="1"/>
    </xf>
    <xf numFmtId="9" fontId="27" fillId="2" borderId="4" xfId="0" applyNumberFormat="1" applyFont="1" applyFill="1" applyBorder="1" applyAlignment="1">
      <alignment horizontal="center" vertical="center" wrapText="1"/>
    </xf>
    <xf numFmtId="0" fontId="25" fillId="4" borderId="12" xfId="0" applyFont="1" applyFill="1" applyBorder="1" applyAlignment="1">
      <alignment horizontal="center" vertical="center" wrapText="1"/>
    </xf>
    <xf numFmtId="0" fontId="26" fillId="0" borderId="0" xfId="0" applyFont="1" applyFill="1" applyBorder="1" applyAlignment="1">
      <alignment horizontal="justify" vertical="top" wrapText="1"/>
    </xf>
    <xf numFmtId="0" fontId="12" fillId="0" borderId="0" xfId="0" applyFont="1" applyAlignment="1">
      <alignment horizontal="right" vertical="center" wrapText="1"/>
    </xf>
    <xf numFmtId="0" fontId="18" fillId="0" borderId="0" xfId="0" applyFont="1"/>
    <xf numFmtId="0" fontId="19" fillId="0" borderId="3" xfId="0" applyFont="1" applyBorder="1" applyAlignment="1">
      <alignment vertical="center"/>
    </xf>
    <xf numFmtId="0" fontId="19" fillId="0" borderId="0" xfId="0" applyFont="1" applyFill="1" applyBorder="1" applyAlignment="1">
      <alignment horizontal="justify" vertical="top" wrapText="1"/>
    </xf>
    <xf numFmtId="0" fontId="20" fillId="0" borderId="0" xfId="0" applyFont="1" applyAlignment="1">
      <alignment horizontal="right" vertical="center" wrapText="1"/>
    </xf>
    <xf numFmtId="0" fontId="22" fillId="0" borderId="0" xfId="0" applyFont="1"/>
    <xf numFmtId="0" fontId="28" fillId="0" borderId="0" xfId="0" applyFont="1" applyAlignment="1">
      <alignment horizontal="right" vertical="center" wrapText="1"/>
    </xf>
    <xf numFmtId="0" fontId="23" fillId="2" borderId="4" xfId="0" applyFont="1" applyFill="1" applyBorder="1" applyAlignment="1">
      <alignment horizontal="justify" vertical="center" wrapText="1"/>
    </xf>
    <xf numFmtId="9" fontId="19" fillId="0" borderId="0" xfId="0" applyNumberFormat="1" applyFont="1" applyAlignment="1">
      <alignment horizontal="justify" vertical="center" wrapText="1"/>
    </xf>
    <xf numFmtId="9" fontId="31" fillId="0" borderId="0" xfId="0" applyNumberFormat="1" applyFont="1" applyAlignment="1">
      <alignment horizontal="justify" vertical="center" wrapText="1"/>
    </xf>
    <xf numFmtId="0" fontId="31" fillId="0" borderId="0" xfId="0" applyFont="1" applyAlignment="1">
      <alignment horizontal="justify" vertical="center" wrapText="1"/>
    </xf>
    <xf numFmtId="14" fontId="23" fillId="2" borderId="4" xfId="0" applyNumberFormat="1" applyFont="1" applyFill="1" applyBorder="1" applyAlignment="1">
      <alignment horizontal="center" vertical="center" wrapText="1"/>
    </xf>
    <xf numFmtId="14" fontId="32" fillId="2" borderId="4" xfId="0" applyNumberFormat="1" applyFont="1" applyFill="1" applyBorder="1" applyAlignment="1">
      <alignment horizontal="center" vertical="center" wrapText="1"/>
    </xf>
    <xf numFmtId="14" fontId="19" fillId="0" borderId="0" xfId="0" applyNumberFormat="1" applyFont="1" applyFill="1" applyBorder="1" applyAlignment="1">
      <alignment horizontal="justify" vertical="top" wrapText="1"/>
    </xf>
    <xf numFmtId="0" fontId="20" fillId="0" borderId="0" xfId="0" applyFont="1" applyAlignment="1">
      <alignment horizontal="justify" vertical="center" wrapText="1"/>
    </xf>
    <xf numFmtId="0" fontId="2" fillId="0" borderId="2" xfId="0" applyFont="1" applyBorder="1" applyAlignment="1">
      <alignment vertical="center"/>
    </xf>
    <xf numFmtId="1" fontId="14" fillId="0" borderId="4" xfId="0" applyNumberFormat="1" applyFont="1" applyFill="1" applyBorder="1" applyAlignment="1">
      <alignment horizontal="center" vertical="center" wrapText="1"/>
    </xf>
    <xf numFmtId="1" fontId="14" fillId="2" borderId="4" xfId="0" applyNumberFormat="1" applyFont="1" applyFill="1" applyBorder="1" applyAlignment="1">
      <alignment horizontal="center" vertical="center" wrapText="1"/>
    </xf>
    <xf numFmtId="0" fontId="30" fillId="0" borderId="0" xfId="0" applyFont="1"/>
    <xf numFmtId="9" fontId="29" fillId="2" borderId="4" xfId="0" applyNumberFormat="1" applyFont="1" applyFill="1" applyBorder="1" applyAlignment="1">
      <alignment horizontal="center" vertical="center"/>
    </xf>
    <xf numFmtId="0" fontId="33" fillId="4" borderId="12" xfId="0" applyFont="1" applyFill="1" applyBorder="1" applyAlignment="1">
      <alignment horizontal="center" vertical="center" wrapText="1"/>
    </xf>
    <xf numFmtId="0" fontId="33" fillId="0" borderId="0" xfId="0" applyFont="1" applyFill="1" applyBorder="1" applyAlignment="1">
      <alignment horizontal="center" vertical="center" wrapText="1"/>
    </xf>
    <xf numFmtId="0" fontId="33" fillId="4" borderId="4" xfId="0" applyFont="1" applyFill="1" applyBorder="1" applyAlignment="1">
      <alignment horizontal="center" vertical="center" wrapText="1"/>
    </xf>
    <xf numFmtId="0" fontId="3" fillId="2" borderId="6" xfId="0" applyFont="1" applyFill="1" applyBorder="1" applyAlignment="1">
      <alignment horizontal="center" vertical="center"/>
    </xf>
    <xf numFmtId="0" fontId="2" fillId="2" borderId="6" xfId="0" applyFont="1" applyFill="1" applyBorder="1" applyAlignment="1">
      <alignment horizontal="left" vertical="center"/>
    </xf>
    <xf numFmtId="0" fontId="2" fillId="2" borderId="4" xfId="0" applyFont="1" applyFill="1" applyBorder="1" applyAlignment="1">
      <alignment horizontal="left"/>
    </xf>
    <xf numFmtId="0" fontId="2" fillId="2" borderId="1" xfId="0" applyFont="1" applyFill="1" applyBorder="1" applyAlignment="1">
      <alignment horizontal="left"/>
    </xf>
    <xf numFmtId="0" fontId="31" fillId="0" borderId="3" xfId="0" applyFont="1" applyBorder="1" applyAlignment="1">
      <alignment vertical="center"/>
    </xf>
    <xf numFmtId="0" fontId="31" fillId="0" borderId="6" xfId="0" applyFont="1" applyBorder="1" applyAlignment="1">
      <alignment horizontal="left" vertical="center"/>
    </xf>
    <xf numFmtId="14" fontId="31" fillId="0" borderId="0" xfId="0" applyNumberFormat="1" applyFont="1" applyFill="1" applyBorder="1" applyAlignment="1">
      <alignment horizontal="justify" vertical="top" wrapText="1"/>
    </xf>
    <xf numFmtId="0" fontId="11" fillId="0" borderId="0" xfId="0" applyFont="1" applyAlignment="1">
      <alignment horizontal="justify" vertical="center" wrapText="1"/>
    </xf>
    <xf numFmtId="0" fontId="32" fillId="0" borderId="0" xfId="0" applyFont="1"/>
    <xf numFmtId="0" fontId="34" fillId="0" borderId="0" xfId="0" applyFont="1" applyAlignment="1">
      <alignment horizontal="justify" vertical="center" wrapText="1"/>
    </xf>
    <xf numFmtId="0" fontId="5" fillId="0" borderId="3" xfId="0" applyFont="1" applyBorder="1" applyAlignment="1">
      <alignment vertical="center"/>
    </xf>
    <xf numFmtId="0" fontId="16" fillId="4" borderId="4" xfId="0" applyFont="1" applyFill="1" applyBorder="1" applyAlignment="1">
      <alignment horizontal="center" vertical="center" wrapText="1"/>
    </xf>
    <xf numFmtId="0" fontId="35" fillId="0" borderId="0" xfId="0" applyFont="1" applyFill="1" applyBorder="1" applyAlignment="1">
      <alignment horizontal="center" vertical="center" wrapText="1"/>
    </xf>
    <xf numFmtId="0" fontId="16" fillId="0" borderId="0" xfId="0" applyFont="1"/>
    <xf numFmtId="0" fontId="36" fillId="0" borderId="0" xfId="0" applyFont="1"/>
    <xf numFmtId="14" fontId="24" fillId="2" borderId="4" xfId="0" applyNumberFormat="1" applyFont="1" applyFill="1" applyBorder="1" applyAlignment="1">
      <alignment horizontal="center" vertical="center" wrapText="1"/>
    </xf>
    <xf numFmtId="9" fontId="24" fillId="2" borderId="4" xfId="0" applyNumberFormat="1" applyFont="1" applyFill="1" applyBorder="1" applyAlignment="1">
      <alignment horizontal="center" vertical="center" wrapText="1"/>
    </xf>
    <xf numFmtId="9" fontId="24" fillId="0" borderId="4" xfId="0" applyNumberFormat="1" applyFont="1" applyFill="1" applyBorder="1" applyAlignment="1">
      <alignment horizontal="center" vertical="center" wrapText="1"/>
    </xf>
    <xf numFmtId="0" fontId="40" fillId="0" borderId="0" xfId="0" applyFont="1" applyAlignment="1">
      <alignment horizontal="right" vertical="center" wrapText="1"/>
    </xf>
    <xf numFmtId="9" fontId="14" fillId="2" borderId="4" xfId="0" applyNumberFormat="1" applyFont="1" applyFill="1" applyBorder="1" applyAlignment="1">
      <alignment horizontal="center" vertical="center" wrapText="1"/>
    </xf>
    <xf numFmtId="0" fontId="7" fillId="4" borderId="4" xfId="0" applyFont="1" applyFill="1" applyBorder="1" applyAlignment="1">
      <alignment horizontal="center" vertical="center" wrapText="1"/>
    </xf>
    <xf numFmtId="0" fontId="2" fillId="0" borderId="6" xfId="0" applyFont="1" applyBorder="1" applyAlignment="1">
      <alignment horizontal="left" vertical="center"/>
    </xf>
    <xf numFmtId="0" fontId="7" fillId="4" borderId="12" xfId="0" applyFont="1" applyFill="1" applyBorder="1" applyAlignment="1">
      <alignment horizontal="center" vertical="center" wrapText="1"/>
    </xf>
    <xf numFmtId="0" fontId="5" fillId="0" borderId="0" xfId="0" applyFont="1" applyAlignment="1">
      <alignment horizontal="right" vertical="center" wrapText="1"/>
    </xf>
    <xf numFmtId="0" fontId="16" fillId="9" borderId="4" xfId="0" applyFont="1" applyFill="1" applyBorder="1" applyAlignment="1">
      <alignment horizontal="center" vertical="center" wrapText="1"/>
    </xf>
    <xf numFmtId="0" fontId="7" fillId="4" borderId="4" xfId="0" applyFont="1" applyFill="1" applyBorder="1" applyAlignment="1">
      <alignment horizontal="center" vertical="center" wrapText="1"/>
    </xf>
    <xf numFmtId="14" fontId="8" fillId="0" borderId="1" xfId="0" applyNumberFormat="1" applyFont="1" applyBorder="1" applyAlignment="1">
      <alignment horizontal="left" vertical="center"/>
    </xf>
    <xf numFmtId="0" fontId="7" fillId="4" borderId="12" xfId="0" applyFont="1" applyFill="1" applyBorder="1" applyAlignment="1">
      <alignment horizontal="center" vertical="center" wrapText="1"/>
    </xf>
    <xf numFmtId="0" fontId="0" fillId="0" borderId="0" xfId="0" applyAlignment="1">
      <alignment vertical="center"/>
    </xf>
    <xf numFmtId="0" fontId="4" fillId="0" borderId="0" xfId="3"/>
    <xf numFmtId="0" fontId="20" fillId="6" borderId="31" xfId="2" applyFont="1" applyFill="1" applyBorder="1" applyAlignment="1">
      <alignment vertical="center"/>
    </xf>
    <xf numFmtId="0" fontId="11" fillId="6" borderId="32" xfId="2" applyFont="1" applyFill="1" applyBorder="1" applyAlignment="1">
      <alignment horizontal="justify" vertical="center"/>
    </xf>
    <xf numFmtId="0" fontId="11" fillId="6" borderId="32" xfId="2" applyFont="1" applyFill="1" applyBorder="1" applyAlignment="1">
      <alignment horizontal="center" vertical="center"/>
    </xf>
    <xf numFmtId="0" fontId="11" fillId="6" borderId="32" xfId="2" applyFont="1" applyFill="1" applyBorder="1" applyAlignment="1">
      <alignment horizontal="center" vertical="center" wrapText="1"/>
    </xf>
    <xf numFmtId="0" fontId="11" fillId="6" borderId="33" xfId="2" applyFont="1" applyFill="1" applyBorder="1" applyAlignment="1">
      <alignment horizontal="justify" vertical="center"/>
    </xf>
    <xf numFmtId="0" fontId="11" fillId="2" borderId="8" xfId="2" applyFont="1" applyFill="1" applyBorder="1" applyAlignment="1">
      <alignment horizontal="center" vertical="center"/>
    </xf>
    <xf numFmtId="0" fontId="20" fillId="2" borderId="8" xfId="2" applyFont="1" applyFill="1" applyBorder="1" applyAlignment="1">
      <alignment vertical="center"/>
    </xf>
    <xf numFmtId="0" fontId="20" fillId="2" borderId="8" xfId="2" applyFont="1" applyFill="1" applyBorder="1" applyAlignment="1">
      <alignment horizontal="justify" vertical="center"/>
    </xf>
    <xf numFmtId="0" fontId="20" fillId="2" borderId="8" xfId="2" applyFont="1" applyFill="1" applyBorder="1" applyAlignment="1">
      <alignment horizontal="left" vertical="center"/>
    </xf>
    <xf numFmtId="0" fontId="11" fillId="2" borderId="4" xfId="2" applyFont="1" applyFill="1" applyBorder="1" applyAlignment="1">
      <alignment horizontal="center" vertical="center"/>
    </xf>
    <xf numFmtId="0" fontId="20" fillId="2" borderId="4" xfId="2" applyFont="1" applyFill="1" applyBorder="1" applyAlignment="1">
      <alignment vertical="center"/>
    </xf>
    <xf numFmtId="0" fontId="20" fillId="2" borderId="4" xfId="2" applyFont="1" applyFill="1" applyBorder="1" applyAlignment="1">
      <alignment horizontal="justify" vertical="center"/>
    </xf>
    <xf numFmtId="0" fontId="20" fillId="2" borderId="4" xfId="2" applyFont="1" applyFill="1" applyBorder="1" applyAlignment="1">
      <alignment horizontal="left" vertical="center"/>
    </xf>
    <xf numFmtId="0" fontId="43" fillId="2" borderId="4" xfId="2" applyFont="1" applyFill="1" applyBorder="1" applyAlignment="1">
      <alignment vertical="center"/>
    </xf>
    <xf numFmtId="0" fontId="11" fillId="2" borderId="14" xfId="2" applyFont="1" applyFill="1" applyBorder="1" applyAlignment="1">
      <alignment horizontal="center" vertical="center"/>
    </xf>
    <xf numFmtId="0" fontId="20" fillId="2" borderId="14" xfId="2" applyFont="1" applyFill="1" applyBorder="1" applyAlignment="1">
      <alignment horizontal="justify" vertical="center"/>
    </xf>
    <xf numFmtId="0" fontId="20" fillId="2" borderId="14" xfId="2" applyFont="1" applyFill="1" applyBorder="1" applyAlignment="1">
      <alignment horizontal="left" vertical="center"/>
    </xf>
    <xf numFmtId="0" fontId="20" fillId="2" borderId="14" xfId="2" applyFont="1" applyFill="1" applyBorder="1" applyAlignment="1">
      <alignment vertical="center"/>
    </xf>
    <xf numFmtId="0" fontId="21" fillId="0" borderId="0" xfId="2"/>
    <xf numFmtId="0" fontId="21" fillId="0" borderId="0" xfId="2" applyAlignment="1">
      <alignment horizontal="left"/>
    </xf>
    <xf numFmtId="0" fontId="32" fillId="0" borderId="0" xfId="2" applyFont="1"/>
    <xf numFmtId="0" fontId="21" fillId="0" borderId="0" xfId="2" applyFont="1"/>
    <xf numFmtId="0" fontId="44" fillId="0" borderId="0" xfId="3" applyFont="1" applyAlignment="1">
      <alignment horizontal="left"/>
    </xf>
    <xf numFmtId="0" fontId="43" fillId="5" borderId="32" xfId="2" applyFont="1" applyFill="1" applyBorder="1" applyAlignment="1">
      <alignment horizontal="center" vertical="center"/>
    </xf>
    <xf numFmtId="0" fontId="16" fillId="12" borderId="31" xfId="2" applyFont="1" applyFill="1" applyBorder="1" applyAlignment="1">
      <alignment horizontal="justify" vertical="center"/>
    </xf>
    <xf numFmtId="0" fontId="16" fillId="12" borderId="32" xfId="2" applyFont="1" applyFill="1" applyBorder="1" applyAlignment="1">
      <alignment horizontal="center" vertical="center"/>
    </xf>
    <xf numFmtId="0" fontId="16" fillId="12" borderId="33" xfId="2" applyFont="1" applyFill="1" applyBorder="1" applyAlignment="1">
      <alignment horizontal="center" vertical="center"/>
    </xf>
    <xf numFmtId="0" fontId="15" fillId="4" borderId="14" xfId="0" applyFont="1" applyFill="1" applyBorder="1" applyAlignment="1">
      <alignment horizontal="center" vertical="center" wrapText="1"/>
    </xf>
    <xf numFmtId="0" fontId="15" fillId="9" borderId="4" xfId="0" applyFont="1" applyFill="1" applyBorder="1" applyAlignment="1">
      <alignment horizontal="center" vertical="center" wrapText="1"/>
    </xf>
    <xf numFmtId="0" fontId="15" fillId="4" borderId="4" xfId="0" applyFont="1" applyFill="1" applyBorder="1" applyAlignment="1">
      <alignment horizontal="center" vertical="center" wrapText="1"/>
    </xf>
    <xf numFmtId="0" fontId="41" fillId="0" borderId="4" xfId="0" applyFont="1" applyFill="1" applyBorder="1" applyAlignment="1">
      <alignment horizontal="justify" vertical="center" wrapText="1"/>
    </xf>
    <xf numFmtId="0" fontId="41" fillId="0" borderId="4" xfId="0" applyFont="1" applyBorder="1" applyAlignment="1">
      <alignment horizontal="justify" vertical="center" wrapText="1"/>
    </xf>
    <xf numFmtId="0" fontId="4" fillId="10" borderId="14" xfId="0" applyFont="1" applyFill="1" applyBorder="1" applyAlignment="1">
      <alignment horizontal="center" vertical="center" wrapText="1"/>
    </xf>
    <xf numFmtId="0" fontId="4" fillId="10" borderId="14" xfId="0" applyFont="1" applyFill="1" applyBorder="1" applyAlignment="1">
      <alignment vertical="center" wrapText="1"/>
    </xf>
    <xf numFmtId="0" fontId="4" fillId="10" borderId="8" xfId="0" applyFont="1" applyFill="1" applyBorder="1" applyAlignment="1">
      <alignment horizontal="center" vertical="center" wrapText="1"/>
    </xf>
    <xf numFmtId="0" fontId="4" fillId="10" borderId="8" xfId="0" applyFont="1" applyFill="1" applyBorder="1" applyAlignment="1">
      <alignment vertical="center" wrapText="1"/>
    </xf>
    <xf numFmtId="0" fontId="4" fillId="10" borderId="9" xfId="0" applyFont="1" applyFill="1" applyBorder="1" applyAlignment="1">
      <alignment horizontal="center" vertical="center" wrapText="1"/>
    </xf>
    <xf numFmtId="0" fontId="4" fillId="10" borderId="9" xfId="0" applyFont="1" applyFill="1" applyBorder="1" applyAlignment="1">
      <alignment vertical="center" wrapText="1"/>
    </xf>
    <xf numFmtId="0" fontId="4" fillId="10" borderId="22" xfId="0" applyFont="1" applyFill="1" applyBorder="1" applyAlignment="1">
      <alignment horizontal="center" vertical="center" wrapText="1"/>
    </xf>
    <xf numFmtId="0" fontId="4" fillId="10" borderId="22" xfId="0" applyFont="1" applyFill="1" applyBorder="1" applyAlignment="1">
      <alignment vertical="center" wrapText="1"/>
    </xf>
    <xf numFmtId="0" fontId="46" fillId="0" borderId="18" xfId="0" applyFont="1" applyFill="1" applyBorder="1" applyAlignment="1">
      <alignment horizontal="center" vertical="center" wrapText="1"/>
    </xf>
    <xf numFmtId="0" fontId="4" fillId="10" borderId="2" xfId="0" applyFont="1" applyFill="1" applyBorder="1" applyAlignment="1">
      <alignment horizontal="center" vertical="center" wrapText="1"/>
    </xf>
    <xf numFmtId="0" fontId="4" fillId="10" borderId="2" xfId="0" applyFont="1" applyFill="1" applyBorder="1" applyAlignment="1">
      <alignment horizontal="justify" vertical="center" wrapText="1"/>
    </xf>
    <xf numFmtId="0" fontId="48" fillId="0" borderId="0" xfId="0" applyFont="1"/>
    <xf numFmtId="0" fontId="2" fillId="0" borderId="1" xfId="0" applyFont="1" applyBorder="1" applyAlignment="1">
      <alignment vertical="center"/>
    </xf>
    <xf numFmtId="0" fontId="49" fillId="4" borderId="12" xfId="0" applyFont="1" applyFill="1" applyBorder="1" applyAlignment="1">
      <alignment horizontal="center" vertical="center" wrapText="1"/>
    </xf>
    <xf numFmtId="0" fontId="49" fillId="0" borderId="0" xfId="0" applyFont="1" applyFill="1" applyBorder="1" applyAlignment="1">
      <alignment horizontal="center" vertical="center" wrapText="1"/>
    </xf>
    <xf numFmtId="0" fontId="49" fillId="4" borderId="4" xfId="0" applyFont="1" applyFill="1" applyBorder="1" applyAlignment="1">
      <alignment horizontal="center" vertical="center" wrapText="1"/>
    </xf>
    <xf numFmtId="0" fontId="2" fillId="0" borderId="0" xfId="0" applyFont="1" applyFill="1" applyBorder="1" applyAlignment="1">
      <alignment horizontal="center" vertical="center" textRotation="90" wrapText="1"/>
    </xf>
    <xf numFmtId="0" fontId="0" fillId="0" borderId="0" xfId="0" applyFont="1" applyAlignment="1">
      <alignment horizontal="right" vertical="center" wrapText="1"/>
    </xf>
    <xf numFmtId="14" fontId="0" fillId="0" borderId="0" xfId="0" applyNumberFormat="1" applyFont="1" applyAlignment="1">
      <alignment horizontal="right" vertical="center" wrapText="1"/>
    </xf>
    <xf numFmtId="0" fontId="50" fillId="0" borderId="0" xfId="0" applyFont="1" applyAlignment="1">
      <alignment horizontal="right" vertical="center" wrapText="1"/>
    </xf>
    <xf numFmtId="0" fontId="0" fillId="0" borderId="0" xfId="0" applyFont="1"/>
    <xf numFmtId="0" fontId="45" fillId="0" borderId="0" xfId="0" applyFont="1"/>
    <xf numFmtId="0" fontId="10" fillId="10" borderId="8" xfId="1" applyFont="1" applyFill="1" applyBorder="1" applyAlignment="1">
      <alignment horizontal="center" vertical="center" wrapText="1"/>
    </xf>
    <xf numFmtId="0" fontId="4" fillId="10" borderId="2" xfId="0" applyFont="1" applyFill="1" applyBorder="1" applyAlignment="1">
      <alignment horizontal="center" vertical="center"/>
    </xf>
    <xf numFmtId="0" fontId="4" fillId="10" borderId="10" xfId="0" applyFont="1" applyFill="1" applyBorder="1" applyAlignment="1">
      <alignment vertical="center" wrapText="1"/>
    </xf>
    <xf numFmtId="0" fontId="4" fillId="10" borderId="19" xfId="0" applyFont="1" applyFill="1" applyBorder="1" applyAlignment="1">
      <alignment vertical="center" wrapText="1"/>
    </xf>
    <xf numFmtId="0" fontId="4" fillId="10" borderId="23" xfId="0" applyFont="1" applyFill="1" applyBorder="1" applyAlignment="1">
      <alignment vertical="center" wrapText="1"/>
    </xf>
    <xf numFmtId="9" fontId="4" fillId="10" borderId="2" xfId="0" applyNumberFormat="1" applyFont="1" applyFill="1" applyBorder="1" applyAlignment="1">
      <alignment horizontal="center" vertical="center" wrapText="1"/>
    </xf>
    <xf numFmtId="0" fontId="4" fillId="10" borderId="2" xfId="0" applyFont="1" applyFill="1" applyBorder="1" applyAlignment="1">
      <alignment vertical="center" wrapText="1"/>
    </xf>
    <xf numFmtId="0" fontId="4" fillId="10" borderId="7" xfId="0" applyFont="1" applyFill="1" applyBorder="1" applyAlignment="1">
      <alignment horizontal="center" vertical="center" wrapText="1"/>
    </xf>
    <xf numFmtId="0" fontId="4" fillId="10" borderId="35" xfId="0" applyFont="1" applyFill="1" applyBorder="1" applyAlignment="1">
      <alignment horizontal="center" vertical="center" wrapText="1"/>
    </xf>
    <xf numFmtId="0" fontId="10" fillId="10" borderId="2" xfId="1" applyFont="1" applyFill="1" applyBorder="1" applyAlignment="1">
      <alignment horizontal="center" vertical="center" wrapText="1"/>
    </xf>
    <xf numFmtId="0" fontId="4" fillId="10" borderId="36" xfId="0" applyFont="1" applyFill="1" applyBorder="1" applyAlignment="1">
      <alignment horizontal="center" vertical="center" wrapText="1"/>
    </xf>
    <xf numFmtId="0" fontId="4" fillId="10" borderId="17" xfId="0" applyFont="1" applyFill="1" applyBorder="1" applyAlignment="1">
      <alignment horizontal="center" vertical="center" wrapText="1"/>
    </xf>
    <xf numFmtId="9" fontId="4" fillId="10" borderId="2" xfId="0" applyNumberFormat="1" applyFont="1" applyFill="1" applyBorder="1" applyAlignment="1">
      <alignment horizontal="justify" vertical="center" wrapText="1"/>
    </xf>
    <xf numFmtId="0" fontId="23" fillId="3" borderId="4" xfId="0" applyFont="1" applyFill="1" applyBorder="1" applyAlignment="1">
      <alignment horizontal="justify" vertical="center" wrapText="1"/>
    </xf>
    <xf numFmtId="14" fontId="23" fillId="0" borderId="4" xfId="0" applyNumberFormat="1" applyFont="1" applyFill="1" applyBorder="1" applyAlignment="1">
      <alignment horizontal="center" vertical="center" wrapText="1"/>
    </xf>
    <xf numFmtId="0" fontId="13" fillId="0" borderId="0" xfId="0" applyFont="1" applyAlignment="1">
      <alignment vertical="center"/>
    </xf>
    <xf numFmtId="0" fontId="13" fillId="0" borderId="4" xfId="0" applyFont="1" applyBorder="1" applyAlignment="1">
      <alignment horizontal="justify" vertical="top" wrapText="1"/>
    </xf>
    <xf numFmtId="0" fontId="13" fillId="0" borderId="4" xfId="0" applyFont="1" applyBorder="1" applyAlignment="1">
      <alignment horizontal="justify" vertical="top"/>
    </xf>
    <xf numFmtId="0" fontId="13" fillId="0" borderId="9" xfId="0" applyFont="1" applyBorder="1" applyAlignment="1">
      <alignment horizontal="justify" vertical="top" wrapText="1"/>
    </xf>
    <xf numFmtId="0" fontId="13" fillId="16" borderId="19" xfId="0" applyFont="1" applyFill="1" applyBorder="1" applyAlignment="1">
      <alignment vertical="center"/>
    </xf>
    <xf numFmtId="0" fontId="13" fillId="0" borderId="22" xfId="0" applyFont="1" applyBorder="1" applyAlignment="1">
      <alignment horizontal="justify" vertical="top" wrapText="1"/>
    </xf>
    <xf numFmtId="0" fontId="13" fillId="0" borderId="22" xfId="0" applyFont="1" applyBorder="1" applyAlignment="1">
      <alignment horizontal="justify" vertical="top"/>
    </xf>
    <xf numFmtId="0" fontId="13" fillId="16" borderId="23" xfId="0" applyFont="1" applyFill="1" applyBorder="1" applyAlignment="1">
      <alignment vertical="center"/>
    </xf>
    <xf numFmtId="0" fontId="13" fillId="0" borderId="4" xfId="0" applyFont="1" applyBorder="1" applyAlignment="1">
      <alignment horizontal="justify" wrapText="1"/>
    </xf>
    <xf numFmtId="0" fontId="24" fillId="4" borderId="4" xfId="0" applyFont="1" applyFill="1" applyBorder="1" applyAlignment="1">
      <alignment horizontal="center" vertical="center" textRotation="90" wrapText="1"/>
    </xf>
    <xf numFmtId="0" fontId="13" fillId="0" borderId="9" xfId="0" applyFont="1" applyBorder="1" applyAlignment="1">
      <alignment horizontal="justify" vertical="top"/>
    </xf>
    <xf numFmtId="0" fontId="13" fillId="16" borderId="10" xfId="0" applyFont="1" applyFill="1" applyBorder="1" applyAlignment="1">
      <alignment vertical="center" wrapText="1"/>
    </xf>
    <xf numFmtId="0" fontId="13" fillId="16" borderId="19" xfId="0" applyFont="1" applyFill="1" applyBorder="1" applyAlignment="1">
      <alignment vertical="center" wrapText="1"/>
    </xf>
    <xf numFmtId="0" fontId="13" fillId="16" borderId="19" xfId="0" applyFont="1" applyFill="1" applyBorder="1" applyAlignment="1">
      <alignment wrapText="1"/>
    </xf>
    <xf numFmtId="0" fontId="13" fillId="16" borderId="19" xfId="0" applyFont="1" applyFill="1" applyBorder="1"/>
    <xf numFmtId="0" fontId="13" fillId="5" borderId="4" xfId="0" applyFont="1" applyFill="1" applyBorder="1" applyAlignment="1">
      <alignment horizontal="justify" vertical="center" wrapText="1"/>
    </xf>
    <xf numFmtId="9" fontId="14" fillId="0" borderId="4" xfId="0" applyNumberFormat="1" applyFont="1" applyFill="1" applyBorder="1" applyAlignment="1">
      <alignment horizontal="center" vertical="center" wrapText="1"/>
    </xf>
    <xf numFmtId="9" fontId="29" fillId="0" borderId="4" xfId="0" applyNumberFormat="1" applyFont="1" applyFill="1" applyBorder="1" applyAlignment="1">
      <alignment horizontal="center" vertical="center" wrapText="1"/>
    </xf>
    <xf numFmtId="9" fontId="55" fillId="0" borderId="4" xfId="0" applyNumberFormat="1" applyFont="1" applyFill="1" applyBorder="1" applyAlignment="1">
      <alignment horizontal="center" vertical="center" wrapText="1"/>
    </xf>
    <xf numFmtId="0" fontId="23" fillId="2" borderId="4" xfId="0" applyFont="1" applyFill="1" applyBorder="1" applyAlignment="1">
      <alignment horizontal="justify" vertical="center"/>
    </xf>
    <xf numFmtId="0" fontId="23" fillId="0" borderId="4" xfId="0" applyFont="1" applyFill="1" applyBorder="1" applyAlignment="1">
      <alignment horizontal="justify" vertical="center" wrapText="1"/>
    </xf>
    <xf numFmtId="0" fontId="4" fillId="9" borderId="4" xfId="0" applyFont="1" applyFill="1" applyBorder="1" applyAlignment="1">
      <alignment horizontal="center" vertical="center" wrapText="1"/>
    </xf>
    <xf numFmtId="14" fontId="4" fillId="9" borderId="4" xfId="0" applyNumberFormat="1" applyFont="1" applyFill="1" applyBorder="1" applyAlignment="1">
      <alignment horizontal="center" vertical="center" wrapText="1"/>
    </xf>
    <xf numFmtId="0" fontId="23" fillId="9" borderId="4" xfId="0" applyFont="1" applyFill="1" applyBorder="1" applyAlignment="1">
      <alignment horizontal="justify" vertical="center" wrapText="1"/>
    </xf>
    <xf numFmtId="9" fontId="4" fillId="9" borderId="4" xfId="0" applyNumberFormat="1" applyFont="1" applyFill="1" applyBorder="1" applyAlignment="1">
      <alignment horizontal="center" vertical="center" wrapText="1"/>
    </xf>
    <xf numFmtId="0" fontId="23" fillId="0" borderId="4" xfId="0" applyFont="1" applyFill="1" applyBorder="1" applyAlignment="1">
      <alignment horizontal="justify" vertical="center"/>
    </xf>
    <xf numFmtId="0" fontId="23" fillId="0" borderId="4" xfId="0" applyFont="1" applyFill="1" applyBorder="1" applyAlignment="1">
      <alignment horizontal="justify" vertical="center" wrapText="1"/>
    </xf>
    <xf numFmtId="0" fontId="23" fillId="0" borderId="4" xfId="0" applyFont="1" applyFill="1" applyBorder="1" applyAlignment="1">
      <alignment horizontal="justify" vertical="center" wrapText="1"/>
    </xf>
    <xf numFmtId="0" fontId="7" fillId="4" borderId="12"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4" xfId="0" applyFont="1" applyFill="1" applyBorder="1" applyAlignment="1">
      <alignment horizontal="justify" vertical="center" wrapText="1"/>
    </xf>
    <xf numFmtId="0" fontId="4" fillId="17" borderId="4" xfId="0" applyFont="1" applyFill="1" applyBorder="1" applyAlignment="1">
      <alignment horizontal="center" vertical="center" wrapText="1"/>
    </xf>
    <xf numFmtId="0" fontId="23" fillId="0" borderId="4" xfId="0" applyFont="1" applyFill="1" applyBorder="1" applyAlignment="1">
      <alignment horizontal="justify" vertical="center" wrapText="1"/>
    </xf>
    <xf numFmtId="0" fontId="23" fillId="0" borderId="4" xfId="0" applyFont="1" applyBorder="1" applyAlignment="1">
      <alignment horizontal="justify" vertical="center"/>
    </xf>
    <xf numFmtId="0" fontId="24" fillId="4" borderId="14" xfId="0" applyFont="1" applyFill="1" applyBorder="1" applyAlignment="1" applyProtection="1">
      <alignment horizontal="center" vertical="center" wrapText="1"/>
      <protection locked="0"/>
    </xf>
    <xf numFmtId="0" fontId="15" fillId="4" borderId="14" xfId="0" applyFont="1" applyFill="1" applyBorder="1" applyAlignment="1" applyProtection="1">
      <alignment horizontal="center" vertical="center" wrapText="1"/>
      <protection locked="0"/>
    </xf>
    <xf numFmtId="0" fontId="15" fillId="6" borderId="14" xfId="0" applyFont="1" applyFill="1" applyBorder="1" applyAlignment="1" applyProtection="1">
      <alignment horizontal="center" vertical="center" wrapText="1"/>
      <protection locked="0"/>
    </xf>
    <xf numFmtId="0" fontId="15" fillId="6" borderId="8" xfId="0" applyFont="1" applyFill="1" applyBorder="1" applyAlignment="1" applyProtection="1">
      <alignment horizontal="center" vertical="center" wrapText="1"/>
      <protection locked="0"/>
    </xf>
    <xf numFmtId="0" fontId="15" fillId="8" borderId="14" xfId="0" applyFont="1" applyFill="1" applyBorder="1" applyAlignment="1" applyProtection="1">
      <alignment horizontal="center" vertical="center" wrapText="1"/>
      <protection locked="0"/>
    </xf>
    <xf numFmtId="0" fontId="15" fillId="11" borderId="4" xfId="0" applyFont="1" applyFill="1" applyBorder="1" applyAlignment="1" applyProtection="1">
      <alignment horizontal="center" vertical="center" wrapText="1"/>
      <protection locked="0"/>
    </xf>
    <xf numFmtId="0" fontId="15" fillId="7" borderId="14" xfId="0" applyFont="1" applyFill="1" applyBorder="1" applyAlignment="1">
      <alignment horizontal="center" vertical="center" wrapText="1"/>
    </xf>
    <xf numFmtId="0" fontId="16" fillId="7" borderId="14" xfId="0" applyFont="1" applyFill="1" applyBorder="1" applyAlignment="1">
      <alignment horizontal="center" vertical="center"/>
    </xf>
    <xf numFmtId="0" fontId="15" fillId="9" borderId="14" xfId="0" applyFont="1" applyFill="1" applyBorder="1" applyAlignment="1" applyProtection="1">
      <alignment horizontal="center" vertical="center" wrapText="1"/>
      <protection locked="0"/>
    </xf>
    <xf numFmtId="0" fontId="16" fillId="9" borderId="14" xfId="0" applyFont="1" applyFill="1" applyBorder="1" applyAlignment="1">
      <alignment horizontal="center" vertical="center"/>
    </xf>
    <xf numFmtId="0" fontId="0" fillId="4" borderId="15" xfId="0" applyFill="1" applyBorder="1" applyAlignment="1">
      <alignment horizontal="center" vertical="center" wrapText="1"/>
    </xf>
    <xf numFmtId="0" fontId="15" fillId="9" borderId="14" xfId="0" applyFont="1" applyFill="1" applyBorder="1" applyAlignment="1">
      <alignment horizontal="center" vertical="center" wrapText="1"/>
    </xf>
    <xf numFmtId="0" fontId="15" fillId="7" borderId="14" xfId="0" applyFont="1" applyFill="1" applyBorder="1" applyAlignment="1" applyProtection="1">
      <alignment horizontal="center" vertical="center" wrapText="1"/>
      <protection locked="0"/>
    </xf>
    <xf numFmtId="0" fontId="15" fillId="9" borderId="8" xfId="0" applyFont="1" applyFill="1" applyBorder="1" applyAlignment="1" applyProtection="1">
      <alignment horizontal="center" vertical="center" wrapText="1"/>
      <protection locked="0"/>
    </xf>
    <xf numFmtId="0" fontId="15" fillId="9" borderId="8" xfId="0" applyFont="1" applyFill="1" applyBorder="1" applyAlignment="1">
      <alignment horizontal="center" vertical="center" wrapText="1"/>
    </xf>
    <xf numFmtId="0" fontId="16" fillId="9" borderId="8" xfId="0" applyFont="1" applyFill="1" applyBorder="1" applyAlignment="1">
      <alignment horizontal="center" vertical="center"/>
    </xf>
    <xf numFmtId="0" fontId="15" fillId="11" borderId="4" xfId="0" applyFont="1" applyFill="1" applyBorder="1" applyAlignment="1">
      <alignment horizontal="center" vertical="center" wrapText="1"/>
    </xf>
    <xf numFmtId="0" fontId="16" fillId="11" borderId="4" xfId="0" applyFont="1" applyFill="1" applyBorder="1" applyAlignment="1">
      <alignment horizontal="center" vertical="center"/>
    </xf>
    <xf numFmtId="0" fontId="15" fillId="6" borderId="8" xfId="0" applyFont="1" applyFill="1" applyBorder="1" applyAlignment="1">
      <alignment horizontal="center" vertical="center" wrapText="1"/>
    </xf>
    <xf numFmtId="0" fontId="16" fillId="6" borderId="8" xfId="0" applyFont="1" applyFill="1" applyBorder="1" applyAlignment="1">
      <alignment horizontal="center" vertical="center"/>
    </xf>
    <xf numFmtId="0" fontId="24" fillId="4" borderId="14" xfId="0" applyFont="1" applyFill="1" applyBorder="1" applyAlignment="1" applyProtection="1">
      <alignment horizontal="center" vertical="center" wrapText="1"/>
      <protection locked="0"/>
    </xf>
    <xf numFmtId="0" fontId="15" fillId="9" borderId="14" xfId="0" applyFont="1" applyFill="1" applyBorder="1" applyAlignment="1" applyProtection="1">
      <alignment horizontal="center" vertical="center" wrapText="1"/>
      <protection locked="0"/>
    </xf>
    <xf numFmtId="0" fontId="15" fillId="7" borderId="14" xfId="0" applyFont="1" applyFill="1" applyBorder="1" applyAlignment="1">
      <alignment horizontal="center" vertical="center" wrapText="1"/>
    </xf>
    <xf numFmtId="0" fontId="15" fillId="7" borderId="14" xfId="0" applyFont="1" applyFill="1" applyBorder="1" applyAlignment="1" applyProtection="1">
      <alignment horizontal="center" vertical="center" wrapText="1"/>
      <protection locked="0"/>
    </xf>
    <xf numFmtId="0" fontId="15" fillId="9" borderId="14" xfId="0" applyFont="1" applyFill="1" applyBorder="1" applyAlignment="1">
      <alignment horizontal="center" vertical="center" wrapText="1"/>
    </xf>
    <xf numFmtId="0" fontId="16" fillId="9" borderId="14" xfId="0" applyFont="1" applyFill="1" applyBorder="1" applyAlignment="1">
      <alignment horizontal="center" vertical="center"/>
    </xf>
    <xf numFmtId="0" fontId="15" fillId="8" borderId="14" xfId="0" applyFont="1" applyFill="1" applyBorder="1" applyAlignment="1" applyProtection="1">
      <alignment horizontal="center" vertical="center" wrapText="1"/>
      <protection locked="0"/>
    </xf>
    <xf numFmtId="0" fontId="16" fillId="7" borderId="14" xfId="0" applyFont="1" applyFill="1" applyBorder="1" applyAlignment="1">
      <alignment horizontal="center" vertical="center"/>
    </xf>
    <xf numFmtId="0" fontId="15" fillId="4" borderId="16" xfId="0" applyFont="1" applyFill="1" applyBorder="1" applyAlignment="1" applyProtection="1">
      <alignment horizontal="center" vertical="center" wrapText="1"/>
      <protection locked="0"/>
    </xf>
    <xf numFmtId="0" fontId="14" fillId="4" borderId="15" xfId="0" applyFont="1" applyFill="1" applyBorder="1" applyAlignment="1" applyProtection="1">
      <alignment horizontal="center" vertical="center" wrapText="1"/>
      <protection locked="0"/>
    </xf>
    <xf numFmtId="0" fontId="47" fillId="4" borderId="15" xfId="0" applyFont="1" applyFill="1" applyBorder="1" applyAlignment="1" applyProtection="1">
      <alignment horizontal="center" vertical="center" textRotation="90" wrapText="1"/>
      <protection locked="0"/>
    </xf>
    <xf numFmtId="0" fontId="15" fillId="11" borderId="2" xfId="0" applyFont="1" applyFill="1" applyBorder="1" applyAlignment="1" applyProtection="1">
      <alignment horizontal="center" vertical="center" wrapText="1"/>
      <protection locked="0"/>
    </xf>
    <xf numFmtId="0" fontId="15" fillId="18" borderId="8" xfId="0" applyFont="1" applyFill="1" applyBorder="1" applyAlignment="1" applyProtection="1">
      <alignment horizontal="center" vertical="center" wrapText="1"/>
      <protection locked="0"/>
    </xf>
    <xf numFmtId="0" fontId="15" fillId="18" borderId="8" xfId="0" applyFont="1" applyFill="1" applyBorder="1" applyAlignment="1">
      <alignment horizontal="center" vertical="center" wrapText="1"/>
    </xf>
    <xf numFmtId="0" fontId="15" fillId="18" borderId="14" xfId="0" applyFont="1" applyFill="1" applyBorder="1" applyAlignment="1" applyProtection="1">
      <alignment horizontal="center" vertical="center" wrapText="1"/>
      <protection locked="0"/>
    </xf>
    <xf numFmtId="0" fontId="16" fillId="18" borderId="8" xfId="0" applyFont="1" applyFill="1" applyBorder="1" applyAlignment="1">
      <alignment horizontal="center" vertical="center"/>
    </xf>
    <xf numFmtId="0" fontId="4" fillId="18" borderId="4" xfId="0" applyFont="1" applyFill="1" applyBorder="1" applyAlignment="1">
      <alignment horizontal="center" vertical="center" wrapText="1"/>
    </xf>
    <xf numFmtId="0" fontId="23" fillId="18" borderId="4" xfId="0" applyFont="1" applyFill="1" applyBorder="1" applyAlignment="1">
      <alignment horizontal="justify" vertical="center"/>
    </xf>
    <xf numFmtId="14" fontId="4" fillId="18" borderId="4" xfId="0" applyNumberFormat="1" applyFont="1" applyFill="1" applyBorder="1" applyAlignment="1">
      <alignment horizontal="center" vertical="center" wrapText="1"/>
    </xf>
    <xf numFmtId="0" fontId="4" fillId="19" borderId="4" xfId="0" applyFont="1" applyFill="1" applyBorder="1" applyAlignment="1">
      <alignment horizontal="center" vertical="center" wrapText="1"/>
    </xf>
    <xf numFmtId="0" fontId="23" fillId="18" borderId="4" xfId="0" applyFont="1" applyFill="1" applyBorder="1" applyAlignment="1">
      <alignment horizontal="justify" vertical="center" wrapText="1"/>
    </xf>
    <xf numFmtId="9" fontId="4" fillId="18" borderId="4" xfId="0" applyNumberFormat="1" applyFont="1" applyFill="1" applyBorder="1" applyAlignment="1">
      <alignment horizontal="center" vertical="center" wrapText="1"/>
    </xf>
    <xf numFmtId="14" fontId="24" fillId="0" borderId="4" xfId="0" applyNumberFormat="1" applyFont="1" applyFill="1" applyBorder="1" applyAlignment="1">
      <alignment horizontal="center" vertical="center" wrapText="1"/>
    </xf>
    <xf numFmtId="0" fontId="23" fillId="0" borderId="4" xfId="0" applyFont="1" applyFill="1" applyBorder="1" applyAlignment="1">
      <alignment horizontal="justify" vertical="center" wrapText="1"/>
    </xf>
    <xf numFmtId="0" fontId="21" fillId="0" borderId="4" xfId="0" applyFont="1" applyFill="1" applyBorder="1" applyAlignment="1">
      <alignment horizontal="justify" vertical="center" wrapText="1"/>
    </xf>
    <xf numFmtId="0" fontId="1" fillId="0" borderId="4" xfId="0" applyFont="1" applyFill="1" applyBorder="1" applyAlignment="1">
      <alignment horizontal="justify" vertical="center" wrapText="1"/>
    </xf>
    <xf numFmtId="9" fontId="48" fillId="13" borderId="4" xfId="0" applyNumberFormat="1" applyFont="1" applyFill="1" applyBorder="1" applyAlignment="1">
      <alignment horizontal="center" vertical="center" wrapText="1"/>
    </xf>
    <xf numFmtId="0" fontId="48" fillId="13" borderId="4" xfId="0" applyFont="1" applyFill="1" applyBorder="1" applyAlignment="1">
      <alignment horizontal="center" vertical="center" wrapText="1"/>
    </xf>
    <xf numFmtId="9" fontId="48" fillId="2" borderId="4" xfId="0" applyNumberFormat="1" applyFont="1" applyFill="1" applyBorder="1" applyAlignment="1">
      <alignment horizontal="center" vertical="center" wrapText="1"/>
    </xf>
    <xf numFmtId="0" fontId="48" fillId="0" borderId="4" xfId="0" applyFont="1" applyBorder="1" applyAlignment="1">
      <alignment horizontal="center" vertical="center" wrapText="1"/>
    </xf>
    <xf numFmtId="0" fontId="5" fillId="0" borderId="0" xfId="0" applyFont="1" applyBorder="1" applyAlignment="1">
      <alignment horizontal="right" vertical="center" wrapText="1"/>
    </xf>
    <xf numFmtId="0" fontId="5" fillId="0" borderId="0" xfId="0" applyFont="1" applyAlignment="1">
      <alignment horizontal="right" vertical="center" wrapText="1"/>
    </xf>
    <xf numFmtId="0" fontId="46" fillId="0" borderId="11" xfId="0" applyFont="1" applyFill="1" applyBorder="1" applyAlignment="1">
      <alignment horizontal="center" vertical="center" wrapText="1"/>
    </xf>
    <xf numFmtId="0" fontId="46" fillId="0" borderId="18" xfId="0" applyFont="1" applyFill="1" applyBorder="1" applyAlignment="1">
      <alignment horizontal="center" vertical="center" wrapText="1"/>
    </xf>
    <xf numFmtId="0" fontId="46" fillId="0" borderId="20" xfId="0" applyFont="1" applyFill="1" applyBorder="1" applyAlignment="1">
      <alignment horizontal="center" vertical="center" wrapText="1"/>
    </xf>
    <xf numFmtId="0" fontId="27" fillId="14" borderId="9" xfId="0" applyFont="1" applyFill="1" applyBorder="1" applyAlignment="1">
      <alignment horizontal="justify" vertical="center" wrapText="1"/>
    </xf>
    <xf numFmtId="0" fontId="27" fillId="14" borderId="4" xfId="0" applyFont="1" applyFill="1" applyBorder="1" applyAlignment="1">
      <alignment horizontal="justify" vertical="center" wrapText="1"/>
    </xf>
    <xf numFmtId="0" fontId="27" fillId="14" borderId="22" xfId="0" applyFont="1" applyFill="1" applyBorder="1" applyAlignment="1">
      <alignment horizontal="justify" vertical="center" wrapText="1"/>
    </xf>
    <xf numFmtId="0" fontId="47" fillId="4" borderId="9" xfId="0" applyFont="1" applyFill="1" applyBorder="1" applyAlignment="1">
      <alignment horizontal="center" vertical="center" textRotation="90" wrapText="1"/>
    </xf>
    <xf numFmtId="0" fontId="47" fillId="4" borderId="4" xfId="0" applyFont="1" applyFill="1" applyBorder="1" applyAlignment="1">
      <alignment horizontal="center" vertical="center" textRotation="90" wrapText="1"/>
    </xf>
    <xf numFmtId="0" fontId="47" fillId="4" borderId="22" xfId="0" applyFont="1" applyFill="1" applyBorder="1" applyAlignment="1">
      <alignment horizontal="center" vertical="center" textRotation="90" wrapText="1"/>
    </xf>
    <xf numFmtId="0" fontId="23" fillId="0" borderId="4" xfId="0" applyFont="1" applyFill="1" applyBorder="1" applyAlignment="1">
      <alignment horizontal="justify" vertical="center" wrapText="1"/>
    </xf>
    <xf numFmtId="0" fontId="46" fillId="0" borderId="13" xfId="0" applyFont="1" applyFill="1" applyBorder="1" applyAlignment="1">
      <alignment horizontal="center" vertical="center" wrapText="1"/>
    </xf>
    <xf numFmtId="0" fontId="27" fillId="14" borderId="8" xfId="0" applyFont="1" applyFill="1" applyBorder="1" applyAlignment="1">
      <alignment horizontal="justify" vertical="center" wrapText="1"/>
    </xf>
    <xf numFmtId="0" fontId="47" fillId="4" borderId="8" xfId="0" applyFont="1" applyFill="1" applyBorder="1" applyAlignment="1">
      <alignment horizontal="center" vertical="center" textRotation="90" wrapText="1"/>
    </xf>
    <xf numFmtId="0" fontId="23" fillId="0" borderId="4" xfId="0" applyFont="1" applyFill="1" applyBorder="1" applyAlignment="1">
      <alignment horizontal="justify" vertical="top" wrapText="1"/>
    </xf>
    <xf numFmtId="0" fontId="46" fillId="0" borderId="26" xfId="0" applyFont="1" applyFill="1" applyBorder="1" applyAlignment="1">
      <alignment horizontal="center" vertical="center" wrapText="1"/>
    </xf>
    <xf numFmtId="0" fontId="27" fillId="14" borderId="14" xfId="0" applyFont="1" applyFill="1" applyBorder="1" applyAlignment="1">
      <alignment horizontal="justify" vertical="center"/>
    </xf>
    <xf numFmtId="0" fontId="47" fillId="4" borderId="14" xfId="0" applyFont="1" applyFill="1" applyBorder="1" applyAlignment="1">
      <alignment horizontal="center" vertical="center" textRotation="90" wrapText="1"/>
    </xf>
    <xf numFmtId="0" fontId="29" fillId="0" borderId="15" xfId="0" applyFont="1" applyBorder="1" applyAlignment="1">
      <alignment horizontal="center" vertical="center" wrapText="1"/>
    </xf>
    <xf numFmtId="0" fontId="29" fillId="0" borderId="21" xfId="0" applyFont="1" applyBorder="1" applyAlignment="1">
      <alignment horizontal="center" vertical="center" wrapText="1"/>
    </xf>
    <xf numFmtId="0" fontId="47" fillId="4" borderId="15" xfId="0" applyFont="1" applyFill="1" applyBorder="1" applyAlignment="1">
      <alignment horizontal="center" vertical="center" textRotation="90" wrapText="1"/>
    </xf>
    <xf numFmtId="0" fontId="29" fillId="0" borderId="9" xfId="0" applyFont="1" applyBorder="1" applyAlignment="1">
      <alignment horizontal="justify" vertical="center" wrapText="1"/>
    </xf>
    <xf numFmtId="0" fontId="29" fillId="0" borderId="4" xfId="0" applyFont="1" applyBorder="1" applyAlignment="1">
      <alignment horizontal="justify" vertical="center" wrapText="1"/>
    </xf>
    <xf numFmtId="0" fontId="29" fillId="0" borderId="22" xfId="0" applyFont="1" applyBorder="1" applyAlignment="1">
      <alignment horizontal="justify" vertical="center" wrapText="1"/>
    </xf>
    <xf numFmtId="0" fontId="46" fillId="0" borderId="15" xfId="0" applyFont="1" applyFill="1" applyBorder="1" applyAlignment="1">
      <alignment horizontal="center" vertical="center" wrapText="1"/>
    </xf>
    <xf numFmtId="0" fontId="29" fillId="14" borderId="34" xfId="0" applyFont="1" applyFill="1" applyBorder="1" applyAlignment="1">
      <alignment horizontal="justify" vertical="center" wrapText="1"/>
    </xf>
    <xf numFmtId="0" fontId="29" fillId="14" borderId="1" xfId="0" applyFont="1" applyFill="1" applyBorder="1" applyAlignment="1">
      <alignment horizontal="justify" vertical="center" wrapText="1"/>
    </xf>
    <xf numFmtId="0" fontId="29" fillId="14" borderId="5" xfId="0" applyFont="1" applyFill="1" applyBorder="1" applyAlignment="1">
      <alignment horizontal="justify" vertical="center" wrapText="1"/>
    </xf>
    <xf numFmtId="0" fontId="47" fillId="4" borderId="11" xfId="0" applyFont="1" applyFill="1" applyBorder="1" applyAlignment="1">
      <alignment horizontal="center" vertical="center" textRotation="90" wrapText="1"/>
    </xf>
    <xf numFmtId="0" fontId="47" fillId="4" borderId="18" xfId="0" applyFont="1" applyFill="1" applyBorder="1" applyAlignment="1">
      <alignment horizontal="center" vertical="center" textRotation="90" wrapText="1"/>
    </xf>
    <xf numFmtId="0" fontId="47" fillId="4" borderId="20" xfId="0" applyFont="1" applyFill="1" applyBorder="1" applyAlignment="1">
      <alignment horizontal="center" vertical="center" textRotation="90" wrapText="1"/>
    </xf>
    <xf numFmtId="0" fontId="46" fillId="0" borderId="24" xfId="0" applyFont="1" applyFill="1" applyBorder="1" applyAlignment="1">
      <alignment horizontal="center" vertical="center" wrapText="1"/>
    </xf>
    <xf numFmtId="0" fontId="29" fillId="0" borderId="8" xfId="0" applyFont="1" applyBorder="1" applyAlignment="1">
      <alignment horizontal="justify" vertical="center" wrapText="1"/>
    </xf>
    <xf numFmtId="0" fontId="29" fillId="0" borderId="14" xfId="0" applyFont="1" applyBorder="1" applyAlignment="1">
      <alignment horizontal="justify" vertical="center" wrapText="1"/>
    </xf>
    <xf numFmtId="0" fontId="21" fillId="0" borderId="4" xfId="0" applyFont="1" applyBorder="1" applyAlignment="1">
      <alignment vertical="center"/>
    </xf>
    <xf numFmtId="0" fontId="11" fillId="7" borderId="4" xfId="0" applyFont="1" applyFill="1" applyBorder="1" applyAlignment="1">
      <alignment horizontal="center" vertical="center" wrapText="1"/>
    </xf>
    <xf numFmtId="0" fontId="15" fillId="8" borderId="4" xfId="0" applyFont="1" applyFill="1" applyBorder="1" applyAlignment="1" applyProtection="1">
      <alignment horizontal="center" vertical="center" wrapText="1"/>
      <protection locked="0"/>
    </xf>
    <xf numFmtId="0" fontId="15" fillId="8" borderId="14" xfId="0" applyFont="1" applyFill="1" applyBorder="1" applyAlignment="1" applyProtection="1">
      <alignment horizontal="center" vertical="center" wrapText="1"/>
      <protection locked="0"/>
    </xf>
    <xf numFmtId="0" fontId="15" fillId="6" borderId="14" xfId="0" applyFont="1" applyFill="1" applyBorder="1" applyAlignment="1" applyProtection="1">
      <alignment horizontal="center" vertical="center" wrapText="1"/>
      <protection locked="0"/>
    </xf>
    <xf numFmtId="0" fontId="15" fillId="6" borderId="8" xfId="0" applyFont="1" applyFill="1" applyBorder="1" applyAlignment="1" applyProtection="1">
      <alignment horizontal="center" vertical="center" wrapText="1"/>
      <protection locked="0"/>
    </xf>
    <xf numFmtId="0" fontId="15" fillId="9" borderId="4" xfId="0" applyFont="1" applyFill="1" applyBorder="1" applyAlignment="1" applyProtection="1">
      <alignment horizontal="center" vertical="center" wrapText="1"/>
      <protection locked="0"/>
    </xf>
    <xf numFmtId="0" fontId="15" fillId="9" borderId="14" xfId="0" applyFont="1" applyFill="1" applyBorder="1" applyAlignment="1" applyProtection="1">
      <alignment horizontal="center" vertical="center" wrapText="1"/>
      <protection locked="0"/>
    </xf>
    <xf numFmtId="0" fontId="16" fillId="9" borderId="4" xfId="0" applyFont="1" applyFill="1" applyBorder="1" applyAlignment="1">
      <alignment horizontal="center" vertical="center"/>
    </xf>
    <xf numFmtId="0" fontId="16" fillId="9" borderId="14" xfId="0" applyFont="1" applyFill="1" applyBorder="1" applyAlignment="1">
      <alignment horizontal="center" vertical="center"/>
    </xf>
    <xf numFmtId="0" fontId="24" fillId="4" borderId="4" xfId="0" applyFont="1" applyFill="1" applyBorder="1" applyAlignment="1" applyProtection="1">
      <alignment horizontal="center" vertical="center" wrapText="1"/>
      <protection locked="0"/>
    </xf>
    <xf numFmtId="0" fontId="24" fillId="4" borderId="14" xfId="0" applyFont="1" applyFill="1" applyBorder="1" applyAlignment="1" applyProtection="1">
      <alignment horizontal="center" vertical="center" wrapText="1"/>
      <protection locked="0"/>
    </xf>
    <xf numFmtId="0" fontId="15" fillId="4" borderId="14" xfId="0" applyFont="1" applyFill="1" applyBorder="1" applyAlignment="1" applyProtection="1">
      <alignment horizontal="center" vertical="center" wrapText="1"/>
      <protection locked="0"/>
    </xf>
    <xf numFmtId="0" fontId="0" fillId="4" borderId="15" xfId="0" applyFill="1" applyBorder="1" applyAlignment="1">
      <alignment horizontal="center" vertical="center" wrapText="1"/>
    </xf>
    <xf numFmtId="0" fontId="15" fillId="9" borderId="4" xfId="0" applyFont="1" applyFill="1" applyBorder="1" applyAlignment="1">
      <alignment horizontal="center" vertical="center" wrapText="1"/>
    </xf>
    <xf numFmtId="0" fontId="15" fillId="9" borderId="14" xfId="0" applyFont="1" applyFill="1" applyBorder="1" applyAlignment="1">
      <alignment horizontal="center" vertical="center" wrapText="1"/>
    </xf>
    <xf numFmtId="0" fontId="15" fillId="7" borderId="4" xfId="0" applyFont="1" applyFill="1" applyBorder="1" applyAlignment="1" applyProtection="1">
      <alignment horizontal="center" vertical="center" wrapText="1"/>
      <protection locked="0"/>
    </xf>
    <xf numFmtId="0" fontId="15" fillId="7" borderId="14" xfId="0" applyFont="1" applyFill="1" applyBorder="1" applyAlignment="1" applyProtection="1">
      <alignment horizontal="center" vertical="center" wrapText="1"/>
      <protection locked="0"/>
    </xf>
    <xf numFmtId="0" fontId="15" fillId="9" borderId="8" xfId="0" applyFont="1" applyFill="1" applyBorder="1" applyAlignment="1" applyProtection="1">
      <alignment horizontal="center" vertical="center" wrapText="1"/>
      <protection locked="0"/>
    </xf>
    <xf numFmtId="0" fontId="15" fillId="9" borderId="8" xfId="0" applyFont="1" applyFill="1" applyBorder="1" applyAlignment="1">
      <alignment horizontal="center" vertical="center" wrapText="1"/>
    </xf>
    <xf numFmtId="0" fontId="16" fillId="9" borderId="8" xfId="0" applyFont="1" applyFill="1" applyBorder="1" applyAlignment="1">
      <alignment horizontal="center" vertical="center"/>
    </xf>
    <xf numFmtId="0" fontId="15" fillId="11" borderId="4" xfId="0" applyFont="1" applyFill="1" applyBorder="1" applyAlignment="1" applyProtection="1">
      <alignment horizontal="center" vertical="center" wrapText="1"/>
      <protection locked="0"/>
    </xf>
    <xf numFmtId="0" fontId="15" fillId="11" borderId="4" xfId="0" applyFont="1" applyFill="1" applyBorder="1" applyAlignment="1">
      <alignment horizontal="center" vertical="center" wrapText="1"/>
    </xf>
    <xf numFmtId="0" fontId="16" fillId="11" borderId="4" xfId="0" applyFont="1" applyFill="1" applyBorder="1" applyAlignment="1">
      <alignment horizontal="center" vertical="center"/>
    </xf>
    <xf numFmtId="0" fontId="2" fillId="0" borderId="6" xfId="0" applyFont="1" applyBorder="1" applyAlignment="1">
      <alignment horizontal="center"/>
    </xf>
    <xf numFmtId="0" fontId="2" fillId="0" borderId="7" xfId="0" applyFont="1" applyBorder="1" applyAlignment="1">
      <alignment horizontal="center"/>
    </xf>
    <xf numFmtId="0" fontId="2" fillId="0" borderId="0" xfId="0" applyFont="1" applyBorder="1" applyAlignment="1">
      <alignment horizontal="center"/>
    </xf>
    <xf numFmtId="0" fontId="2" fillId="0" borderId="16" xfId="0" applyFont="1" applyBorder="1" applyAlignment="1">
      <alignment horizontal="center"/>
    </xf>
    <xf numFmtId="0" fontId="2" fillId="0" borderId="12" xfId="0" applyFont="1" applyBorder="1" applyAlignment="1">
      <alignment horizontal="center"/>
    </xf>
    <xf numFmtId="0" fontId="2" fillId="0" borderId="17" xfId="0" applyFont="1" applyBorder="1" applyAlignment="1">
      <alignment horizontal="center"/>
    </xf>
    <xf numFmtId="0" fontId="2" fillId="0" borderId="1" xfId="0" applyFont="1" applyBorder="1" applyAlignment="1">
      <alignment horizontal="left" vertical="center"/>
    </xf>
    <xf numFmtId="0" fontId="2" fillId="0" borderId="3" xfId="0" applyFont="1" applyBorder="1" applyAlignment="1">
      <alignment horizontal="left" vertical="center"/>
    </xf>
    <xf numFmtId="0" fontId="2" fillId="0" borderId="2"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8" fillId="0" borderId="1" xfId="0" applyFont="1" applyBorder="1" applyAlignment="1">
      <alignment horizontal="left" vertical="center"/>
    </xf>
    <xf numFmtId="0" fontId="8" fillId="0" borderId="3" xfId="0" applyFont="1" applyBorder="1" applyAlignment="1">
      <alignment horizontal="left" vertical="center"/>
    </xf>
    <xf numFmtId="0" fontId="2" fillId="2" borderId="5" xfId="0" applyFont="1" applyFill="1" applyBorder="1" applyAlignment="1">
      <alignment horizontal="left" vertical="center"/>
    </xf>
    <xf numFmtId="0" fontId="39" fillId="2" borderId="6" xfId="0" applyFont="1" applyFill="1" applyBorder="1" applyAlignment="1">
      <alignment horizontal="left" vertical="center"/>
    </xf>
    <xf numFmtId="0" fontId="15" fillId="4" borderId="4" xfId="0" applyFont="1" applyFill="1" applyBorder="1" applyAlignment="1" applyProtection="1">
      <alignment horizontal="center" vertical="center" wrapText="1"/>
      <protection locked="0"/>
    </xf>
    <xf numFmtId="0" fontId="14" fillId="4" borderId="4" xfId="0" applyFont="1" applyFill="1" applyBorder="1" applyAlignment="1" applyProtection="1">
      <alignment horizontal="center" vertical="center" wrapText="1"/>
      <protection locked="0"/>
    </xf>
    <xf numFmtId="0" fontId="14" fillId="4" borderId="14" xfId="0" applyFont="1" applyFill="1" applyBorder="1" applyAlignment="1" applyProtection="1">
      <alignment horizontal="center" vertical="center" wrapText="1"/>
      <protection locked="0"/>
    </xf>
    <xf numFmtId="0" fontId="47" fillId="4" borderId="4" xfId="0" applyFont="1" applyFill="1" applyBorder="1" applyAlignment="1" applyProtection="1">
      <alignment horizontal="center" vertical="center" textRotation="90" wrapText="1"/>
      <protection locked="0"/>
    </xf>
    <xf numFmtId="0" fontId="47" fillId="4" borderId="14" xfId="0" applyFont="1" applyFill="1" applyBorder="1" applyAlignment="1" applyProtection="1">
      <alignment horizontal="center" vertical="center" textRotation="90" wrapText="1"/>
      <protection locked="0"/>
    </xf>
    <xf numFmtId="0" fontId="11" fillId="6" borderId="1" xfId="0" applyFont="1" applyFill="1" applyBorder="1" applyAlignment="1">
      <alignment horizontal="center" vertical="center" wrapText="1"/>
    </xf>
    <xf numFmtId="0" fontId="11" fillId="6" borderId="3" xfId="0" applyFont="1" applyFill="1" applyBorder="1" applyAlignment="1">
      <alignment horizontal="center" vertical="center" wrapText="1"/>
    </xf>
    <xf numFmtId="0" fontId="11" fillId="6" borderId="2" xfId="0" applyFont="1" applyFill="1" applyBorder="1" applyAlignment="1">
      <alignment horizontal="center" vertical="center" wrapText="1"/>
    </xf>
    <xf numFmtId="0" fontId="15" fillId="6" borderId="14" xfId="0" applyFont="1" applyFill="1" applyBorder="1" applyAlignment="1">
      <alignment horizontal="center" vertical="center" wrapText="1"/>
    </xf>
    <xf numFmtId="0" fontId="15" fillId="6" borderId="8" xfId="0" applyFont="1" applyFill="1" applyBorder="1" applyAlignment="1">
      <alignment horizontal="center" vertical="center" wrapText="1"/>
    </xf>
    <xf numFmtId="0" fontId="15" fillId="6" borderId="4" xfId="0" applyFont="1" applyFill="1" applyBorder="1" applyAlignment="1" applyProtection="1">
      <alignment horizontal="center" vertical="center" wrapText="1"/>
      <protection locked="0"/>
    </xf>
    <xf numFmtId="0" fontId="16" fillId="6" borderId="14" xfId="0" applyFont="1" applyFill="1" applyBorder="1" applyAlignment="1">
      <alignment horizontal="center" vertical="center"/>
    </xf>
    <xf numFmtId="0" fontId="16" fillId="6" borderId="8" xfId="0" applyFont="1" applyFill="1" applyBorder="1" applyAlignment="1">
      <alignment horizontal="center" vertical="center"/>
    </xf>
    <xf numFmtId="0" fontId="15" fillId="7" borderId="4" xfId="0" applyFont="1" applyFill="1" applyBorder="1" applyAlignment="1">
      <alignment horizontal="center" vertical="center" wrapText="1"/>
    </xf>
    <xf numFmtId="0" fontId="15" fillId="7" borderId="14" xfId="0" applyFont="1" applyFill="1" applyBorder="1" applyAlignment="1">
      <alignment horizontal="center" vertical="center" wrapText="1"/>
    </xf>
    <xf numFmtId="0" fontId="16" fillId="7" borderId="4" xfId="0" applyFont="1" applyFill="1" applyBorder="1" applyAlignment="1">
      <alignment horizontal="center" vertical="center"/>
    </xf>
    <xf numFmtId="0" fontId="16" fillId="7" borderId="14" xfId="0" applyFont="1" applyFill="1" applyBorder="1" applyAlignment="1">
      <alignment horizontal="center" vertical="center"/>
    </xf>
    <xf numFmtId="0" fontId="11" fillId="9" borderId="3" xfId="0" applyFont="1" applyFill="1" applyBorder="1" applyAlignment="1">
      <alignment horizontal="center" vertical="center" wrapText="1"/>
    </xf>
    <xf numFmtId="0" fontId="11" fillId="9" borderId="2" xfId="0" applyFont="1" applyFill="1" applyBorder="1" applyAlignment="1">
      <alignment horizontal="center" vertical="center" wrapText="1"/>
    </xf>
    <xf numFmtId="0" fontId="11" fillId="9" borderId="4" xfId="0" applyFont="1" applyFill="1" applyBorder="1" applyAlignment="1">
      <alignment horizontal="center" vertical="center" wrapText="1"/>
    </xf>
    <xf numFmtId="0" fontId="11" fillId="8" borderId="4" xfId="0" applyFont="1" applyFill="1" applyBorder="1" applyAlignment="1">
      <alignment horizontal="center" vertical="center" wrapText="1"/>
    </xf>
    <xf numFmtId="0" fontId="11" fillId="18" borderId="3" xfId="0" applyFont="1" applyFill="1" applyBorder="1" applyAlignment="1">
      <alignment horizontal="center" vertical="center" wrapText="1"/>
    </xf>
    <xf numFmtId="0" fontId="11" fillId="18" borderId="2" xfId="0" applyFont="1" applyFill="1" applyBorder="1" applyAlignment="1">
      <alignment horizontal="center" vertical="center" wrapText="1"/>
    </xf>
    <xf numFmtId="0" fontId="15" fillId="18" borderId="14" xfId="0" applyFont="1" applyFill="1" applyBorder="1" applyAlignment="1" applyProtection="1">
      <alignment horizontal="center" vertical="center" wrapText="1"/>
      <protection locked="0"/>
    </xf>
    <xf numFmtId="0" fontId="15" fillId="18" borderId="8" xfId="0" applyFont="1" applyFill="1" applyBorder="1" applyAlignment="1" applyProtection="1">
      <alignment horizontal="center" vertical="center" wrapText="1"/>
      <protection locked="0"/>
    </xf>
    <xf numFmtId="0" fontId="15" fillId="18" borderId="14" xfId="0" applyFont="1" applyFill="1" applyBorder="1" applyAlignment="1">
      <alignment horizontal="center" vertical="center" wrapText="1"/>
    </xf>
    <xf numFmtId="0" fontId="15" fillId="18" borderId="8" xfId="0" applyFont="1" applyFill="1" applyBorder="1" applyAlignment="1">
      <alignment horizontal="center" vertical="center" wrapText="1"/>
    </xf>
    <xf numFmtId="0" fontId="15" fillId="18" borderId="4" xfId="0" applyFont="1" applyFill="1" applyBorder="1" applyAlignment="1" applyProtection="1">
      <alignment horizontal="center" vertical="center" wrapText="1"/>
      <protection locked="0"/>
    </xf>
    <xf numFmtId="0" fontId="16" fillId="18" borderId="14" xfId="0" applyFont="1" applyFill="1" applyBorder="1" applyAlignment="1">
      <alignment horizontal="center" vertical="center"/>
    </xf>
    <xf numFmtId="0" fontId="16" fillId="18" borderId="8" xfId="0" applyFont="1" applyFill="1" applyBorder="1" applyAlignment="1">
      <alignment horizontal="center" vertical="center"/>
    </xf>
    <xf numFmtId="0" fontId="36" fillId="16" borderId="10" xfId="0" applyFont="1" applyFill="1" applyBorder="1" applyAlignment="1">
      <alignment horizontal="center" vertical="center" wrapText="1"/>
    </xf>
    <xf numFmtId="0" fontId="36" fillId="16" borderId="25" xfId="0" applyFont="1" applyFill="1" applyBorder="1" applyAlignment="1">
      <alignment horizontal="center" vertical="center"/>
    </xf>
    <xf numFmtId="0" fontId="41" fillId="0" borderId="4" xfId="0" applyFont="1" applyBorder="1" applyAlignment="1">
      <alignment horizontal="justify" vertical="center" wrapText="1"/>
    </xf>
    <xf numFmtId="0" fontId="24" fillId="4" borderId="4" xfId="0" applyFont="1" applyFill="1" applyBorder="1" applyAlignment="1">
      <alignment horizontal="center" vertical="center" textRotation="90" wrapText="1"/>
    </xf>
    <xf numFmtId="0" fontId="41" fillId="0" borderId="4" xfId="0" applyFont="1" applyFill="1" applyBorder="1" applyAlignment="1">
      <alignment horizontal="justify" vertical="center" wrapText="1"/>
    </xf>
    <xf numFmtId="0" fontId="13" fillId="0" borderId="4" xfId="0" applyFont="1" applyBorder="1" applyAlignment="1">
      <alignment vertical="center"/>
    </xf>
    <xf numFmtId="0" fontId="24" fillId="15" borderId="11" xfId="0" applyFont="1" applyFill="1" applyBorder="1" applyAlignment="1" applyProtection="1">
      <alignment horizontal="center" vertical="center" wrapText="1"/>
      <protection locked="0"/>
    </xf>
    <xf numFmtId="0" fontId="24" fillId="15" borderId="26" xfId="0" applyFont="1" applyFill="1" applyBorder="1" applyAlignment="1" applyProtection="1">
      <alignment horizontal="center" vertical="center" wrapText="1"/>
      <protection locked="0"/>
    </xf>
    <xf numFmtId="0" fontId="24" fillId="15" borderId="9" xfId="0" applyFont="1" applyFill="1" applyBorder="1" applyAlignment="1" applyProtection="1">
      <alignment horizontal="center" vertical="center" wrapText="1"/>
      <protection locked="0"/>
    </xf>
    <xf numFmtId="0" fontId="24" fillId="15" borderId="14" xfId="0" applyFont="1" applyFill="1" applyBorder="1" applyAlignment="1" applyProtection="1">
      <alignment horizontal="center" vertical="center" wrapText="1"/>
      <protection locked="0"/>
    </xf>
    <xf numFmtId="0" fontId="24" fillId="15" borderId="9" xfId="0" applyFont="1" applyFill="1" applyBorder="1" applyAlignment="1" applyProtection="1">
      <alignment horizontal="center" vertical="center" textRotation="90" wrapText="1"/>
      <protection locked="0"/>
    </xf>
    <xf numFmtId="0" fontId="24" fillId="15" borderId="14" xfId="0" applyFont="1" applyFill="1" applyBorder="1" applyAlignment="1" applyProtection="1">
      <alignment horizontal="center" vertical="center" textRotation="90" wrapText="1"/>
      <protection locked="0"/>
    </xf>
    <xf numFmtId="0" fontId="24" fillId="15" borderId="29" xfId="0" applyFont="1" applyFill="1" applyBorder="1" applyAlignment="1" applyProtection="1">
      <alignment horizontal="center" vertical="center" wrapText="1"/>
      <protection locked="0"/>
    </xf>
    <xf numFmtId="0" fontId="24" fillId="15" borderId="5" xfId="0" applyFont="1" applyFill="1" applyBorder="1" applyAlignment="1" applyProtection="1">
      <alignment horizontal="center" vertical="center" wrapText="1"/>
      <protection locked="0"/>
    </xf>
    <xf numFmtId="0" fontId="41" fillId="0" borderId="9" xfId="0" applyFont="1" applyBorder="1" applyAlignment="1">
      <alignment horizontal="justify" vertical="center" wrapText="1"/>
    </xf>
    <xf numFmtId="0" fontId="24" fillId="4" borderId="9" xfId="0" applyFont="1" applyFill="1" applyBorder="1" applyAlignment="1">
      <alignment horizontal="center" vertical="center" textRotation="90" wrapText="1"/>
    </xf>
    <xf numFmtId="0" fontId="41" fillId="0" borderId="9" xfId="0" applyFont="1" applyFill="1" applyBorder="1" applyAlignment="1">
      <alignment horizontal="justify" vertical="center" wrapText="1"/>
    </xf>
    <xf numFmtId="0" fontId="32" fillId="0" borderId="0" xfId="0" applyFont="1" applyBorder="1" applyAlignment="1">
      <alignment horizontal="center" vertical="center"/>
    </xf>
    <xf numFmtId="0" fontId="13" fillId="0" borderId="4" xfId="0" applyFont="1" applyBorder="1" applyAlignment="1">
      <alignment horizontal="justify" vertical="center" wrapText="1"/>
    </xf>
    <xf numFmtId="0" fontId="13" fillId="0" borderId="22" xfId="0" applyFont="1" applyBorder="1" applyAlignment="1">
      <alignment horizontal="justify" vertical="center" wrapText="1"/>
    </xf>
    <xf numFmtId="0" fontId="24" fillId="4" borderId="22" xfId="0" applyFont="1" applyFill="1" applyBorder="1" applyAlignment="1">
      <alignment horizontal="center" vertical="center" textRotation="90" wrapText="1"/>
    </xf>
    <xf numFmtId="0" fontId="41" fillId="0" borderId="4" xfId="0" applyFont="1" applyFill="1" applyBorder="1" applyAlignment="1">
      <alignment horizontal="justify" vertical="top" wrapText="1"/>
    </xf>
    <xf numFmtId="0" fontId="41" fillId="0" borderId="22" xfId="0" applyFont="1" applyFill="1" applyBorder="1" applyAlignment="1">
      <alignment horizontal="justify" vertical="top" wrapText="1"/>
    </xf>
    <xf numFmtId="0" fontId="32" fillId="15" borderId="30" xfId="0" applyFont="1" applyFill="1" applyBorder="1" applyAlignment="1">
      <alignment horizontal="center" vertical="center"/>
    </xf>
    <xf numFmtId="0" fontId="32" fillId="15" borderId="27" xfId="0" applyFont="1" applyFill="1" applyBorder="1" applyAlignment="1">
      <alignment horizontal="center" vertical="center"/>
    </xf>
    <xf numFmtId="0" fontId="32" fillId="15" borderId="37" xfId="0" applyFont="1" applyFill="1" applyBorder="1" applyAlignment="1">
      <alignment horizontal="center" vertical="center"/>
    </xf>
    <xf numFmtId="0" fontId="32" fillId="15" borderId="0" xfId="0" applyFont="1" applyFill="1" applyBorder="1" applyAlignment="1">
      <alignment horizontal="center" vertical="center"/>
    </xf>
    <xf numFmtId="0" fontId="17" fillId="0" borderId="0" xfId="2" applyFont="1" applyAlignment="1">
      <alignment horizontal="center"/>
    </xf>
    <xf numFmtId="0" fontId="42" fillId="0" borderId="0" xfId="2" applyFont="1" applyAlignment="1">
      <alignment horizontal="center"/>
    </xf>
    <xf numFmtId="0" fontId="17" fillId="0" borderId="28" xfId="2" applyFont="1" applyBorder="1" applyAlignment="1">
      <alignment horizontal="center"/>
    </xf>
  </cellXfs>
  <cellStyles count="76">
    <cellStyle name="Hipervínculo" xfId="1" builtinId="8"/>
    <cellStyle name="Hipervínculo visitado" xfId="4" builtinId="9" hidden="1"/>
    <cellStyle name="Hipervínculo visitado" xfId="5" builtinId="9" hidden="1"/>
    <cellStyle name="Hipervínculo visitado" xfId="6" builtinId="9" hidden="1"/>
    <cellStyle name="Hipervínculo visitado" xfId="7" builtinId="9" hidden="1"/>
    <cellStyle name="Hipervínculo visitado" xfId="8" builtinId="9" hidden="1"/>
    <cellStyle name="Hipervínculo visitado" xfId="9" builtinId="9" hidden="1"/>
    <cellStyle name="Hipervínculo visitado" xfId="10" builtinId="9" hidden="1"/>
    <cellStyle name="Hipervínculo visitado" xfId="11" builtinId="9" hidden="1"/>
    <cellStyle name="Hipervínculo visitado" xfId="12" builtinId="9" hidden="1"/>
    <cellStyle name="Hipervínculo visitado" xfId="13" builtinId="9" hidden="1"/>
    <cellStyle name="Hipervínculo visitado" xfId="14" builtinId="9" hidden="1"/>
    <cellStyle name="Hipervínculo visitado" xfId="15" builtinId="9" hidden="1"/>
    <cellStyle name="Hipervínculo visitado" xfId="16" builtinId="9" hidden="1"/>
    <cellStyle name="Hipervínculo visitado" xfId="17" builtinId="9" hidden="1"/>
    <cellStyle name="Hipervínculo visitado" xfId="18" builtinId="9" hidden="1"/>
    <cellStyle name="Hipervínculo visitado" xfId="19" builtinId="9" hidden="1"/>
    <cellStyle name="Hipervínculo visitado" xfId="20" builtinId="9" hidden="1"/>
    <cellStyle name="Hipervínculo visitado" xfId="21" builtinId="9" hidden="1"/>
    <cellStyle name="Hipervínculo visitado" xfId="22" builtinId="9" hidden="1"/>
    <cellStyle name="Hipervínculo visitado" xfId="23" builtinId="9" hidden="1"/>
    <cellStyle name="Hipervínculo visitado" xfId="24" builtinId="9" hidden="1"/>
    <cellStyle name="Hipervínculo visitado" xfId="25" builtinId="9" hidden="1"/>
    <cellStyle name="Hipervínculo visitado" xfId="26" builtinId="9" hidden="1"/>
    <cellStyle name="Hipervínculo visitado" xfId="27" builtinId="9" hidden="1"/>
    <cellStyle name="Hipervínculo visitado" xfId="28" builtinId="9" hidden="1"/>
    <cellStyle name="Hipervínculo visitado" xfId="29" builtinId="9" hidden="1"/>
    <cellStyle name="Hipervínculo visitado" xfId="30" builtinId="9" hidden="1"/>
    <cellStyle name="Hipervínculo visitado" xfId="31" builtinId="9" hidden="1"/>
    <cellStyle name="Hipervínculo visitado" xfId="32" builtinId="9" hidden="1"/>
    <cellStyle name="Hipervínculo visitado" xfId="33" builtinId="9" hidden="1"/>
    <cellStyle name="Hipervínculo visitado" xfId="34" builtinId="9" hidden="1"/>
    <cellStyle name="Hipervínculo visitado" xfId="35" builtinId="9" hidden="1"/>
    <cellStyle name="Hipervínculo visitado" xfId="36" builtinId="9" hidden="1"/>
    <cellStyle name="Hipervínculo visitado" xfId="37" builtinId="9" hidden="1"/>
    <cellStyle name="Hipervínculo visitado" xfId="38" builtinId="9" hidden="1"/>
    <cellStyle name="Hipervínculo visitado" xfId="39" builtinId="9" hidden="1"/>
    <cellStyle name="Hipervínculo visitado" xfId="40" builtinId="9" hidden="1"/>
    <cellStyle name="Hipervínculo visitado" xfId="41" builtinId="9" hidden="1"/>
    <cellStyle name="Hipervínculo visitado" xfId="42" builtinId="9" hidden="1"/>
    <cellStyle name="Hipervínculo visitado" xfId="43" builtinId="9" hidden="1"/>
    <cellStyle name="Hipervínculo visitado" xfId="44" builtinId="9" hidden="1"/>
    <cellStyle name="Hipervínculo visitado" xfId="45" builtinId="9" hidden="1"/>
    <cellStyle name="Hipervínculo visitado" xfId="46" builtinId="9" hidden="1"/>
    <cellStyle name="Hipervínculo visitado" xfId="47" builtinId="9" hidden="1"/>
    <cellStyle name="Hipervínculo visitado" xfId="48" builtinId="9" hidden="1"/>
    <cellStyle name="Hipervínculo visitado" xfId="49" builtinId="9" hidden="1"/>
    <cellStyle name="Hipervínculo visitado" xfId="50" builtinId="9" hidden="1"/>
    <cellStyle name="Hipervínculo visitado" xfId="51" builtinId="9" hidden="1"/>
    <cellStyle name="Hipervínculo visitado" xfId="52" builtinId="9" hidden="1"/>
    <cellStyle name="Hipervínculo visitado" xfId="53" builtinId="9" hidden="1"/>
    <cellStyle name="Hipervínculo visitado" xfId="54" builtinId="9" hidden="1"/>
    <cellStyle name="Hipervínculo visitado" xfId="55" builtinId="9" hidden="1"/>
    <cellStyle name="Hipervínculo visitado" xfId="56" builtinId="9" hidden="1"/>
    <cellStyle name="Hipervínculo visitado" xfId="57" builtinId="9" hidden="1"/>
    <cellStyle name="Hipervínculo visitado" xfId="58" builtinId="9" hidden="1"/>
    <cellStyle name="Hipervínculo visitado" xfId="59" builtinId="9" hidden="1"/>
    <cellStyle name="Hipervínculo visitado" xfId="60" builtinId="9" hidden="1"/>
    <cellStyle name="Hipervínculo visitado" xfId="61" builtinId="9" hidden="1"/>
    <cellStyle name="Hipervínculo visitado" xfId="62" builtinId="9" hidden="1"/>
    <cellStyle name="Hipervínculo visitado" xfId="63" builtinId="9" hidden="1"/>
    <cellStyle name="Hipervínculo visitado" xfId="64" builtinId="9" hidden="1"/>
    <cellStyle name="Hipervínculo visitado" xfId="65" builtinId="9" hidden="1"/>
    <cellStyle name="Hipervínculo visitado" xfId="66" builtinId="9" hidden="1"/>
    <cellStyle name="Hipervínculo visitado" xfId="67" builtinId="9" hidden="1"/>
    <cellStyle name="Hipervínculo visitado" xfId="68" builtinId="9" hidden="1"/>
    <cellStyle name="Hipervínculo visitado" xfId="69" builtinId="9" hidden="1"/>
    <cellStyle name="Hipervínculo visitado" xfId="70" builtinId="9" hidden="1"/>
    <cellStyle name="Hipervínculo visitado" xfId="71" builtinId="9" hidden="1"/>
    <cellStyle name="Hipervínculo visitado" xfId="72" builtinId="9" hidden="1"/>
    <cellStyle name="Hipervínculo visitado" xfId="73" builtinId="9" hidden="1"/>
    <cellStyle name="Hipervínculo visitado" xfId="74" builtinId="9" hidden="1"/>
    <cellStyle name="Hipervínculo visitado" xfId="75" builtinId="9" hidden="1"/>
    <cellStyle name="Normal" xfId="0" builtinId="0"/>
    <cellStyle name="Normal 11" xfId="3"/>
    <cellStyle name="Normal 2 11" xfId="2"/>
  </cellStyles>
  <dxfs count="0"/>
  <tableStyles count="0" defaultTableStyle="TableStyleMedium2" defaultPivotStyle="PivotStyleLight16"/>
  <colors>
    <mruColors>
      <color rgb="FFCCFFCC"/>
      <color rgb="FFC50BA2"/>
      <color rgb="FFCCFFFF"/>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39997558519241921"/>
  </sheetPr>
  <dimension ref="A1:CB976"/>
  <sheetViews>
    <sheetView tabSelected="1" view="pageBreakPreview" topLeftCell="Q1" zoomScale="50" zoomScaleNormal="50" zoomScaleSheetLayoutView="50" zoomScalePageLayoutView="50" workbookViewId="0">
      <selection activeCell="BF5" sqref="BF5"/>
    </sheetView>
  </sheetViews>
  <sheetFormatPr baseColWidth="10" defaultRowHeight="18.75" x14ac:dyDescent="0.3"/>
  <cols>
    <col min="1" max="1" width="8" customWidth="1"/>
    <col min="2" max="2" width="30.28515625" style="45" customWidth="1"/>
    <col min="3" max="3" width="10.42578125" style="155" customWidth="1"/>
    <col min="4" max="4" width="30.28515625" style="41" customWidth="1"/>
    <col min="5" max="5" width="10.42578125" style="86" bestFit="1" customWidth="1"/>
    <col min="6" max="6" width="45.28515625" style="41" bestFit="1" customWidth="1"/>
    <col min="7" max="7" width="16.85546875" style="41" customWidth="1"/>
    <col min="8" max="8" width="19.140625" style="81" customWidth="1"/>
    <col min="9" max="9" width="14.140625" style="68" customWidth="1"/>
    <col min="10" max="10" width="37.42578125" style="7" customWidth="1"/>
    <col min="11" max="11" width="26.42578125" style="7" customWidth="1"/>
    <col min="12" max="12" width="32.28515625" style="7" customWidth="1"/>
    <col min="13" max="13" width="27.7109375" customWidth="1"/>
    <col min="14" max="14" width="36.42578125" style="7" customWidth="1"/>
    <col min="15" max="15" width="32" style="7" customWidth="1"/>
    <col min="16" max="16" width="41.42578125" style="7" customWidth="1"/>
    <col min="17" max="17" width="23.140625" style="7" customWidth="1"/>
    <col min="18" max="18" width="17.42578125" style="7" customWidth="1"/>
    <col min="19" max="19" width="27.28515625" style="81" customWidth="1"/>
    <col min="20" max="20" width="24.42578125" hidden="1" customWidth="1"/>
    <col min="21" max="21" width="22" hidden="1" customWidth="1"/>
    <col min="22" max="22" width="74" hidden="1" customWidth="1"/>
    <col min="23" max="23" width="90.42578125" hidden="1" customWidth="1"/>
    <col min="24" max="24" width="22" hidden="1" customWidth="1"/>
    <col min="25" max="25" width="23.85546875" hidden="1" customWidth="1"/>
    <col min="26" max="26" width="28.42578125" hidden="1" customWidth="1"/>
    <col min="27" max="27" width="24.42578125" hidden="1" customWidth="1"/>
    <col min="28" max="28" width="22" hidden="1" customWidth="1"/>
    <col min="29" max="29" width="74" hidden="1" customWidth="1"/>
    <col min="30" max="30" width="90.42578125" hidden="1" customWidth="1"/>
    <col min="31" max="31" width="22" hidden="1" customWidth="1"/>
    <col min="32" max="32" width="23.85546875" hidden="1" customWidth="1"/>
    <col min="33" max="33" width="28.42578125" hidden="1" customWidth="1"/>
    <col min="34" max="34" width="24.140625" hidden="1" customWidth="1"/>
    <col min="35" max="35" width="20.140625" hidden="1" customWidth="1"/>
    <col min="36" max="36" width="24.42578125" hidden="1" customWidth="1"/>
    <col min="37" max="37" width="22.7109375" hidden="1" customWidth="1"/>
    <col min="38" max="38" width="22.85546875" hidden="1" customWidth="1"/>
    <col min="39" max="39" width="22" hidden="1" customWidth="1"/>
    <col min="40" max="40" width="23.85546875" hidden="1" customWidth="1"/>
    <col min="41" max="41" width="22" hidden="1" customWidth="1"/>
    <col min="42" max="42" width="80" hidden="1" customWidth="1"/>
    <col min="43" max="43" width="31.28515625" hidden="1" customWidth="1"/>
    <col min="44" max="44" width="33.85546875" hidden="1" customWidth="1"/>
    <col min="45" max="45" width="45.42578125" hidden="1" customWidth="1"/>
    <col min="46" max="46" width="19.42578125" style="26" hidden="1" customWidth="1"/>
    <col min="47" max="47" width="17.28515625" style="23" hidden="1" customWidth="1"/>
    <col min="48" max="48" width="28.140625" hidden="1" customWidth="1"/>
    <col min="49" max="49" width="33.140625" hidden="1" customWidth="1"/>
    <col min="50" max="50" width="26.140625" hidden="1" customWidth="1"/>
    <col min="51" max="51" width="80" hidden="1" customWidth="1"/>
    <col min="52" max="52" width="31.28515625" hidden="1" customWidth="1"/>
    <col min="53" max="53" width="33.85546875" hidden="1" customWidth="1"/>
    <col min="54" max="54" width="0.7109375" hidden="1" customWidth="1"/>
    <col min="55" max="55" width="19.42578125" style="26" hidden="1" customWidth="1"/>
    <col min="56" max="56" width="1.7109375" style="23" hidden="1" customWidth="1"/>
    <col min="57" max="57" width="24.42578125" customWidth="1"/>
    <col min="58" max="58" width="22" customWidth="1"/>
    <col min="59" max="59" width="74" customWidth="1"/>
    <col min="60" max="60" width="90.42578125" customWidth="1"/>
    <col min="61" max="61" width="22" customWidth="1"/>
    <col min="62" max="62" width="23.85546875" customWidth="1"/>
    <col min="63" max="63" width="28.42578125" customWidth="1"/>
    <col min="64" max="64" width="24.140625" hidden="1" customWidth="1"/>
    <col min="65" max="65" width="20.140625" hidden="1" customWidth="1"/>
    <col min="66" max="66" width="24.42578125" hidden="1" customWidth="1"/>
    <col min="67" max="67" width="22.7109375" hidden="1" customWidth="1"/>
    <col min="68" max="68" width="22.85546875" hidden="1" customWidth="1"/>
    <col min="69" max="69" width="22" hidden="1" customWidth="1"/>
    <col min="70" max="70" width="23.85546875" hidden="1" customWidth="1"/>
    <col min="71" max="71" width="22" hidden="1" customWidth="1"/>
    <col min="72" max="72" width="80" hidden="1" customWidth="1"/>
    <col min="73" max="73" width="31.28515625" hidden="1" customWidth="1"/>
    <col min="74" max="74" width="33.85546875" hidden="1" customWidth="1"/>
    <col min="75" max="75" width="45.42578125" hidden="1" customWidth="1"/>
    <col min="76" max="76" width="19.42578125" style="26" hidden="1" customWidth="1"/>
    <col min="77" max="77" width="17.28515625" style="23" hidden="1" customWidth="1"/>
    <col min="78" max="78" width="28.140625" customWidth="1"/>
    <col min="79" max="79" width="33.140625" customWidth="1"/>
    <col min="80" max="80" width="26.140625" customWidth="1"/>
  </cols>
  <sheetData>
    <row r="1" spans="1:80" ht="15.75" x14ac:dyDescent="0.25">
      <c r="A1" s="315"/>
      <c r="B1" s="316"/>
      <c r="C1" s="147" t="s">
        <v>32</v>
      </c>
      <c r="D1" s="52"/>
      <c r="E1" s="83"/>
      <c r="F1" s="52"/>
      <c r="G1" s="52"/>
      <c r="H1" s="77"/>
      <c r="I1" s="65"/>
      <c r="J1" s="5"/>
      <c r="K1" s="5"/>
      <c r="L1" s="75" t="s">
        <v>0</v>
      </c>
      <c r="N1" s="76"/>
      <c r="O1" s="76"/>
      <c r="P1" s="76"/>
      <c r="Q1" s="76"/>
      <c r="R1" s="76"/>
      <c r="S1" s="99" t="s">
        <v>33</v>
      </c>
    </row>
    <row r="2" spans="1:80" ht="15.75" x14ac:dyDescent="0.25">
      <c r="A2" s="317"/>
      <c r="B2" s="318"/>
      <c r="C2" s="147" t="s">
        <v>65</v>
      </c>
      <c r="D2" s="52"/>
      <c r="E2" s="83"/>
      <c r="F2" s="52"/>
      <c r="G2" s="52"/>
      <c r="H2" s="77"/>
      <c r="I2" s="65"/>
      <c r="J2" s="4"/>
      <c r="K2" s="4"/>
      <c r="L2" s="321" t="s">
        <v>89</v>
      </c>
      <c r="M2" s="322"/>
      <c r="N2" s="322"/>
      <c r="O2" s="322"/>
      <c r="P2" s="322"/>
      <c r="Q2" s="322"/>
      <c r="R2" s="322"/>
      <c r="S2" s="323"/>
    </row>
    <row r="3" spans="1:80" ht="15" x14ac:dyDescent="0.25">
      <c r="A3" s="317"/>
      <c r="B3" s="318"/>
      <c r="C3" s="321" t="s">
        <v>435</v>
      </c>
      <c r="D3" s="322"/>
      <c r="E3" s="322"/>
      <c r="F3" s="322"/>
      <c r="G3" s="322"/>
      <c r="H3" s="322"/>
      <c r="I3" s="323"/>
      <c r="J3" s="6"/>
      <c r="K3" s="6"/>
      <c r="L3" s="324" t="s">
        <v>460</v>
      </c>
      <c r="M3" s="325"/>
      <c r="N3" s="325"/>
      <c r="O3" s="325"/>
      <c r="P3" s="325"/>
      <c r="Q3" s="325"/>
      <c r="R3" s="325"/>
      <c r="S3" s="326"/>
    </row>
    <row r="4" spans="1:80" ht="15.75" x14ac:dyDescent="0.25">
      <c r="A4" s="317"/>
      <c r="B4" s="318"/>
      <c r="C4" s="327" t="s">
        <v>461</v>
      </c>
      <c r="D4" s="328"/>
      <c r="E4" s="328"/>
      <c r="F4" s="328"/>
      <c r="G4" s="328"/>
      <c r="H4" s="78"/>
      <c r="I4" s="94"/>
      <c r="J4" s="73"/>
      <c r="K4" s="73"/>
      <c r="L4" s="74"/>
      <c r="N4" s="74"/>
      <c r="O4" s="74"/>
      <c r="P4" s="74"/>
      <c r="Q4" s="74"/>
      <c r="R4" s="74"/>
      <c r="S4" s="78"/>
    </row>
    <row r="5" spans="1:80" ht="15" x14ac:dyDescent="0.25">
      <c r="A5" s="319"/>
      <c r="B5" s="320"/>
      <c r="C5" s="329"/>
      <c r="D5" s="330"/>
      <c r="E5" s="330"/>
      <c r="F5" s="330"/>
      <c r="G5" s="330"/>
      <c r="H5" s="330"/>
      <c r="I5" s="330"/>
      <c r="J5" s="330"/>
      <c r="K5" s="330"/>
      <c r="L5" s="330"/>
      <c r="M5" s="330"/>
      <c r="N5" s="330"/>
      <c r="O5" s="330"/>
      <c r="P5" s="330"/>
      <c r="Q5" s="330"/>
      <c r="R5" s="330"/>
      <c r="S5" s="330"/>
    </row>
    <row r="6" spans="1:80" ht="15.75" customHeight="1" x14ac:dyDescent="0.25">
      <c r="A6" s="200"/>
      <c r="B6" s="200"/>
      <c r="C6" s="200"/>
      <c r="D6" s="200"/>
      <c r="E6" s="200"/>
      <c r="F6" s="200"/>
      <c r="G6" s="200"/>
      <c r="H6" s="200"/>
      <c r="I6" s="200"/>
      <c r="J6" s="200"/>
      <c r="K6" s="200"/>
      <c r="L6" s="200"/>
      <c r="M6" s="200"/>
      <c r="N6" s="200"/>
      <c r="O6" s="200"/>
      <c r="P6" s="200"/>
      <c r="Q6" s="200"/>
      <c r="R6" s="200"/>
      <c r="S6" s="200"/>
    </row>
    <row r="7" spans="1:80" ht="18" x14ac:dyDescent="0.25">
      <c r="A7" s="95"/>
      <c r="B7" s="48"/>
      <c r="C7" s="148"/>
      <c r="D7" s="95"/>
      <c r="E7" s="70"/>
      <c r="F7" s="95"/>
      <c r="G7" s="95"/>
      <c r="H7" s="95"/>
      <c r="I7" s="95"/>
      <c r="J7" s="95"/>
      <c r="K7" s="100"/>
      <c r="L7" s="95"/>
      <c r="M7" s="200"/>
      <c r="N7" s="95"/>
      <c r="O7" s="200"/>
      <c r="P7" s="95"/>
      <c r="Q7" s="95"/>
      <c r="R7" s="100"/>
      <c r="S7" s="95"/>
    </row>
    <row r="8" spans="1:80" s="10" customFormat="1" ht="18" x14ac:dyDescent="0.25">
      <c r="A8" s="9"/>
      <c r="B8" s="43"/>
      <c r="C8" s="149"/>
      <c r="D8" s="9"/>
      <c r="E8" s="71"/>
      <c r="F8" s="9"/>
      <c r="G8" s="9"/>
      <c r="H8" s="9"/>
      <c r="I8" s="9"/>
      <c r="J8" s="9"/>
      <c r="K8" s="9"/>
      <c r="L8" s="9"/>
      <c r="N8" s="9"/>
      <c r="O8" s="9"/>
      <c r="P8" s="9"/>
      <c r="Q8" s="9"/>
      <c r="R8" s="9"/>
      <c r="S8" s="9"/>
      <c r="AT8" s="27"/>
      <c r="AU8" s="25"/>
      <c r="BC8" s="27"/>
      <c r="BD8" s="25"/>
      <c r="BX8" s="27"/>
      <c r="BY8" s="25"/>
    </row>
    <row r="9" spans="1:80" ht="48.75" customHeight="1" x14ac:dyDescent="0.25">
      <c r="A9" s="93"/>
      <c r="B9" s="44"/>
      <c r="C9" s="150"/>
      <c r="D9" s="93"/>
      <c r="E9" s="72"/>
      <c r="F9" s="93"/>
      <c r="G9" s="93"/>
      <c r="H9" s="93"/>
      <c r="I9" s="93"/>
      <c r="J9" s="93">
        <v>1</v>
      </c>
      <c r="K9" s="98"/>
      <c r="L9" s="93">
        <v>2</v>
      </c>
      <c r="M9" s="98"/>
      <c r="N9" s="93">
        <v>3</v>
      </c>
      <c r="O9" s="98"/>
      <c r="P9" s="93">
        <v>4</v>
      </c>
      <c r="Q9" s="93"/>
      <c r="R9" s="98"/>
      <c r="S9" s="93"/>
      <c r="T9" s="336" t="s">
        <v>423</v>
      </c>
      <c r="U9" s="337"/>
      <c r="V9" s="337"/>
      <c r="W9" s="337"/>
      <c r="X9" s="337"/>
      <c r="Y9" s="337"/>
      <c r="Z9" s="338"/>
      <c r="AA9" s="348" t="s">
        <v>449</v>
      </c>
      <c r="AB9" s="348"/>
      <c r="AC9" s="348"/>
      <c r="AD9" s="348"/>
      <c r="AE9" s="348"/>
      <c r="AF9" s="348"/>
      <c r="AG9" s="349"/>
      <c r="AH9" s="292" t="s">
        <v>341</v>
      </c>
      <c r="AI9" s="292"/>
      <c r="AJ9" s="292"/>
      <c r="AK9" s="292"/>
      <c r="AL9" s="292"/>
      <c r="AM9" s="292"/>
      <c r="AN9" s="292"/>
      <c r="AO9" s="292"/>
      <c r="AP9" s="350" t="s">
        <v>347</v>
      </c>
      <c r="AQ9" s="350"/>
      <c r="AR9" s="350"/>
      <c r="AS9" s="350"/>
      <c r="AT9" s="350"/>
      <c r="AU9" s="350"/>
      <c r="AV9" s="351" t="s">
        <v>38</v>
      </c>
      <c r="AW9" s="351"/>
      <c r="AX9" s="351"/>
      <c r="AY9" s="350" t="s">
        <v>348</v>
      </c>
      <c r="AZ9" s="350"/>
      <c r="BA9" s="350"/>
      <c r="BB9" s="350"/>
      <c r="BC9" s="350"/>
      <c r="BD9" s="350"/>
      <c r="BE9" s="352" t="s">
        <v>450</v>
      </c>
      <c r="BF9" s="352"/>
      <c r="BG9" s="352"/>
      <c r="BH9" s="352"/>
      <c r="BI9" s="352"/>
      <c r="BJ9" s="352"/>
      <c r="BK9" s="353"/>
      <c r="BL9" s="292" t="s">
        <v>341</v>
      </c>
      <c r="BM9" s="292"/>
      <c r="BN9" s="292"/>
      <c r="BO9" s="292"/>
      <c r="BP9" s="292"/>
      <c r="BQ9" s="292"/>
      <c r="BR9" s="292"/>
      <c r="BS9" s="292"/>
      <c r="BT9" s="350" t="s">
        <v>347</v>
      </c>
      <c r="BU9" s="350"/>
      <c r="BV9" s="350"/>
      <c r="BW9" s="350"/>
      <c r="BX9" s="350"/>
      <c r="BY9" s="350"/>
      <c r="BZ9" s="351" t="s">
        <v>38</v>
      </c>
      <c r="CA9" s="351"/>
      <c r="CB9" s="351"/>
    </row>
    <row r="10" spans="1:80" s="39" customFormat="1" ht="39" customHeight="1" x14ac:dyDescent="0.2">
      <c r="A10" s="331" t="s">
        <v>1</v>
      </c>
      <c r="B10" s="332" t="s">
        <v>2</v>
      </c>
      <c r="C10" s="334" t="s">
        <v>3</v>
      </c>
      <c r="D10" s="301" t="s">
        <v>4</v>
      </c>
      <c r="E10" s="331" t="s">
        <v>47</v>
      </c>
      <c r="F10" s="301" t="s">
        <v>5</v>
      </c>
      <c r="G10" s="301" t="s">
        <v>6</v>
      </c>
      <c r="H10" s="301"/>
      <c r="I10" s="331" t="s">
        <v>7</v>
      </c>
      <c r="J10" s="301" t="s">
        <v>68</v>
      </c>
      <c r="K10" s="301" t="s">
        <v>436</v>
      </c>
      <c r="L10" s="301" t="s">
        <v>69</v>
      </c>
      <c r="M10" s="301" t="s">
        <v>436</v>
      </c>
      <c r="N10" s="301" t="s">
        <v>70</v>
      </c>
      <c r="O10" s="301" t="s">
        <v>436</v>
      </c>
      <c r="P10" s="301" t="s">
        <v>71</v>
      </c>
      <c r="Q10" s="331" t="s">
        <v>98</v>
      </c>
      <c r="R10" s="303" t="s">
        <v>321</v>
      </c>
      <c r="S10" s="301" t="s">
        <v>8</v>
      </c>
      <c r="T10" s="295" t="s">
        <v>9</v>
      </c>
      <c r="U10" s="295" t="s">
        <v>10</v>
      </c>
      <c r="V10" s="339" t="s">
        <v>365</v>
      </c>
      <c r="W10" s="341" t="s">
        <v>29</v>
      </c>
      <c r="X10" s="339" t="s">
        <v>11</v>
      </c>
      <c r="Y10" s="339" t="s">
        <v>12</v>
      </c>
      <c r="Z10" s="342" t="s">
        <v>30</v>
      </c>
      <c r="AA10" s="298" t="s">
        <v>9</v>
      </c>
      <c r="AB10" s="298" t="s">
        <v>10</v>
      </c>
      <c r="AC10" s="306" t="s">
        <v>365</v>
      </c>
      <c r="AD10" s="297" t="s">
        <v>29</v>
      </c>
      <c r="AE10" s="306" t="s">
        <v>11</v>
      </c>
      <c r="AF10" s="306" t="s">
        <v>12</v>
      </c>
      <c r="AG10" s="300" t="s">
        <v>30</v>
      </c>
      <c r="AH10" s="307" t="s">
        <v>9</v>
      </c>
      <c r="AI10" s="307" t="s">
        <v>10</v>
      </c>
      <c r="AJ10" s="344" t="s">
        <v>13</v>
      </c>
      <c r="AK10" s="307" t="s">
        <v>29</v>
      </c>
      <c r="AL10" s="307" t="s">
        <v>31</v>
      </c>
      <c r="AM10" s="344" t="s">
        <v>11</v>
      </c>
      <c r="AN10" s="344" t="s">
        <v>12</v>
      </c>
      <c r="AO10" s="346" t="s">
        <v>30</v>
      </c>
      <c r="AP10" s="297" t="s">
        <v>9</v>
      </c>
      <c r="AQ10" s="297" t="s">
        <v>10</v>
      </c>
      <c r="AR10" s="305" t="s">
        <v>13</v>
      </c>
      <c r="AS10" s="297" t="s">
        <v>29</v>
      </c>
      <c r="AT10" s="297" t="s">
        <v>31</v>
      </c>
      <c r="AU10" s="299" t="s">
        <v>41</v>
      </c>
      <c r="AV10" s="293" t="s">
        <v>39</v>
      </c>
      <c r="AW10" s="293" t="s">
        <v>40</v>
      </c>
      <c r="AX10" s="293" t="s">
        <v>30</v>
      </c>
      <c r="AY10" s="312" t="s">
        <v>9</v>
      </c>
      <c r="AZ10" s="312" t="s">
        <v>10</v>
      </c>
      <c r="BA10" s="313" t="s">
        <v>13</v>
      </c>
      <c r="BB10" s="312" t="s">
        <v>29</v>
      </c>
      <c r="BC10" s="312" t="s">
        <v>31</v>
      </c>
      <c r="BD10" s="314" t="s">
        <v>41</v>
      </c>
      <c r="BE10" s="354" t="s">
        <v>9</v>
      </c>
      <c r="BF10" s="354" t="s">
        <v>10</v>
      </c>
      <c r="BG10" s="356" t="s">
        <v>365</v>
      </c>
      <c r="BH10" s="358" t="s">
        <v>29</v>
      </c>
      <c r="BI10" s="356" t="s">
        <v>11</v>
      </c>
      <c r="BJ10" s="356" t="s">
        <v>12</v>
      </c>
      <c r="BK10" s="359" t="s">
        <v>30</v>
      </c>
      <c r="BL10" s="307" t="s">
        <v>9</v>
      </c>
      <c r="BM10" s="307" t="s">
        <v>10</v>
      </c>
      <c r="BN10" s="344" t="s">
        <v>13</v>
      </c>
      <c r="BO10" s="307" t="s">
        <v>29</v>
      </c>
      <c r="BP10" s="307" t="s">
        <v>31</v>
      </c>
      <c r="BQ10" s="344" t="s">
        <v>11</v>
      </c>
      <c r="BR10" s="344" t="s">
        <v>12</v>
      </c>
      <c r="BS10" s="346" t="s">
        <v>30</v>
      </c>
      <c r="BT10" s="297" t="s">
        <v>9</v>
      </c>
      <c r="BU10" s="297" t="s">
        <v>10</v>
      </c>
      <c r="BV10" s="305" t="s">
        <v>13</v>
      </c>
      <c r="BW10" s="297" t="s">
        <v>29</v>
      </c>
      <c r="BX10" s="297" t="s">
        <v>31</v>
      </c>
      <c r="BY10" s="299" t="s">
        <v>41</v>
      </c>
      <c r="BZ10" s="293" t="s">
        <v>39</v>
      </c>
      <c r="CA10" s="293" t="s">
        <v>40</v>
      </c>
      <c r="CB10" s="293" t="s">
        <v>30</v>
      </c>
    </row>
    <row r="11" spans="1:80" s="39" customFormat="1" ht="24.75" customHeight="1" x14ac:dyDescent="0.2">
      <c r="A11" s="303"/>
      <c r="B11" s="333"/>
      <c r="C11" s="335"/>
      <c r="D11" s="302"/>
      <c r="E11" s="303"/>
      <c r="F11" s="302"/>
      <c r="G11" s="130" t="s">
        <v>14</v>
      </c>
      <c r="H11" s="130" t="s">
        <v>15</v>
      </c>
      <c r="I11" s="303"/>
      <c r="J11" s="302"/>
      <c r="K11" s="302"/>
      <c r="L11" s="302"/>
      <c r="M11" s="302"/>
      <c r="N11" s="302"/>
      <c r="O11" s="302"/>
      <c r="P11" s="302"/>
      <c r="Q11" s="303"/>
      <c r="R11" s="304"/>
      <c r="S11" s="302"/>
      <c r="T11" s="296"/>
      <c r="U11" s="296"/>
      <c r="V11" s="340"/>
      <c r="W11" s="295"/>
      <c r="X11" s="340"/>
      <c r="Y11" s="340"/>
      <c r="Z11" s="343"/>
      <c r="AA11" s="309"/>
      <c r="AB11" s="309"/>
      <c r="AC11" s="310"/>
      <c r="AD11" s="298"/>
      <c r="AE11" s="310"/>
      <c r="AF11" s="310"/>
      <c r="AG11" s="311"/>
      <c r="AH11" s="308"/>
      <c r="AI11" s="308"/>
      <c r="AJ11" s="345"/>
      <c r="AK11" s="308"/>
      <c r="AL11" s="308"/>
      <c r="AM11" s="345"/>
      <c r="AN11" s="345"/>
      <c r="AO11" s="347"/>
      <c r="AP11" s="298"/>
      <c r="AQ11" s="298"/>
      <c r="AR11" s="306"/>
      <c r="AS11" s="298"/>
      <c r="AT11" s="298"/>
      <c r="AU11" s="300"/>
      <c r="AV11" s="294"/>
      <c r="AW11" s="294"/>
      <c r="AX11" s="294"/>
      <c r="AY11" s="312"/>
      <c r="AZ11" s="312"/>
      <c r="BA11" s="313"/>
      <c r="BB11" s="312"/>
      <c r="BC11" s="312"/>
      <c r="BD11" s="314"/>
      <c r="BE11" s="355"/>
      <c r="BF11" s="355"/>
      <c r="BG11" s="357"/>
      <c r="BH11" s="354"/>
      <c r="BI11" s="357"/>
      <c r="BJ11" s="357"/>
      <c r="BK11" s="360"/>
      <c r="BL11" s="308"/>
      <c r="BM11" s="308"/>
      <c r="BN11" s="345"/>
      <c r="BO11" s="308"/>
      <c r="BP11" s="308"/>
      <c r="BQ11" s="345"/>
      <c r="BR11" s="345"/>
      <c r="BS11" s="347"/>
      <c r="BT11" s="298"/>
      <c r="BU11" s="298"/>
      <c r="BV11" s="306"/>
      <c r="BW11" s="298"/>
      <c r="BX11" s="298"/>
      <c r="BY11" s="300"/>
      <c r="BZ11" s="294"/>
      <c r="CA11" s="294"/>
      <c r="CB11" s="294"/>
    </row>
    <row r="12" spans="1:80" s="39" customFormat="1" ht="24.75" customHeight="1" thickBot="1" x14ac:dyDescent="0.25">
      <c r="A12" s="234"/>
      <c r="B12" s="235"/>
      <c r="C12" s="236"/>
      <c r="D12" s="206"/>
      <c r="E12" s="207"/>
      <c r="F12" s="206"/>
      <c r="G12" s="130"/>
      <c r="H12" s="130"/>
      <c r="I12" s="207"/>
      <c r="J12" s="206"/>
      <c r="K12" s="206"/>
      <c r="L12" s="206"/>
      <c r="M12" s="206"/>
      <c r="N12" s="206"/>
      <c r="O12" s="226"/>
      <c r="P12" s="206"/>
      <c r="Q12" s="207"/>
      <c r="R12" s="216"/>
      <c r="S12" s="206"/>
      <c r="T12" s="209"/>
      <c r="U12" s="209"/>
      <c r="V12" s="224"/>
      <c r="W12" s="208"/>
      <c r="X12" s="224"/>
      <c r="Y12" s="224"/>
      <c r="Z12" s="225"/>
      <c r="AA12" s="219"/>
      <c r="AB12" s="219"/>
      <c r="AC12" s="220"/>
      <c r="AD12" s="214"/>
      <c r="AE12" s="220"/>
      <c r="AF12" s="220"/>
      <c r="AG12" s="221"/>
      <c r="AH12" s="218"/>
      <c r="AI12" s="218"/>
      <c r="AJ12" s="212"/>
      <c r="AK12" s="218"/>
      <c r="AL12" s="218"/>
      <c r="AM12" s="212"/>
      <c r="AN12" s="212"/>
      <c r="AO12" s="213"/>
      <c r="AP12" s="214"/>
      <c r="AQ12" s="214"/>
      <c r="AR12" s="217"/>
      <c r="AS12" s="214"/>
      <c r="AT12" s="214"/>
      <c r="AU12" s="215"/>
      <c r="AV12" s="210"/>
      <c r="AW12" s="210"/>
      <c r="AX12" s="210"/>
      <c r="AY12" s="237"/>
      <c r="AZ12" s="211"/>
      <c r="BA12" s="222"/>
      <c r="BB12" s="211"/>
      <c r="BC12" s="211"/>
      <c r="BD12" s="223"/>
      <c r="BE12" s="238"/>
      <c r="BF12" s="238"/>
      <c r="BG12" s="239"/>
      <c r="BH12" s="240"/>
      <c r="BI12" s="239"/>
      <c r="BJ12" s="239"/>
      <c r="BK12" s="241"/>
      <c r="BL12" s="229"/>
      <c r="BM12" s="229"/>
      <c r="BN12" s="228"/>
      <c r="BO12" s="229"/>
      <c r="BP12" s="229"/>
      <c r="BQ12" s="228"/>
      <c r="BR12" s="228"/>
      <c r="BS12" s="233"/>
      <c r="BT12" s="227"/>
      <c r="BU12" s="227"/>
      <c r="BV12" s="230"/>
      <c r="BW12" s="227"/>
      <c r="BX12" s="227"/>
      <c r="BY12" s="231"/>
      <c r="BZ12" s="232"/>
      <c r="CA12" s="232"/>
      <c r="CB12" s="232"/>
    </row>
    <row r="13" spans="1:80" ht="146.25" customHeight="1" x14ac:dyDescent="0.25">
      <c r="A13" s="258" t="s">
        <v>42</v>
      </c>
      <c r="B13" s="278" t="s">
        <v>59</v>
      </c>
      <c r="C13" s="264" t="s">
        <v>16</v>
      </c>
      <c r="D13" s="267" t="s">
        <v>115</v>
      </c>
      <c r="E13" s="97">
        <v>1</v>
      </c>
      <c r="F13" s="57" t="s">
        <v>74</v>
      </c>
      <c r="G13" s="61">
        <v>43101</v>
      </c>
      <c r="H13" s="88">
        <v>43449</v>
      </c>
      <c r="I13" s="67">
        <f>(H13-G13)/7</f>
        <v>49.714285714285715</v>
      </c>
      <c r="J13" s="92">
        <v>1</v>
      </c>
      <c r="K13" s="46" t="s">
        <v>316</v>
      </c>
      <c r="L13" s="92">
        <v>0</v>
      </c>
      <c r="M13" s="46" t="s">
        <v>316</v>
      </c>
      <c r="N13" s="46">
        <v>0</v>
      </c>
      <c r="O13" s="46" t="s">
        <v>316</v>
      </c>
      <c r="P13" s="46">
        <v>0</v>
      </c>
      <c r="Q13" s="189">
        <f>J13+L13+N13+P13</f>
        <v>1</v>
      </c>
      <c r="R13" s="254">
        <f>SUM(Q13:Q21)/9</f>
        <v>0.72222222222222221</v>
      </c>
      <c r="S13" s="88"/>
      <c r="T13" s="11" t="s">
        <v>417</v>
      </c>
      <c r="U13" s="11" t="s">
        <v>343</v>
      </c>
      <c r="V13" s="11" t="s">
        <v>322</v>
      </c>
      <c r="W13" s="191" t="s">
        <v>389</v>
      </c>
      <c r="X13" s="11" t="s">
        <v>414</v>
      </c>
      <c r="Y13" s="11" t="s">
        <v>414</v>
      </c>
      <c r="Z13" s="11" t="s">
        <v>414</v>
      </c>
      <c r="AA13" s="193" t="s">
        <v>441</v>
      </c>
      <c r="AB13" s="193" t="s">
        <v>343</v>
      </c>
      <c r="AC13" s="193" t="s">
        <v>322</v>
      </c>
      <c r="AD13" s="197" t="s">
        <v>424</v>
      </c>
      <c r="AE13" s="193" t="s">
        <v>414</v>
      </c>
      <c r="AF13" s="193" t="s">
        <v>414</v>
      </c>
      <c r="AG13" s="193" t="s">
        <v>414</v>
      </c>
      <c r="AH13" s="14"/>
      <c r="AI13" s="14"/>
      <c r="AJ13" s="14"/>
      <c r="AK13" s="14"/>
      <c r="AL13" s="14"/>
      <c r="AM13" s="14"/>
      <c r="AN13" s="14"/>
      <c r="AO13" s="14"/>
      <c r="AP13" s="28"/>
      <c r="AQ13" s="28"/>
      <c r="AR13" s="28"/>
      <c r="AS13" s="29"/>
      <c r="AT13" s="29"/>
      <c r="AU13" s="30"/>
      <c r="AV13" s="24"/>
      <c r="AW13" s="24"/>
      <c r="AX13" s="24"/>
      <c r="AY13" s="144"/>
      <c r="AZ13" s="28"/>
      <c r="BA13" s="28"/>
      <c r="BB13" s="29"/>
      <c r="BC13" s="29"/>
      <c r="BD13" s="30"/>
      <c r="BE13" s="242" t="s">
        <v>441</v>
      </c>
      <c r="BF13" s="242" t="s">
        <v>343</v>
      </c>
      <c r="BG13" s="242" t="s">
        <v>322</v>
      </c>
      <c r="BH13" s="243" t="s">
        <v>424</v>
      </c>
      <c r="BI13" s="242" t="s">
        <v>414</v>
      </c>
      <c r="BJ13" s="242" t="s">
        <v>414</v>
      </c>
      <c r="BK13" s="242" t="s">
        <v>414</v>
      </c>
      <c r="BL13" s="14"/>
      <c r="BM13" s="14"/>
      <c r="BN13" s="14"/>
      <c r="BO13" s="14"/>
      <c r="BP13" s="14"/>
      <c r="BQ13" s="14"/>
      <c r="BR13" s="14"/>
      <c r="BS13" s="14"/>
      <c r="BT13" s="28"/>
      <c r="BU13" s="28"/>
      <c r="BV13" s="28"/>
      <c r="BW13" s="29"/>
      <c r="BX13" s="29"/>
      <c r="BY13" s="30"/>
      <c r="BZ13" s="24"/>
      <c r="CA13" s="24"/>
      <c r="CB13" s="24"/>
    </row>
    <row r="14" spans="1:80" ht="88.5" customHeight="1" x14ac:dyDescent="0.25">
      <c r="A14" s="259"/>
      <c r="B14" s="279"/>
      <c r="C14" s="265"/>
      <c r="D14" s="267"/>
      <c r="E14" s="97">
        <v>2</v>
      </c>
      <c r="F14" s="42" t="s">
        <v>58</v>
      </c>
      <c r="G14" s="61">
        <v>43101</v>
      </c>
      <c r="H14" s="62">
        <v>43449</v>
      </c>
      <c r="I14" s="67">
        <f t="shared" ref="I14:I43" si="0">(H14-G14)/7</f>
        <v>49.714285714285715</v>
      </c>
      <c r="J14" s="92">
        <v>1</v>
      </c>
      <c r="K14" s="46" t="s">
        <v>316</v>
      </c>
      <c r="L14" s="46">
        <v>0</v>
      </c>
      <c r="M14" s="46" t="s">
        <v>316</v>
      </c>
      <c r="N14" s="46">
        <v>0</v>
      </c>
      <c r="O14" s="46" t="s">
        <v>316</v>
      </c>
      <c r="P14" s="46">
        <v>0</v>
      </c>
      <c r="Q14" s="189">
        <f t="shared" ref="Q14:Q30" si="1">J14+L14+N14+P14</f>
        <v>1</v>
      </c>
      <c r="R14" s="255"/>
      <c r="S14" s="88"/>
      <c r="T14" s="11" t="s">
        <v>417</v>
      </c>
      <c r="U14" s="11" t="s">
        <v>343</v>
      </c>
      <c r="V14" s="19" t="s">
        <v>323</v>
      </c>
      <c r="W14" s="191" t="s">
        <v>390</v>
      </c>
      <c r="X14" s="11" t="s">
        <v>414</v>
      </c>
      <c r="Y14" s="11" t="s">
        <v>414</v>
      </c>
      <c r="Z14" s="11" t="s">
        <v>414</v>
      </c>
      <c r="AA14" s="193" t="s">
        <v>441</v>
      </c>
      <c r="AB14" s="193" t="s">
        <v>343</v>
      </c>
      <c r="AC14" s="194" t="s">
        <v>323</v>
      </c>
      <c r="AD14" s="197" t="s">
        <v>424</v>
      </c>
      <c r="AE14" s="193" t="s">
        <v>414</v>
      </c>
      <c r="AF14" s="193" t="s">
        <v>414</v>
      </c>
      <c r="AG14" s="193" t="s">
        <v>414</v>
      </c>
      <c r="AH14" s="16"/>
      <c r="AI14" s="14"/>
      <c r="AJ14" s="14"/>
      <c r="AK14" s="18"/>
      <c r="AL14" s="14"/>
      <c r="AM14" s="15"/>
      <c r="AN14" s="15"/>
      <c r="AO14" s="15"/>
      <c r="AP14" s="31"/>
      <c r="AQ14" s="28"/>
      <c r="AR14" s="28"/>
      <c r="AS14" s="29"/>
      <c r="AT14" s="29"/>
      <c r="AU14" s="30"/>
      <c r="AV14" s="24"/>
      <c r="AW14" s="24"/>
      <c r="AX14" s="24"/>
      <c r="AY14" s="145"/>
      <c r="AZ14" s="28"/>
      <c r="BA14" s="28"/>
      <c r="BB14" s="29"/>
      <c r="BC14" s="29"/>
      <c r="BD14" s="30"/>
      <c r="BE14" s="242" t="s">
        <v>441</v>
      </c>
      <c r="BF14" s="242" t="s">
        <v>343</v>
      </c>
      <c r="BG14" s="244" t="s">
        <v>323</v>
      </c>
      <c r="BH14" s="243" t="s">
        <v>424</v>
      </c>
      <c r="BI14" s="242" t="s">
        <v>414</v>
      </c>
      <c r="BJ14" s="242" t="s">
        <v>414</v>
      </c>
      <c r="BK14" s="242" t="s">
        <v>414</v>
      </c>
      <c r="BL14" s="16"/>
      <c r="BM14" s="14"/>
      <c r="BN14" s="14"/>
      <c r="BO14" s="18"/>
      <c r="BP14" s="14"/>
      <c r="BQ14" s="15"/>
      <c r="BR14" s="15"/>
      <c r="BS14" s="15"/>
      <c r="BT14" s="31"/>
      <c r="BU14" s="28"/>
      <c r="BV14" s="28"/>
      <c r="BW14" s="29"/>
      <c r="BX14" s="29"/>
      <c r="BY14" s="30"/>
      <c r="BZ14" s="24"/>
      <c r="CA14" s="24"/>
      <c r="CB14" s="24"/>
    </row>
    <row r="15" spans="1:80" ht="113.25" customHeight="1" x14ac:dyDescent="0.25">
      <c r="A15" s="259"/>
      <c r="B15" s="279"/>
      <c r="C15" s="265"/>
      <c r="D15" s="267"/>
      <c r="E15" s="97">
        <v>3</v>
      </c>
      <c r="F15" s="42" t="s">
        <v>37</v>
      </c>
      <c r="G15" s="61">
        <v>43101</v>
      </c>
      <c r="H15" s="62">
        <v>43449</v>
      </c>
      <c r="I15" s="67">
        <f t="shared" si="0"/>
        <v>49.714285714285715</v>
      </c>
      <c r="J15" s="92">
        <v>1</v>
      </c>
      <c r="K15" s="46" t="s">
        <v>316</v>
      </c>
      <c r="L15" s="47">
        <v>0</v>
      </c>
      <c r="M15" s="46" t="s">
        <v>316</v>
      </c>
      <c r="N15" s="47">
        <v>0</v>
      </c>
      <c r="O15" s="46" t="s">
        <v>316</v>
      </c>
      <c r="P15" s="46">
        <v>0</v>
      </c>
      <c r="Q15" s="189">
        <f t="shared" si="1"/>
        <v>1</v>
      </c>
      <c r="R15" s="255"/>
      <c r="S15" s="89"/>
      <c r="T15" s="11" t="s">
        <v>417</v>
      </c>
      <c r="U15" s="11" t="s">
        <v>344</v>
      </c>
      <c r="V15" s="11" t="s">
        <v>324</v>
      </c>
      <c r="W15" s="191" t="s">
        <v>388</v>
      </c>
      <c r="X15" s="11" t="s">
        <v>414</v>
      </c>
      <c r="Y15" s="11" t="s">
        <v>414</v>
      </c>
      <c r="Z15" s="11" t="s">
        <v>414</v>
      </c>
      <c r="AA15" s="193" t="s">
        <v>441</v>
      </c>
      <c r="AB15" s="193" t="s">
        <v>344</v>
      </c>
      <c r="AC15" s="193" t="s">
        <v>324</v>
      </c>
      <c r="AD15" s="197" t="s">
        <v>424</v>
      </c>
      <c r="AE15" s="193" t="s">
        <v>414</v>
      </c>
      <c r="AF15" s="193" t="s">
        <v>414</v>
      </c>
      <c r="AG15" s="193" t="s">
        <v>414</v>
      </c>
      <c r="AH15" s="16"/>
      <c r="AI15" s="14"/>
      <c r="AJ15" s="14"/>
      <c r="AK15" s="16"/>
      <c r="AL15" s="14"/>
      <c r="AM15" s="14"/>
      <c r="AN15" s="14"/>
      <c r="AO15" s="14"/>
      <c r="AP15" s="31"/>
      <c r="AQ15" s="28"/>
      <c r="AR15" s="28"/>
      <c r="AS15" s="29"/>
      <c r="AT15" s="29"/>
      <c r="AU15" s="30"/>
      <c r="AV15" s="24"/>
      <c r="AW15" s="24"/>
      <c r="AX15" s="24"/>
      <c r="AY15" s="145"/>
      <c r="AZ15" s="28"/>
      <c r="BA15" s="28"/>
      <c r="BB15" s="29"/>
      <c r="BC15" s="29"/>
      <c r="BD15" s="30"/>
      <c r="BE15" s="242" t="s">
        <v>441</v>
      </c>
      <c r="BF15" s="242" t="s">
        <v>344</v>
      </c>
      <c r="BG15" s="242" t="s">
        <v>324</v>
      </c>
      <c r="BH15" s="243" t="s">
        <v>424</v>
      </c>
      <c r="BI15" s="242" t="s">
        <v>414</v>
      </c>
      <c r="BJ15" s="242" t="s">
        <v>414</v>
      </c>
      <c r="BK15" s="242" t="s">
        <v>414</v>
      </c>
      <c r="BL15" s="16"/>
      <c r="BM15" s="14"/>
      <c r="BN15" s="14"/>
      <c r="BO15" s="16"/>
      <c r="BP15" s="14"/>
      <c r="BQ15" s="14"/>
      <c r="BR15" s="14"/>
      <c r="BS15" s="14"/>
      <c r="BT15" s="31"/>
      <c r="BU15" s="28"/>
      <c r="BV15" s="28"/>
      <c r="BW15" s="29"/>
      <c r="BX15" s="29"/>
      <c r="BY15" s="30"/>
      <c r="BZ15" s="24"/>
      <c r="CA15" s="24"/>
      <c r="CB15" s="24"/>
    </row>
    <row r="16" spans="1:80" ht="78.75" customHeight="1" x14ac:dyDescent="0.25">
      <c r="A16" s="259"/>
      <c r="B16" s="279"/>
      <c r="C16" s="265"/>
      <c r="D16" s="267"/>
      <c r="E16" s="97">
        <v>4</v>
      </c>
      <c r="F16" s="42" t="s">
        <v>57</v>
      </c>
      <c r="G16" s="62">
        <v>43280</v>
      </c>
      <c r="H16" s="88">
        <v>43798</v>
      </c>
      <c r="I16" s="67">
        <f t="shared" si="0"/>
        <v>74</v>
      </c>
      <c r="J16" s="92">
        <v>1</v>
      </c>
      <c r="K16" s="46" t="s">
        <v>316</v>
      </c>
      <c r="L16" s="47">
        <v>0</v>
      </c>
      <c r="M16" s="46" t="s">
        <v>316</v>
      </c>
      <c r="N16" s="47">
        <v>0</v>
      </c>
      <c r="O16" s="46" t="s">
        <v>316</v>
      </c>
      <c r="P16" s="46">
        <v>0</v>
      </c>
      <c r="Q16" s="189">
        <f t="shared" si="1"/>
        <v>1</v>
      </c>
      <c r="R16" s="255"/>
      <c r="S16" s="89" t="s">
        <v>113</v>
      </c>
      <c r="T16" s="11" t="s">
        <v>417</v>
      </c>
      <c r="U16" s="11" t="s">
        <v>345</v>
      </c>
      <c r="V16" s="11" t="s">
        <v>325</v>
      </c>
      <c r="W16" s="191" t="s">
        <v>391</v>
      </c>
      <c r="X16" s="11" t="s">
        <v>414</v>
      </c>
      <c r="Y16" s="11" t="s">
        <v>414</v>
      </c>
      <c r="Z16" s="11" t="s">
        <v>414</v>
      </c>
      <c r="AA16" s="193" t="s">
        <v>441</v>
      </c>
      <c r="AB16" s="193" t="s">
        <v>345</v>
      </c>
      <c r="AC16" s="193" t="s">
        <v>325</v>
      </c>
      <c r="AD16" s="197" t="s">
        <v>424</v>
      </c>
      <c r="AE16" s="193" t="s">
        <v>414</v>
      </c>
      <c r="AF16" s="193" t="s">
        <v>414</v>
      </c>
      <c r="AG16" s="193" t="s">
        <v>414</v>
      </c>
      <c r="AH16" s="16"/>
      <c r="AI16" s="14"/>
      <c r="AJ16" s="14"/>
      <c r="AK16" s="14"/>
      <c r="AL16" s="14"/>
      <c r="AM16" s="14"/>
      <c r="AN16" s="14"/>
      <c r="AO16" s="14"/>
      <c r="AP16" s="31"/>
      <c r="AQ16" s="28"/>
      <c r="AR16" s="28"/>
      <c r="AS16" s="29"/>
      <c r="AT16" s="29"/>
      <c r="AU16" s="30"/>
      <c r="AV16" s="24"/>
      <c r="AW16" s="24"/>
      <c r="AX16" s="24"/>
      <c r="AY16" s="145"/>
      <c r="AZ16" s="28"/>
      <c r="BA16" s="28"/>
      <c r="BB16" s="29"/>
      <c r="BC16" s="29"/>
      <c r="BD16" s="30"/>
      <c r="BE16" s="242" t="s">
        <v>441</v>
      </c>
      <c r="BF16" s="242" t="s">
        <v>345</v>
      </c>
      <c r="BG16" s="242" t="s">
        <v>325</v>
      </c>
      <c r="BH16" s="243" t="s">
        <v>424</v>
      </c>
      <c r="BI16" s="242" t="s">
        <v>414</v>
      </c>
      <c r="BJ16" s="242" t="s">
        <v>414</v>
      </c>
      <c r="BK16" s="242" t="s">
        <v>414</v>
      </c>
      <c r="BL16" s="16"/>
      <c r="BM16" s="14"/>
      <c r="BN16" s="14"/>
      <c r="BO16" s="14"/>
      <c r="BP16" s="14"/>
      <c r="BQ16" s="14"/>
      <c r="BR16" s="14"/>
      <c r="BS16" s="14"/>
      <c r="BT16" s="31"/>
      <c r="BU16" s="28"/>
      <c r="BV16" s="28"/>
      <c r="BW16" s="29"/>
      <c r="BX16" s="29"/>
      <c r="BY16" s="30"/>
      <c r="BZ16" s="24"/>
      <c r="CA16" s="24"/>
      <c r="CB16" s="24"/>
    </row>
    <row r="17" spans="1:80" ht="252" customHeight="1" x14ac:dyDescent="0.25">
      <c r="A17" s="259"/>
      <c r="B17" s="279"/>
      <c r="C17" s="265"/>
      <c r="D17" s="267"/>
      <c r="E17" s="97">
        <v>5</v>
      </c>
      <c r="F17" s="42" t="s">
        <v>77</v>
      </c>
      <c r="G17" s="88">
        <v>43800</v>
      </c>
      <c r="H17" s="88">
        <v>43951</v>
      </c>
      <c r="I17" s="67">
        <f t="shared" si="0"/>
        <v>21.571428571428573</v>
      </c>
      <c r="J17" s="92">
        <v>1</v>
      </c>
      <c r="K17" s="202" t="s">
        <v>342</v>
      </c>
      <c r="L17" s="47">
        <v>0</v>
      </c>
      <c r="M17" s="202" t="s">
        <v>430</v>
      </c>
      <c r="N17" s="47">
        <v>0</v>
      </c>
      <c r="O17" s="202" t="s">
        <v>451</v>
      </c>
      <c r="P17" s="46">
        <v>0</v>
      </c>
      <c r="Q17" s="46">
        <f t="shared" si="1"/>
        <v>1</v>
      </c>
      <c r="R17" s="255"/>
      <c r="S17" s="89" t="s">
        <v>349</v>
      </c>
      <c r="T17" s="12" t="s">
        <v>342</v>
      </c>
      <c r="U17" s="11" t="s">
        <v>345</v>
      </c>
      <c r="V17" s="11" t="s">
        <v>326</v>
      </c>
      <c r="W17" s="57" t="s">
        <v>387</v>
      </c>
      <c r="X17" s="11" t="s">
        <v>414</v>
      </c>
      <c r="Y17" s="11" t="s">
        <v>414</v>
      </c>
      <c r="Z17" s="11" t="s">
        <v>414</v>
      </c>
      <c r="AA17" s="193" t="s">
        <v>441</v>
      </c>
      <c r="AB17" s="193" t="s">
        <v>345</v>
      </c>
      <c r="AC17" s="193" t="s">
        <v>326</v>
      </c>
      <c r="AD17" s="197" t="s">
        <v>424</v>
      </c>
      <c r="AE17" s="193" t="s">
        <v>414</v>
      </c>
      <c r="AF17" s="193" t="s">
        <v>414</v>
      </c>
      <c r="AG17" s="193" t="s">
        <v>414</v>
      </c>
      <c r="AH17" s="16"/>
      <c r="AI17" s="14"/>
      <c r="AJ17" s="14"/>
      <c r="AK17" s="14"/>
      <c r="AL17" s="14"/>
      <c r="AM17" s="14"/>
      <c r="AN17" s="14"/>
      <c r="AO17" s="14"/>
      <c r="AP17" s="31"/>
      <c r="AQ17" s="28"/>
      <c r="AR17" s="28"/>
      <c r="AS17" s="29"/>
      <c r="AT17" s="29"/>
      <c r="AU17" s="30"/>
      <c r="AV17" s="24"/>
      <c r="AW17" s="24"/>
      <c r="AX17" s="24"/>
      <c r="AY17" s="145"/>
      <c r="AZ17" s="28"/>
      <c r="BA17" s="28"/>
      <c r="BB17" s="29"/>
      <c r="BC17" s="29"/>
      <c r="BD17" s="30"/>
      <c r="BE17" s="242" t="s">
        <v>441</v>
      </c>
      <c r="BF17" s="242" t="s">
        <v>345</v>
      </c>
      <c r="BG17" s="242" t="s">
        <v>326</v>
      </c>
      <c r="BH17" s="243" t="s">
        <v>424</v>
      </c>
      <c r="BI17" s="242" t="s">
        <v>414</v>
      </c>
      <c r="BJ17" s="242" t="s">
        <v>414</v>
      </c>
      <c r="BK17" s="242" t="s">
        <v>414</v>
      </c>
      <c r="BL17" s="16"/>
      <c r="BM17" s="14"/>
      <c r="BN17" s="14"/>
      <c r="BO17" s="14"/>
      <c r="BP17" s="14"/>
      <c r="BQ17" s="14"/>
      <c r="BR17" s="14"/>
      <c r="BS17" s="14"/>
      <c r="BT17" s="31"/>
      <c r="BU17" s="28"/>
      <c r="BV17" s="28"/>
      <c r="BW17" s="29"/>
      <c r="BX17" s="29"/>
      <c r="BY17" s="30"/>
      <c r="BZ17" s="24"/>
      <c r="CA17" s="24"/>
      <c r="CB17" s="24"/>
    </row>
    <row r="18" spans="1:80" ht="126" customHeight="1" x14ac:dyDescent="0.25">
      <c r="A18" s="259"/>
      <c r="B18" s="279"/>
      <c r="C18" s="265"/>
      <c r="D18" s="267"/>
      <c r="E18" s="97">
        <v>6</v>
      </c>
      <c r="F18" s="250" t="s">
        <v>56</v>
      </c>
      <c r="G18" s="61">
        <v>43922</v>
      </c>
      <c r="H18" s="248">
        <v>44012</v>
      </c>
      <c r="I18" s="67">
        <f t="shared" si="0"/>
        <v>12.857142857142858</v>
      </c>
      <c r="J18" s="46">
        <v>0</v>
      </c>
      <c r="K18" s="46" t="s">
        <v>316</v>
      </c>
      <c r="L18" s="47">
        <v>0</v>
      </c>
      <c r="M18" s="46" t="s">
        <v>316</v>
      </c>
      <c r="N18" s="47">
        <v>0</v>
      </c>
      <c r="O18" s="46" t="s">
        <v>316</v>
      </c>
      <c r="P18" s="46">
        <v>0</v>
      </c>
      <c r="Q18" s="46">
        <f t="shared" si="1"/>
        <v>0</v>
      </c>
      <c r="R18" s="255"/>
      <c r="S18" s="89" t="s">
        <v>49</v>
      </c>
      <c r="T18" s="11" t="s">
        <v>327</v>
      </c>
      <c r="U18" s="11" t="s">
        <v>345</v>
      </c>
      <c r="V18" s="11" t="s">
        <v>403</v>
      </c>
      <c r="W18" s="191" t="s">
        <v>396</v>
      </c>
      <c r="X18" s="11" t="s">
        <v>414</v>
      </c>
      <c r="Y18" s="11" t="s">
        <v>414</v>
      </c>
      <c r="Z18" s="11" t="s">
        <v>414</v>
      </c>
      <c r="AA18" s="193" t="s">
        <v>327</v>
      </c>
      <c r="AB18" s="193" t="s">
        <v>345</v>
      </c>
      <c r="AC18" s="193" t="s">
        <v>403</v>
      </c>
      <c r="AD18" s="197" t="s">
        <v>396</v>
      </c>
      <c r="AE18" s="193" t="s">
        <v>414</v>
      </c>
      <c r="AF18" s="193" t="s">
        <v>414</v>
      </c>
      <c r="AG18" s="193" t="s">
        <v>414</v>
      </c>
      <c r="AH18" s="16"/>
      <c r="AI18" s="14"/>
      <c r="AJ18" s="14"/>
      <c r="AK18" s="14"/>
      <c r="AL18" s="14"/>
      <c r="AM18" s="14"/>
      <c r="AN18" s="14"/>
      <c r="AO18" s="14"/>
      <c r="AP18" s="31"/>
      <c r="AQ18" s="28"/>
      <c r="AR18" s="28"/>
      <c r="AS18" s="29"/>
      <c r="AT18" s="29"/>
      <c r="AU18" s="30"/>
      <c r="AV18" s="24"/>
      <c r="AW18" s="24"/>
      <c r="AX18" s="24"/>
      <c r="AY18" s="145"/>
      <c r="AZ18" s="28"/>
      <c r="BA18" s="28"/>
      <c r="BB18" s="29"/>
      <c r="BC18" s="29"/>
      <c r="BD18" s="30"/>
      <c r="BE18" s="242" t="s">
        <v>455</v>
      </c>
      <c r="BF18" s="242" t="s">
        <v>345</v>
      </c>
      <c r="BG18" s="242" t="s">
        <v>470</v>
      </c>
      <c r="BH18" s="243" t="s">
        <v>454</v>
      </c>
      <c r="BI18" s="242" t="s">
        <v>414</v>
      </c>
      <c r="BJ18" s="242" t="s">
        <v>414</v>
      </c>
      <c r="BK18" s="242" t="s">
        <v>414</v>
      </c>
      <c r="BL18" s="16"/>
      <c r="BM18" s="14"/>
      <c r="BN18" s="14"/>
      <c r="BO18" s="14"/>
      <c r="BP18" s="14"/>
      <c r="BQ18" s="14"/>
      <c r="BR18" s="14"/>
      <c r="BS18" s="14"/>
      <c r="BT18" s="31"/>
      <c r="BU18" s="28"/>
      <c r="BV18" s="28"/>
      <c r="BW18" s="29"/>
      <c r="BX18" s="29"/>
      <c r="BY18" s="30"/>
      <c r="BZ18" s="24"/>
      <c r="CA18" s="24"/>
      <c r="CB18" s="24"/>
    </row>
    <row r="19" spans="1:80" ht="156.94999999999999" customHeight="1" x14ac:dyDescent="0.25">
      <c r="A19" s="259"/>
      <c r="B19" s="279"/>
      <c r="C19" s="265"/>
      <c r="D19" s="267"/>
      <c r="E19" s="97">
        <v>7</v>
      </c>
      <c r="F19" s="250" t="s">
        <v>103</v>
      </c>
      <c r="G19" s="61">
        <v>43922</v>
      </c>
      <c r="H19" s="248">
        <v>44012</v>
      </c>
      <c r="I19" s="67">
        <f t="shared" si="0"/>
        <v>12.857142857142858</v>
      </c>
      <c r="J19" s="46">
        <v>0</v>
      </c>
      <c r="K19" s="46" t="s">
        <v>316</v>
      </c>
      <c r="L19" s="47">
        <v>0</v>
      </c>
      <c r="M19" s="46" t="s">
        <v>316</v>
      </c>
      <c r="N19" s="46">
        <v>0.5</v>
      </c>
      <c r="O19" s="202" t="s">
        <v>452</v>
      </c>
      <c r="P19" s="46">
        <v>0</v>
      </c>
      <c r="Q19" s="46">
        <f t="shared" si="1"/>
        <v>0.5</v>
      </c>
      <c r="R19" s="255"/>
      <c r="S19" s="89" t="s">
        <v>72</v>
      </c>
      <c r="T19" s="11" t="s">
        <v>327</v>
      </c>
      <c r="U19" s="11" t="s">
        <v>346</v>
      </c>
      <c r="V19" s="11" t="s">
        <v>403</v>
      </c>
      <c r="W19" s="191" t="s">
        <v>396</v>
      </c>
      <c r="X19" s="11" t="s">
        <v>414</v>
      </c>
      <c r="Y19" s="11" t="s">
        <v>414</v>
      </c>
      <c r="Z19" s="11" t="s">
        <v>414</v>
      </c>
      <c r="AA19" s="193" t="s">
        <v>327</v>
      </c>
      <c r="AB19" s="193" t="s">
        <v>346</v>
      </c>
      <c r="AC19" s="193" t="s">
        <v>403</v>
      </c>
      <c r="AD19" s="197" t="s">
        <v>396</v>
      </c>
      <c r="AE19" s="193" t="s">
        <v>414</v>
      </c>
      <c r="AF19" s="193" t="s">
        <v>414</v>
      </c>
      <c r="AG19" s="193" t="s">
        <v>414</v>
      </c>
      <c r="AH19" s="16"/>
      <c r="AI19" s="14"/>
      <c r="AJ19" s="20"/>
      <c r="AK19" s="14"/>
      <c r="AL19" s="14"/>
      <c r="AM19" s="14"/>
      <c r="AN19" s="14"/>
      <c r="AO19" s="14"/>
      <c r="AP19" s="31"/>
      <c r="AQ19" s="28"/>
      <c r="AR19" s="32"/>
      <c r="AS19" s="29"/>
      <c r="AT19" s="29"/>
      <c r="AU19" s="30"/>
      <c r="AV19" s="24"/>
      <c r="AW19" s="24"/>
      <c r="AX19" s="24"/>
      <c r="AY19" s="145"/>
      <c r="AZ19" s="28"/>
      <c r="BA19" s="33"/>
      <c r="BB19" s="29"/>
      <c r="BC19" s="29"/>
      <c r="BD19" s="30"/>
      <c r="BE19" s="242" t="s">
        <v>469</v>
      </c>
      <c r="BF19" s="242" t="s">
        <v>346</v>
      </c>
      <c r="BG19" s="242" t="s">
        <v>471</v>
      </c>
      <c r="BH19" s="243" t="s">
        <v>454</v>
      </c>
      <c r="BI19" s="242" t="s">
        <v>414</v>
      </c>
      <c r="BJ19" s="242" t="s">
        <v>414</v>
      </c>
      <c r="BK19" s="242" t="s">
        <v>414</v>
      </c>
      <c r="BL19" s="16"/>
      <c r="BM19" s="14"/>
      <c r="BN19" s="20"/>
      <c r="BO19" s="14"/>
      <c r="BP19" s="14"/>
      <c r="BQ19" s="14"/>
      <c r="BR19" s="14"/>
      <c r="BS19" s="14"/>
      <c r="BT19" s="31"/>
      <c r="BU19" s="28"/>
      <c r="BV19" s="32"/>
      <c r="BW19" s="29"/>
      <c r="BX19" s="29"/>
      <c r="BY19" s="30"/>
      <c r="BZ19" s="24"/>
      <c r="CA19" s="24"/>
      <c r="CB19" s="24"/>
    </row>
    <row r="20" spans="1:80" ht="165.75" x14ac:dyDescent="0.25">
      <c r="A20" s="259"/>
      <c r="B20" s="279"/>
      <c r="C20" s="265"/>
      <c r="D20" s="267"/>
      <c r="E20" s="97">
        <v>8</v>
      </c>
      <c r="F20" s="250" t="s">
        <v>104</v>
      </c>
      <c r="G20" s="61">
        <v>43981</v>
      </c>
      <c r="H20" s="248">
        <v>44073</v>
      </c>
      <c r="I20" s="67">
        <f t="shared" si="0"/>
        <v>13.142857142857142</v>
      </c>
      <c r="J20" s="46">
        <v>0</v>
      </c>
      <c r="K20" s="46" t="s">
        <v>316</v>
      </c>
      <c r="L20" s="47">
        <v>0</v>
      </c>
      <c r="M20" s="46" t="s">
        <v>316</v>
      </c>
      <c r="N20" s="47">
        <v>1</v>
      </c>
      <c r="O20" s="202" t="s">
        <v>453</v>
      </c>
      <c r="P20" s="46">
        <v>0</v>
      </c>
      <c r="Q20" s="46">
        <f t="shared" si="1"/>
        <v>1</v>
      </c>
      <c r="R20" s="255"/>
      <c r="S20" s="89" t="s">
        <v>78</v>
      </c>
      <c r="T20" s="11" t="s">
        <v>327</v>
      </c>
      <c r="U20" s="11" t="s">
        <v>345</v>
      </c>
      <c r="V20" s="11" t="s">
        <v>403</v>
      </c>
      <c r="W20" s="191" t="s">
        <v>396</v>
      </c>
      <c r="X20" s="11" t="s">
        <v>414</v>
      </c>
      <c r="Y20" s="11" t="s">
        <v>414</v>
      </c>
      <c r="Z20" s="11" t="s">
        <v>414</v>
      </c>
      <c r="AA20" s="193" t="s">
        <v>327</v>
      </c>
      <c r="AB20" s="193" t="s">
        <v>345</v>
      </c>
      <c r="AC20" s="193" t="s">
        <v>403</v>
      </c>
      <c r="AD20" s="197" t="s">
        <v>396</v>
      </c>
      <c r="AE20" s="193" t="s">
        <v>414</v>
      </c>
      <c r="AF20" s="193" t="s">
        <v>414</v>
      </c>
      <c r="AG20" s="193" t="s">
        <v>414</v>
      </c>
      <c r="AH20" s="16"/>
      <c r="AI20" s="14"/>
      <c r="AJ20" s="14"/>
      <c r="AK20" s="14"/>
      <c r="AL20" s="14"/>
      <c r="AM20" s="14"/>
      <c r="AN20" s="14"/>
      <c r="AO20" s="14"/>
      <c r="AP20" s="31"/>
      <c r="AQ20" s="28"/>
      <c r="AR20" s="28"/>
      <c r="AS20" s="29"/>
      <c r="AT20" s="29"/>
      <c r="AU20" s="30"/>
      <c r="AV20" s="24"/>
      <c r="AW20" s="24"/>
      <c r="AX20" s="24"/>
      <c r="AY20" s="145"/>
      <c r="AZ20" s="28"/>
      <c r="BA20" s="28"/>
      <c r="BB20" s="29"/>
      <c r="BC20" s="29"/>
      <c r="BD20" s="30"/>
      <c r="BE20" s="242" t="s">
        <v>462</v>
      </c>
      <c r="BF20" s="242" t="s">
        <v>345</v>
      </c>
      <c r="BG20" s="242" t="s">
        <v>472</v>
      </c>
      <c r="BH20" s="243" t="s">
        <v>454</v>
      </c>
      <c r="BI20" s="242" t="s">
        <v>414</v>
      </c>
      <c r="BJ20" s="242" t="s">
        <v>414</v>
      </c>
      <c r="BK20" s="242" t="s">
        <v>414</v>
      </c>
      <c r="BL20" s="16"/>
      <c r="BM20" s="14"/>
      <c r="BN20" s="14"/>
      <c r="BO20" s="14"/>
      <c r="BP20" s="14"/>
      <c r="BQ20" s="14"/>
      <c r="BR20" s="14"/>
      <c r="BS20" s="14"/>
      <c r="BT20" s="31"/>
      <c r="BU20" s="28"/>
      <c r="BV20" s="28"/>
      <c r="BW20" s="29"/>
      <c r="BX20" s="29"/>
      <c r="BY20" s="30"/>
      <c r="BZ20" s="24"/>
      <c r="CA20" s="24"/>
      <c r="CB20" s="24"/>
    </row>
    <row r="21" spans="1:80" ht="108.75" customHeight="1" thickBot="1" x14ac:dyDescent="0.3">
      <c r="A21" s="260"/>
      <c r="B21" s="280"/>
      <c r="C21" s="266"/>
      <c r="D21" s="267"/>
      <c r="E21" s="97">
        <v>9</v>
      </c>
      <c r="F21" s="42" t="s">
        <v>79</v>
      </c>
      <c r="G21" s="61">
        <v>43952</v>
      </c>
      <c r="H21" s="88">
        <v>44165</v>
      </c>
      <c r="I21" s="67">
        <f t="shared" si="0"/>
        <v>30.428571428571427</v>
      </c>
      <c r="J21" s="46">
        <v>0</v>
      </c>
      <c r="K21" s="46" t="s">
        <v>316</v>
      </c>
      <c r="L21" s="47">
        <v>0</v>
      </c>
      <c r="M21" s="46" t="s">
        <v>316</v>
      </c>
      <c r="N21" s="47">
        <v>0</v>
      </c>
      <c r="O21" s="46" t="s">
        <v>316</v>
      </c>
      <c r="P21" s="46">
        <v>0</v>
      </c>
      <c r="Q21" s="46">
        <f t="shared" si="1"/>
        <v>0</v>
      </c>
      <c r="R21" s="255"/>
      <c r="S21" s="89" t="s">
        <v>106</v>
      </c>
      <c r="T21" s="11" t="s">
        <v>327</v>
      </c>
      <c r="U21" s="11" t="s">
        <v>345</v>
      </c>
      <c r="V21" s="11" t="s">
        <v>403</v>
      </c>
      <c r="W21" s="191" t="s">
        <v>396</v>
      </c>
      <c r="X21" s="11" t="s">
        <v>414</v>
      </c>
      <c r="Y21" s="11" t="s">
        <v>414</v>
      </c>
      <c r="Z21" s="11" t="s">
        <v>414</v>
      </c>
      <c r="AA21" s="193" t="s">
        <v>327</v>
      </c>
      <c r="AB21" s="193" t="s">
        <v>345</v>
      </c>
      <c r="AC21" s="193" t="s">
        <v>403</v>
      </c>
      <c r="AD21" s="197" t="s">
        <v>396</v>
      </c>
      <c r="AE21" s="193" t="s">
        <v>414</v>
      </c>
      <c r="AF21" s="193" t="s">
        <v>414</v>
      </c>
      <c r="AG21" s="193" t="s">
        <v>414</v>
      </c>
      <c r="AH21" s="16"/>
      <c r="AI21" s="14"/>
      <c r="AJ21" s="14"/>
      <c r="AK21" s="14"/>
      <c r="AL21" s="14"/>
      <c r="AM21" s="14"/>
      <c r="AN21" s="14"/>
      <c r="AO21" s="14"/>
      <c r="AP21" s="31"/>
      <c r="AQ21" s="28"/>
      <c r="AR21" s="28"/>
      <c r="AS21" s="29"/>
      <c r="AT21" s="29"/>
      <c r="AU21" s="30"/>
      <c r="AV21" s="24"/>
      <c r="AW21" s="24"/>
      <c r="AX21" s="24"/>
      <c r="AY21" s="145"/>
      <c r="AZ21" s="28"/>
      <c r="BA21" s="28"/>
      <c r="BB21" s="29"/>
      <c r="BC21" s="29"/>
      <c r="BD21" s="30"/>
      <c r="BE21" s="242" t="s">
        <v>459</v>
      </c>
      <c r="BF21" s="242" t="s">
        <v>345</v>
      </c>
      <c r="BG21" s="242" t="s">
        <v>403</v>
      </c>
      <c r="BH21" s="243" t="s">
        <v>396</v>
      </c>
      <c r="BI21" s="242" t="s">
        <v>414</v>
      </c>
      <c r="BJ21" s="242" t="s">
        <v>414</v>
      </c>
      <c r="BK21" s="242" t="s">
        <v>414</v>
      </c>
      <c r="BL21" s="16"/>
      <c r="BM21" s="14"/>
      <c r="BN21" s="14"/>
      <c r="BO21" s="14"/>
      <c r="BP21" s="14"/>
      <c r="BQ21" s="14"/>
      <c r="BR21" s="14"/>
      <c r="BS21" s="14"/>
      <c r="BT21" s="31"/>
      <c r="BU21" s="28"/>
      <c r="BV21" s="28"/>
      <c r="BW21" s="29"/>
      <c r="BX21" s="29"/>
      <c r="BY21" s="30"/>
      <c r="BZ21" s="24"/>
      <c r="CA21" s="24"/>
      <c r="CB21" s="24"/>
    </row>
    <row r="22" spans="1:80" ht="186" customHeight="1" x14ac:dyDescent="0.25">
      <c r="A22" s="288" t="s">
        <v>328</v>
      </c>
      <c r="B22" s="289" t="s">
        <v>359</v>
      </c>
      <c r="C22" s="270" t="s">
        <v>134</v>
      </c>
      <c r="D22" s="267" t="s">
        <v>116</v>
      </c>
      <c r="E22" s="132">
        <v>1</v>
      </c>
      <c r="F22" s="250" t="s">
        <v>96</v>
      </c>
      <c r="G22" s="171">
        <v>43891</v>
      </c>
      <c r="H22" s="248">
        <v>44074</v>
      </c>
      <c r="I22" s="66">
        <f t="shared" si="0"/>
        <v>26.142857142857142</v>
      </c>
      <c r="J22" s="46">
        <v>0</v>
      </c>
      <c r="K22" s="46" t="s">
        <v>316</v>
      </c>
      <c r="L22" s="47">
        <v>0</v>
      </c>
      <c r="M22" s="201" t="s">
        <v>437</v>
      </c>
      <c r="N22" s="47">
        <v>0</v>
      </c>
      <c r="O22" s="46" t="s">
        <v>316</v>
      </c>
      <c r="P22" s="47">
        <v>0</v>
      </c>
      <c r="Q22" s="46">
        <f t="shared" si="1"/>
        <v>0</v>
      </c>
      <c r="R22" s="252">
        <f>SUM(Q22:Q26)/5</f>
        <v>0</v>
      </c>
      <c r="S22" s="90" t="s">
        <v>107</v>
      </c>
      <c r="T22" s="11" t="s">
        <v>327</v>
      </c>
      <c r="U22" s="11" t="s">
        <v>344</v>
      </c>
      <c r="V22" s="11" t="s">
        <v>403</v>
      </c>
      <c r="W22" s="57" t="s">
        <v>392</v>
      </c>
      <c r="X22" s="11" t="s">
        <v>414</v>
      </c>
      <c r="Y22" s="11" t="s">
        <v>414</v>
      </c>
      <c r="Z22" s="11" t="s">
        <v>414</v>
      </c>
      <c r="AA22" s="193" t="s">
        <v>429</v>
      </c>
      <c r="AB22" s="193" t="s">
        <v>344</v>
      </c>
      <c r="AC22" s="193" t="s">
        <v>418</v>
      </c>
      <c r="AD22" s="205" t="s">
        <v>432</v>
      </c>
      <c r="AE22" s="193" t="s">
        <v>414</v>
      </c>
      <c r="AF22" s="193" t="s">
        <v>414</v>
      </c>
      <c r="AG22" s="193" t="s">
        <v>414</v>
      </c>
      <c r="AH22" s="14"/>
      <c r="AI22" s="14"/>
      <c r="AJ22" s="14"/>
      <c r="AK22" s="14"/>
      <c r="AL22" s="14"/>
      <c r="AM22" s="14"/>
      <c r="AN22" s="14"/>
      <c r="AO22" s="14"/>
      <c r="AP22" s="29"/>
      <c r="AQ22" s="28"/>
      <c r="AR22" s="28"/>
      <c r="AS22" s="29"/>
      <c r="AT22" s="29"/>
      <c r="AU22" s="30"/>
      <c r="AV22" s="24"/>
      <c r="AW22" s="24"/>
      <c r="AX22" s="24"/>
      <c r="AY22" s="163"/>
      <c r="AZ22" s="28"/>
      <c r="BA22" s="28"/>
      <c r="BB22" s="29"/>
      <c r="BC22" s="29"/>
      <c r="BD22" s="30"/>
      <c r="BE22" s="242" t="s">
        <v>455</v>
      </c>
      <c r="BF22" s="242" t="s">
        <v>344</v>
      </c>
      <c r="BG22" s="242" t="s">
        <v>473</v>
      </c>
      <c r="BH22" s="243" t="s">
        <v>454</v>
      </c>
      <c r="BI22" s="242" t="s">
        <v>414</v>
      </c>
      <c r="BJ22" s="242" t="s">
        <v>414</v>
      </c>
      <c r="BK22" s="242" t="s">
        <v>414</v>
      </c>
      <c r="BL22" s="14"/>
      <c r="BM22" s="14"/>
      <c r="BN22" s="14"/>
      <c r="BO22" s="14"/>
      <c r="BP22" s="14"/>
      <c r="BQ22" s="14"/>
      <c r="BR22" s="14"/>
      <c r="BS22" s="14"/>
      <c r="BT22" s="29"/>
      <c r="BU22" s="28"/>
      <c r="BV22" s="28"/>
      <c r="BW22" s="29"/>
      <c r="BX22" s="29"/>
      <c r="BY22" s="30"/>
      <c r="BZ22" s="24"/>
      <c r="CA22" s="24"/>
      <c r="CB22" s="24"/>
    </row>
    <row r="23" spans="1:80" ht="114" customHeight="1" x14ac:dyDescent="0.25">
      <c r="A23" s="288"/>
      <c r="B23" s="279"/>
      <c r="C23" s="265"/>
      <c r="D23" s="291"/>
      <c r="E23" s="84">
        <v>2</v>
      </c>
      <c r="F23" s="250" t="s">
        <v>105</v>
      </c>
      <c r="G23" s="171">
        <v>43985</v>
      </c>
      <c r="H23" s="248">
        <v>44074</v>
      </c>
      <c r="I23" s="66">
        <f t="shared" si="0"/>
        <v>12.714285714285714</v>
      </c>
      <c r="J23" s="46">
        <v>0</v>
      </c>
      <c r="K23" s="46" t="s">
        <v>316</v>
      </c>
      <c r="L23" s="47">
        <v>0</v>
      </c>
      <c r="M23" s="46" t="s">
        <v>316</v>
      </c>
      <c r="N23" s="47">
        <v>0</v>
      </c>
      <c r="O23" s="46" t="s">
        <v>316</v>
      </c>
      <c r="P23" s="46">
        <v>0</v>
      </c>
      <c r="Q23" s="46">
        <f t="shared" si="1"/>
        <v>0</v>
      </c>
      <c r="R23" s="253"/>
      <c r="S23" s="90" t="s">
        <v>50</v>
      </c>
      <c r="T23" s="11" t="s">
        <v>327</v>
      </c>
      <c r="U23" s="11" t="s">
        <v>345</v>
      </c>
      <c r="V23" s="11" t="s">
        <v>403</v>
      </c>
      <c r="W23" s="191" t="s">
        <v>393</v>
      </c>
      <c r="X23" s="11" t="s">
        <v>414</v>
      </c>
      <c r="Y23" s="11" t="s">
        <v>414</v>
      </c>
      <c r="Z23" s="11" t="s">
        <v>414</v>
      </c>
      <c r="AA23" s="193" t="s">
        <v>327</v>
      </c>
      <c r="AB23" s="193" t="s">
        <v>345</v>
      </c>
      <c r="AC23" s="193" t="s">
        <v>403</v>
      </c>
      <c r="AD23" s="197" t="s">
        <v>393</v>
      </c>
      <c r="AE23" s="193" t="s">
        <v>414</v>
      </c>
      <c r="AF23" s="193" t="s">
        <v>414</v>
      </c>
      <c r="AG23" s="193" t="s">
        <v>414</v>
      </c>
      <c r="AH23" s="14"/>
      <c r="AI23" s="14"/>
      <c r="AJ23" s="14"/>
      <c r="AK23" s="14"/>
      <c r="AL23" s="14"/>
      <c r="AM23" s="14"/>
      <c r="AN23" s="14"/>
      <c r="AO23" s="14"/>
      <c r="AP23" s="29"/>
      <c r="AQ23" s="28"/>
      <c r="AR23" s="28"/>
      <c r="AS23" s="29"/>
      <c r="AT23" s="29"/>
      <c r="AU23" s="30"/>
      <c r="AV23" s="24"/>
      <c r="AW23" s="24"/>
      <c r="AX23" s="24"/>
      <c r="AY23" s="163"/>
      <c r="AZ23" s="28"/>
      <c r="BA23" s="28"/>
      <c r="BB23" s="29"/>
      <c r="BC23" s="29"/>
      <c r="BD23" s="30"/>
      <c r="BE23" s="242" t="s">
        <v>455</v>
      </c>
      <c r="BF23" s="242" t="s">
        <v>345</v>
      </c>
      <c r="BG23" s="242" t="s">
        <v>475</v>
      </c>
      <c r="BH23" s="243" t="s">
        <v>454</v>
      </c>
      <c r="BI23" s="242" t="s">
        <v>414</v>
      </c>
      <c r="BJ23" s="242" t="s">
        <v>414</v>
      </c>
      <c r="BK23" s="242" t="s">
        <v>414</v>
      </c>
      <c r="BL23" s="14"/>
      <c r="BM23" s="14"/>
      <c r="BN23" s="14"/>
      <c r="BO23" s="14"/>
      <c r="BP23" s="14"/>
      <c r="BQ23" s="14"/>
      <c r="BR23" s="14"/>
      <c r="BS23" s="14"/>
      <c r="BT23" s="29"/>
      <c r="BU23" s="28"/>
      <c r="BV23" s="28"/>
      <c r="BW23" s="29"/>
      <c r="BX23" s="29"/>
      <c r="BY23" s="30"/>
      <c r="BZ23" s="24"/>
      <c r="CA23" s="24"/>
      <c r="CB23" s="24"/>
    </row>
    <row r="24" spans="1:80" ht="105.95" customHeight="1" x14ac:dyDescent="0.25">
      <c r="A24" s="288"/>
      <c r="B24" s="279"/>
      <c r="C24" s="265"/>
      <c r="D24" s="291"/>
      <c r="E24" s="84">
        <v>3</v>
      </c>
      <c r="F24" s="250" t="s">
        <v>81</v>
      </c>
      <c r="G24" s="171">
        <v>44046</v>
      </c>
      <c r="H24" s="248">
        <v>44074</v>
      </c>
      <c r="I24" s="66">
        <f t="shared" si="0"/>
        <v>4</v>
      </c>
      <c r="J24" s="46">
        <v>0</v>
      </c>
      <c r="K24" s="46" t="s">
        <v>316</v>
      </c>
      <c r="L24" s="47">
        <v>0</v>
      </c>
      <c r="M24" s="46" t="s">
        <v>316</v>
      </c>
      <c r="N24" s="47">
        <v>0</v>
      </c>
      <c r="O24" s="46" t="s">
        <v>316</v>
      </c>
      <c r="P24" s="46">
        <v>0</v>
      </c>
      <c r="Q24" s="46">
        <f t="shared" si="1"/>
        <v>0</v>
      </c>
      <c r="R24" s="253"/>
      <c r="S24" s="90" t="s">
        <v>49</v>
      </c>
      <c r="T24" s="11" t="s">
        <v>327</v>
      </c>
      <c r="U24" s="11" t="s">
        <v>345</v>
      </c>
      <c r="V24" s="11" t="s">
        <v>403</v>
      </c>
      <c r="W24" s="191" t="s">
        <v>394</v>
      </c>
      <c r="X24" s="11" t="s">
        <v>414</v>
      </c>
      <c r="Y24" s="11" t="s">
        <v>414</v>
      </c>
      <c r="Z24" s="11" t="s">
        <v>414</v>
      </c>
      <c r="AA24" s="193" t="s">
        <v>327</v>
      </c>
      <c r="AB24" s="193" t="s">
        <v>345</v>
      </c>
      <c r="AC24" s="193" t="s">
        <v>403</v>
      </c>
      <c r="AD24" s="197" t="s">
        <v>394</v>
      </c>
      <c r="AE24" s="193" t="s">
        <v>414</v>
      </c>
      <c r="AF24" s="193" t="s">
        <v>414</v>
      </c>
      <c r="AG24" s="193" t="s">
        <v>414</v>
      </c>
      <c r="AH24" s="14"/>
      <c r="AI24" s="14"/>
      <c r="AJ24" s="14"/>
      <c r="AK24" s="14"/>
      <c r="AL24" s="14"/>
      <c r="AM24" s="14"/>
      <c r="AN24" s="14"/>
      <c r="AO24" s="14"/>
      <c r="AP24" s="29"/>
      <c r="AQ24" s="28"/>
      <c r="AR24" s="28"/>
      <c r="AS24" s="29"/>
      <c r="AT24" s="29"/>
      <c r="AU24" s="30"/>
      <c r="AV24" s="24"/>
      <c r="AW24" s="24"/>
      <c r="AX24" s="24"/>
      <c r="AY24" s="163"/>
      <c r="AZ24" s="28"/>
      <c r="BA24" s="28"/>
      <c r="BB24" s="29"/>
      <c r="BC24" s="29"/>
      <c r="BD24" s="30"/>
      <c r="BE24" s="242" t="s">
        <v>455</v>
      </c>
      <c r="BF24" s="242" t="s">
        <v>345</v>
      </c>
      <c r="BG24" s="242" t="s">
        <v>474</v>
      </c>
      <c r="BH24" s="243" t="s">
        <v>454</v>
      </c>
      <c r="BI24" s="242" t="s">
        <v>414</v>
      </c>
      <c r="BJ24" s="242" t="s">
        <v>414</v>
      </c>
      <c r="BK24" s="242" t="s">
        <v>414</v>
      </c>
      <c r="BL24" s="14"/>
      <c r="BM24" s="14"/>
      <c r="BN24" s="14"/>
      <c r="BO24" s="14"/>
      <c r="BP24" s="14"/>
      <c r="BQ24" s="14"/>
      <c r="BR24" s="14"/>
      <c r="BS24" s="14"/>
      <c r="BT24" s="29"/>
      <c r="BU24" s="28"/>
      <c r="BV24" s="28"/>
      <c r="BW24" s="29"/>
      <c r="BX24" s="29"/>
      <c r="BY24" s="30"/>
      <c r="BZ24" s="24"/>
      <c r="CA24" s="24"/>
      <c r="CB24" s="24"/>
    </row>
    <row r="25" spans="1:80" ht="111" customHeight="1" x14ac:dyDescent="0.25">
      <c r="A25" s="288"/>
      <c r="B25" s="279"/>
      <c r="C25" s="265"/>
      <c r="D25" s="291"/>
      <c r="E25" s="84">
        <v>4</v>
      </c>
      <c r="F25" s="250" t="s">
        <v>111</v>
      </c>
      <c r="G25" s="171">
        <v>44046</v>
      </c>
      <c r="H25" s="248">
        <v>44074</v>
      </c>
      <c r="I25" s="66">
        <f t="shared" si="0"/>
        <v>4</v>
      </c>
      <c r="J25" s="46">
        <v>0</v>
      </c>
      <c r="K25" s="46" t="s">
        <v>316</v>
      </c>
      <c r="L25" s="47">
        <v>0</v>
      </c>
      <c r="M25" s="46" t="s">
        <v>316</v>
      </c>
      <c r="N25" s="47">
        <v>0</v>
      </c>
      <c r="O25" s="46" t="s">
        <v>316</v>
      </c>
      <c r="P25" s="46">
        <v>0</v>
      </c>
      <c r="Q25" s="46">
        <f t="shared" si="1"/>
        <v>0</v>
      </c>
      <c r="R25" s="253"/>
      <c r="S25" s="89" t="s">
        <v>76</v>
      </c>
      <c r="T25" s="11" t="s">
        <v>327</v>
      </c>
      <c r="U25" s="11" t="s">
        <v>345</v>
      </c>
      <c r="V25" s="11" t="s">
        <v>403</v>
      </c>
      <c r="W25" s="191" t="s">
        <v>395</v>
      </c>
      <c r="X25" s="11" t="s">
        <v>414</v>
      </c>
      <c r="Y25" s="11" t="s">
        <v>414</v>
      </c>
      <c r="Z25" s="11" t="s">
        <v>414</v>
      </c>
      <c r="AA25" s="193" t="s">
        <v>327</v>
      </c>
      <c r="AB25" s="193" t="s">
        <v>345</v>
      </c>
      <c r="AC25" s="193" t="s">
        <v>403</v>
      </c>
      <c r="AD25" s="197" t="s">
        <v>395</v>
      </c>
      <c r="AE25" s="193" t="s">
        <v>414</v>
      </c>
      <c r="AF25" s="193" t="s">
        <v>414</v>
      </c>
      <c r="AG25" s="193" t="s">
        <v>414</v>
      </c>
      <c r="AH25" s="14"/>
      <c r="AI25" s="14"/>
      <c r="AJ25" s="20"/>
      <c r="AK25" s="14"/>
      <c r="AL25" s="14"/>
      <c r="AM25" s="14"/>
      <c r="AN25" s="14"/>
      <c r="AO25" s="14"/>
      <c r="AP25" s="29"/>
      <c r="AQ25" s="28"/>
      <c r="AR25" s="32"/>
      <c r="AS25" s="29"/>
      <c r="AT25" s="29"/>
      <c r="AU25" s="30"/>
      <c r="AV25" s="24"/>
      <c r="AW25" s="24"/>
      <c r="AX25" s="24"/>
      <c r="AY25" s="163"/>
      <c r="AZ25" s="28"/>
      <c r="BA25" s="33"/>
      <c r="BB25" s="29"/>
      <c r="BC25" s="29"/>
      <c r="BD25" s="30"/>
      <c r="BE25" s="242" t="s">
        <v>455</v>
      </c>
      <c r="BF25" s="242" t="s">
        <v>345</v>
      </c>
      <c r="BG25" s="242" t="s">
        <v>474</v>
      </c>
      <c r="BH25" s="243" t="s">
        <v>454</v>
      </c>
      <c r="BI25" s="242" t="s">
        <v>414</v>
      </c>
      <c r="BJ25" s="242" t="s">
        <v>414</v>
      </c>
      <c r="BK25" s="242" t="s">
        <v>414</v>
      </c>
      <c r="BL25" s="14"/>
      <c r="BM25" s="14"/>
      <c r="BN25" s="20"/>
      <c r="BO25" s="14"/>
      <c r="BP25" s="14"/>
      <c r="BQ25" s="14"/>
      <c r="BR25" s="14"/>
      <c r="BS25" s="14"/>
      <c r="BT25" s="29"/>
      <c r="BU25" s="28"/>
      <c r="BV25" s="32"/>
      <c r="BW25" s="29"/>
      <c r="BX25" s="29"/>
      <c r="BY25" s="30"/>
      <c r="BZ25" s="24"/>
      <c r="CA25" s="24"/>
      <c r="CB25" s="24"/>
    </row>
    <row r="26" spans="1:80" ht="91.5" customHeight="1" thickBot="1" x14ac:dyDescent="0.3">
      <c r="A26" s="288"/>
      <c r="B26" s="290"/>
      <c r="C26" s="274"/>
      <c r="D26" s="291"/>
      <c r="E26" s="84">
        <v>5</v>
      </c>
      <c r="F26" s="42" t="s">
        <v>124</v>
      </c>
      <c r="G26" s="61">
        <v>44046</v>
      </c>
      <c r="H26" s="248">
        <v>44545</v>
      </c>
      <c r="I26" s="67">
        <f t="shared" si="0"/>
        <v>71.285714285714292</v>
      </c>
      <c r="J26" s="46">
        <v>0</v>
      </c>
      <c r="K26" s="46" t="s">
        <v>316</v>
      </c>
      <c r="L26" s="47">
        <v>0</v>
      </c>
      <c r="M26" s="46" t="s">
        <v>316</v>
      </c>
      <c r="N26" s="47">
        <v>0</v>
      </c>
      <c r="O26" s="46" t="s">
        <v>316</v>
      </c>
      <c r="P26" s="46">
        <v>0</v>
      </c>
      <c r="Q26" s="46">
        <f t="shared" si="1"/>
        <v>0</v>
      </c>
      <c r="R26" s="253"/>
      <c r="S26" s="90" t="s">
        <v>114</v>
      </c>
      <c r="T26" s="11" t="s">
        <v>327</v>
      </c>
      <c r="U26" s="11" t="s">
        <v>345</v>
      </c>
      <c r="V26" s="11" t="s">
        <v>403</v>
      </c>
      <c r="W26" s="191" t="s">
        <v>397</v>
      </c>
      <c r="X26" s="11" t="s">
        <v>414</v>
      </c>
      <c r="Y26" s="11" t="s">
        <v>414</v>
      </c>
      <c r="Z26" s="11" t="s">
        <v>414</v>
      </c>
      <c r="AA26" s="193" t="s">
        <v>327</v>
      </c>
      <c r="AB26" s="193" t="s">
        <v>345</v>
      </c>
      <c r="AC26" s="193" t="s">
        <v>403</v>
      </c>
      <c r="AD26" s="197" t="s">
        <v>397</v>
      </c>
      <c r="AE26" s="193" t="s">
        <v>414</v>
      </c>
      <c r="AF26" s="193" t="s">
        <v>414</v>
      </c>
      <c r="AG26" s="193" t="s">
        <v>414</v>
      </c>
      <c r="AH26" s="14"/>
      <c r="AI26" s="14"/>
      <c r="AJ26" s="14"/>
      <c r="AK26" s="14"/>
      <c r="AL26" s="14"/>
      <c r="AM26" s="14"/>
      <c r="AN26" s="14"/>
      <c r="AO26" s="14"/>
      <c r="AP26" s="28"/>
      <c r="AQ26" s="28"/>
      <c r="AR26" s="28"/>
      <c r="AS26" s="29"/>
      <c r="AT26" s="29"/>
      <c r="AU26" s="30"/>
      <c r="AV26" s="24"/>
      <c r="AW26" s="24"/>
      <c r="AX26" s="24"/>
      <c r="AY26" s="164"/>
      <c r="AZ26" s="135"/>
      <c r="BA26" s="135"/>
      <c r="BB26" s="136"/>
      <c r="BC26" s="136"/>
      <c r="BD26" s="30"/>
      <c r="BE26" s="242" t="s">
        <v>459</v>
      </c>
      <c r="BF26" s="242" t="s">
        <v>345</v>
      </c>
      <c r="BG26" s="242" t="s">
        <v>403</v>
      </c>
      <c r="BH26" s="243" t="s">
        <v>463</v>
      </c>
      <c r="BI26" s="242" t="s">
        <v>414</v>
      </c>
      <c r="BJ26" s="242" t="s">
        <v>414</v>
      </c>
      <c r="BK26" s="242" t="s">
        <v>414</v>
      </c>
      <c r="BL26" s="14"/>
      <c r="BM26" s="14"/>
      <c r="BN26" s="14"/>
      <c r="BO26" s="14"/>
      <c r="BP26" s="14"/>
      <c r="BQ26" s="14"/>
      <c r="BR26" s="14"/>
      <c r="BS26" s="14"/>
      <c r="BT26" s="28"/>
      <c r="BU26" s="28"/>
      <c r="BV26" s="28"/>
      <c r="BW26" s="29"/>
      <c r="BX26" s="29"/>
      <c r="BY26" s="30"/>
      <c r="BZ26" s="24"/>
      <c r="CA26" s="24"/>
      <c r="CB26" s="24"/>
    </row>
    <row r="27" spans="1:80" ht="146.25" customHeight="1" x14ac:dyDescent="0.25">
      <c r="A27" s="258" t="s">
        <v>43</v>
      </c>
      <c r="B27" s="278" t="s">
        <v>360</v>
      </c>
      <c r="C27" s="264" t="s">
        <v>17</v>
      </c>
      <c r="D27" s="267" t="s">
        <v>117</v>
      </c>
      <c r="E27" s="131">
        <v>1</v>
      </c>
      <c r="F27" s="57" t="s">
        <v>123</v>
      </c>
      <c r="G27" s="61">
        <v>43863</v>
      </c>
      <c r="H27" s="248">
        <v>43981</v>
      </c>
      <c r="I27" s="67">
        <f t="shared" si="0"/>
        <v>16.857142857142858</v>
      </c>
      <c r="J27" s="92">
        <v>1</v>
      </c>
      <c r="K27" s="190" t="s">
        <v>317</v>
      </c>
      <c r="L27" s="46">
        <v>0</v>
      </c>
      <c r="M27" s="201" t="s">
        <v>330</v>
      </c>
      <c r="N27" s="46">
        <v>0</v>
      </c>
      <c r="O27" s="46" t="s">
        <v>316</v>
      </c>
      <c r="P27" s="46">
        <v>0</v>
      </c>
      <c r="Q27" s="189">
        <f t="shared" si="1"/>
        <v>1</v>
      </c>
      <c r="R27" s="254">
        <f>(SUM(Q27:Q31))/5</f>
        <v>0.2</v>
      </c>
      <c r="S27" s="89" t="s">
        <v>186</v>
      </c>
      <c r="T27" s="11" t="s">
        <v>330</v>
      </c>
      <c r="U27" s="11" t="s">
        <v>345</v>
      </c>
      <c r="V27" s="11" t="s">
        <v>329</v>
      </c>
      <c r="W27" s="191" t="s">
        <v>398</v>
      </c>
      <c r="X27" s="11" t="s">
        <v>414</v>
      </c>
      <c r="Y27" s="11" t="s">
        <v>414</v>
      </c>
      <c r="Z27" s="11" t="s">
        <v>414</v>
      </c>
      <c r="AA27" s="203" t="s">
        <v>441</v>
      </c>
      <c r="AB27" s="193" t="s">
        <v>345</v>
      </c>
      <c r="AC27" s="193" t="s">
        <v>329</v>
      </c>
      <c r="AD27" s="197" t="s">
        <v>424</v>
      </c>
      <c r="AE27" s="193" t="s">
        <v>414</v>
      </c>
      <c r="AF27" s="193" t="s">
        <v>414</v>
      </c>
      <c r="AG27" s="193" t="s">
        <v>414</v>
      </c>
      <c r="AH27" s="14"/>
      <c r="AI27" s="14"/>
      <c r="AJ27" s="14"/>
      <c r="AK27" s="14"/>
      <c r="AL27" s="14"/>
      <c r="AM27" s="14"/>
      <c r="AN27" s="14"/>
      <c r="AO27" s="14"/>
      <c r="AP27" s="28"/>
      <c r="AQ27" s="28"/>
      <c r="AR27" s="28"/>
      <c r="AS27" s="29"/>
      <c r="AT27" s="29"/>
      <c r="AU27" s="30"/>
      <c r="AV27" s="24"/>
      <c r="AW27" s="24"/>
      <c r="AX27" s="24"/>
      <c r="AY27" s="165"/>
      <c r="AZ27" s="139"/>
      <c r="BA27" s="139"/>
      <c r="BB27" s="140"/>
      <c r="BC27" s="159"/>
      <c r="BD27" s="158"/>
      <c r="BE27" s="245" t="s">
        <v>441</v>
      </c>
      <c r="BF27" s="242" t="s">
        <v>345</v>
      </c>
      <c r="BG27" s="242" t="s">
        <v>329</v>
      </c>
      <c r="BH27" s="243" t="s">
        <v>424</v>
      </c>
      <c r="BI27" s="242" t="s">
        <v>414</v>
      </c>
      <c r="BJ27" s="242" t="s">
        <v>414</v>
      </c>
      <c r="BK27" s="242" t="s">
        <v>414</v>
      </c>
      <c r="BL27" s="14"/>
      <c r="BM27" s="14"/>
      <c r="BN27" s="14"/>
      <c r="BO27" s="14"/>
      <c r="BP27" s="14"/>
      <c r="BQ27" s="14"/>
      <c r="BR27" s="14"/>
      <c r="BS27" s="14"/>
      <c r="BT27" s="28"/>
      <c r="BU27" s="28"/>
      <c r="BV27" s="28"/>
      <c r="BW27" s="29"/>
      <c r="BX27" s="29"/>
      <c r="BY27" s="30"/>
      <c r="BZ27" s="24"/>
      <c r="CA27" s="24"/>
      <c r="CB27" s="24"/>
    </row>
    <row r="28" spans="1:80" ht="369.75" customHeight="1" x14ac:dyDescent="0.25">
      <c r="A28" s="259"/>
      <c r="B28" s="279"/>
      <c r="C28" s="265"/>
      <c r="D28" s="291"/>
      <c r="E28" s="97">
        <v>2</v>
      </c>
      <c r="F28" s="250" t="s">
        <v>45</v>
      </c>
      <c r="G28" s="171">
        <v>43891</v>
      </c>
      <c r="H28" s="248">
        <v>44012</v>
      </c>
      <c r="I28" s="66">
        <f t="shared" si="0"/>
        <v>17.285714285714285</v>
      </c>
      <c r="J28" s="46">
        <v>0</v>
      </c>
      <c r="K28" s="46" t="s">
        <v>316</v>
      </c>
      <c r="L28" s="46">
        <v>0</v>
      </c>
      <c r="M28" s="46" t="s">
        <v>316</v>
      </c>
      <c r="N28" s="46">
        <v>0</v>
      </c>
      <c r="O28" s="46" t="s">
        <v>316</v>
      </c>
      <c r="P28" s="69">
        <v>0</v>
      </c>
      <c r="Q28" s="46">
        <f t="shared" si="1"/>
        <v>0</v>
      </c>
      <c r="R28" s="255"/>
      <c r="S28" s="90" t="s">
        <v>51</v>
      </c>
      <c r="T28" s="11" t="s">
        <v>327</v>
      </c>
      <c r="U28" s="11" t="s">
        <v>345</v>
      </c>
      <c r="V28" s="11" t="s">
        <v>403</v>
      </c>
      <c r="W28" s="191" t="s">
        <v>413</v>
      </c>
      <c r="X28" s="11" t="s">
        <v>414</v>
      </c>
      <c r="Y28" s="11" t="s">
        <v>414</v>
      </c>
      <c r="Z28" s="11" t="s">
        <v>414</v>
      </c>
      <c r="AA28" s="193" t="s">
        <v>327</v>
      </c>
      <c r="AB28" s="193" t="s">
        <v>345</v>
      </c>
      <c r="AC28" s="193" t="s">
        <v>403</v>
      </c>
      <c r="AD28" s="197" t="s">
        <v>432</v>
      </c>
      <c r="AE28" s="193" t="s">
        <v>414</v>
      </c>
      <c r="AF28" s="193" t="s">
        <v>414</v>
      </c>
      <c r="AG28" s="193" t="s">
        <v>414</v>
      </c>
      <c r="AH28" s="14"/>
      <c r="AI28" s="14"/>
      <c r="AJ28" s="14"/>
      <c r="AK28" s="14"/>
      <c r="AL28" s="14"/>
      <c r="AM28" s="14"/>
      <c r="AN28" s="14"/>
      <c r="AO28" s="14"/>
      <c r="AP28" s="33"/>
      <c r="AQ28" s="28"/>
      <c r="AR28" s="32"/>
      <c r="AS28" s="29"/>
      <c r="AT28" s="29"/>
      <c r="AU28" s="30"/>
      <c r="AV28" s="24"/>
      <c r="AW28" s="24"/>
      <c r="AX28" s="24"/>
      <c r="AY28" s="166"/>
      <c r="AZ28" s="28"/>
      <c r="BA28" s="33"/>
      <c r="BB28" s="29"/>
      <c r="BC28" s="160"/>
      <c r="BD28" s="158"/>
      <c r="BE28" s="242" t="s">
        <v>455</v>
      </c>
      <c r="BF28" s="242" t="s">
        <v>345</v>
      </c>
      <c r="BG28" s="242" t="s">
        <v>473</v>
      </c>
      <c r="BH28" s="243" t="s">
        <v>454</v>
      </c>
      <c r="BI28" s="242" t="s">
        <v>414</v>
      </c>
      <c r="BJ28" s="242" t="s">
        <v>414</v>
      </c>
      <c r="BK28" s="242" t="s">
        <v>414</v>
      </c>
      <c r="BL28" s="14"/>
      <c r="BM28" s="14"/>
      <c r="BN28" s="14"/>
      <c r="BO28" s="14"/>
      <c r="BP28" s="14"/>
      <c r="BQ28" s="14"/>
      <c r="BR28" s="14"/>
      <c r="BS28" s="14"/>
      <c r="BT28" s="33"/>
      <c r="BU28" s="28"/>
      <c r="BV28" s="32"/>
      <c r="BW28" s="29"/>
      <c r="BX28" s="29"/>
      <c r="BY28" s="30"/>
      <c r="BZ28" s="24"/>
      <c r="CA28" s="24"/>
      <c r="CB28" s="24"/>
    </row>
    <row r="29" spans="1:80" ht="111.95" customHeight="1" x14ac:dyDescent="0.25">
      <c r="A29" s="259"/>
      <c r="B29" s="279"/>
      <c r="C29" s="265"/>
      <c r="D29" s="291"/>
      <c r="E29" s="97">
        <v>3</v>
      </c>
      <c r="F29" s="250" t="s">
        <v>91</v>
      </c>
      <c r="G29" s="171">
        <v>44012</v>
      </c>
      <c r="H29" s="248">
        <v>44042</v>
      </c>
      <c r="I29" s="66">
        <f t="shared" si="0"/>
        <v>4.2857142857142856</v>
      </c>
      <c r="J29" s="46">
        <v>0</v>
      </c>
      <c r="K29" s="46" t="s">
        <v>316</v>
      </c>
      <c r="L29" s="46">
        <v>0</v>
      </c>
      <c r="M29" s="46" t="s">
        <v>316</v>
      </c>
      <c r="N29" s="46">
        <v>0</v>
      </c>
      <c r="O29" s="46" t="s">
        <v>316</v>
      </c>
      <c r="P29" s="69">
        <v>0</v>
      </c>
      <c r="Q29" s="46">
        <f t="shared" si="1"/>
        <v>0</v>
      </c>
      <c r="R29" s="255"/>
      <c r="S29" s="90" t="s">
        <v>50</v>
      </c>
      <c r="T29" s="11" t="s">
        <v>327</v>
      </c>
      <c r="U29" s="11" t="s">
        <v>344</v>
      </c>
      <c r="V29" s="11" t="s">
        <v>403</v>
      </c>
      <c r="W29" s="191" t="s">
        <v>399</v>
      </c>
      <c r="X29" s="11" t="s">
        <v>414</v>
      </c>
      <c r="Y29" s="11" t="s">
        <v>414</v>
      </c>
      <c r="Z29" s="11" t="s">
        <v>414</v>
      </c>
      <c r="AA29" s="193" t="s">
        <v>327</v>
      </c>
      <c r="AB29" s="193" t="s">
        <v>344</v>
      </c>
      <c r="AC29" s="193" t="s">
        <v>403</v>
      </c>
      <c r="AD29" s="197" t="s">
        <v>399</v>
      </c>
      <c r="AE29" s="193" t="s">
        <v>414</v>
      </c>
      <c r="AF29" s="193" t="s">
        <v>414</v>
      </c>
      <c r="AG29" s="193" t="s">
        <v>414</v>
      </c>
      <c r="AH29" s="14"/>
      <c r="AI29" s="14"/>
      <c r="AJ29" s="14"/>
      <c r="AK29" s="14"/>
      <c r="AL29" s="14"/>
      <c r="AM29" s="14"/>
      <c r="AN29" s="14"/>
      <c r="AO29" s="14"/>
      <c r="AP29" s="28"/>
      <c r="AQ29" s="28"/>
      <c r="AR29" s="28"/>
      <c r="AS29" s="29"/>
      <c r="AT29" s="29"/>
      <c r="AU29" s="30"/>
      <c r="AV29" s="24"/>
      <c r="AW29" s="24"/>
      <c r="AX29" s="24"/>
      <c r="AY29" s="144"/>
      <c r="AZ29" s="28"/>
      <c r="BA29" s="28"/>
      <c r="BB29" s="29"/>
      <c r="BC29" s="160"/>
      <c r="BD29" s="158"/>
      <c r="BE29" s="242" t="s">
        <v>455</v>
      </c>
      <c r="BF29" s="242" t="s">
        <v>456</v>
      </c>
      <c r="BG29" s="242" t="s">
        <v>475</v>
      </c>
      <c r="BH29" s="243" t="s">
        <v>454</v>
      </c>
      <c r="BI29" s="242" t="s">
        <v>414</v>
      </c>
      <c r="BJ29" s="242" t="s">
        <v>414</v>
      </c>
      <c r="BK29" s="242" t="s">
        <v>414</v>
      </c>
      <c r="BL29" s="14"/>
      <c r="BM29" s="14"/>
      <c r="BN29" s="14"/>
      <c r="BO29" s="14"/>
      <c r="BP29" s="14"/>
      <c r="BQ29" s="14"/>
      <c r="BR29" s="14"/>
      <c r="BS29" s="14"/>
      <c r="BT29" s="28"/>
      <c r="BU29" s="28"/>
      <c r="BV29" s="28"/>
      <c r="BW29" s="29"/>
      <c r="BX29" s="29"/>
      <c r="BY29" s="30"/>
      <c r="BZ29" s="24"/>
      <c r="CA29" s="24"/>
      <c r="CB29" s="24"/>
    </row>
    <row r="30" spans="1:80" ht="108" customHeight="1" x14ac:dyDescent="0.25">
      <c r="A30" s="259"/>
      <c r="B30" s="279"/>
      <c r="C30" s="265"/>
      <c r="D30" s="291"/>
      <c r="E30" s="97">
        <v>4</v>
      </c>
      <c r="F30" s="250" t="s">
        <v>92</v>
      </c>
      <c r="G30" s="171">
        <v>44042</v>
      </c>
      <c r="H30" s="248">
        <v>44073</v>
      </c>
      <c r="I30" s="66">
        <f t="shared" si="0"/>
        <v>4.4285714285714288</v>
      </c>
      <c r="J30" s="46">
        <v>0</v>
      </c>
      <c r="K30" s="46" t="s">
        <v>316</v>
      </c>
      <c r="L30" s="46">
        <v>0</v>
      </c>
      <c r="M30" s="46" t="s">
        <v>316</v>
      </c>
      <c r="N30" s="46">
        <v>0</v>
      </c>
      <c r="O30" s="46" t="s">
        <v>316</v>
      </c>
      <c r="P30" s="69">
        <v>0</v>
      </c>
      <c r="Q30" s="46">
        <f t="shared" si="1"/>
        <v>0</v>
      </c>
      <c r="R30" s="255"/>
      <c r="S30" s="90" t="s">
        <v>331</v>
      </c>
      <c r="T30" s="11" t="s">
        <v>327</v>
      </c>
      <c r="U30" s="11" t="s">
        <v>358</v>
      </c>
      <c r="V30" s="11" t="s">
        <v>403</v>
      </c>
      <c r="W30" s="191" t="s">
        <v>400</v>
      </c>
      <c r="X30" s="11" t="s">
        <v>414</v>
      </c>
      <c r="Y30" s="11" t="s">
        <v>414</v>
      </c>
      <c r="Z30" s="11" t="s">
        <v>414</v>
      </c>
      <c r="AA30" s="193" t="s">
        <v>327</v>
      </c>
      <c r="AB30" s="193" t="s">
        <v>358</v>
      </c>
      <c r="AC30" s="193" t="s">
        <v>403</v>
      </c>
      <c r="AD30" s="197" t="s">
        <v>400</v>
      </c>
      <c r="AE30" s="193" t="s">
        <v>414</v>
      </c>
      <c r="AF30" s="193" t="s">
        <v>414</v>
      </c>
      <c r="AG30" s="193" t="s">
        <v>414</v>
      </c>
      <c r="AH30" s="14"/>
      <c r="AI30" s="14"/>
      <c r="AJ30" s="14"/>
      <c r="AK30" s="14"/>
      <c r="AL30" s="14"/>
      <c r="AM30" s="14"/>
      <c r="AN30" s="14"/>
      <c r="AO30" s="14"/>
      <c r="AP30" s="28"/>
      <c r="AQ30" s="28"/>
      <c r="AR30" s="28"/>
      <c r="AS30" s="29"/>
      <c r="AT30" s="29"/>
      <c r="AU30" s="30"/>
      <c r="AV30" s="24"/>
      <c r="AW30" s="24"/>
      <c r="AX30" s="24"/>
      <c r="AY30" s="144"/>
      <c r="AZ30" s="28"/>
      <c r="BA30" s="28"/>
      <c r="BB30" s="29"/>
      <c r="BC30" s="160"/>
      <c r="BD30" s="158"/>
      <c r="BE30" s="242" t="s">
        <v>455</v>
      </c>
      <c r="BF30" s="242" t="s">
        <v>358</v>
      </c>
      <c r="BG30" s="242" t="s">
        <v>474</v>
      </c>
      <c r="BH30" s="243" t="s">
        <v>457</v>
      </c>
      <c r="BI30" s="242" t="s">
        <v>414</v>
      </c>
      <c r="BJ30" s="242" t="s">
        <v>414</v>
      </c>
      <c r="BK30" s="242" t="s">
        <v>414</v>
      </c>
      <c r="BL30" s="14"/>
      <c r="BM30" s="14"/>
      <c r="BN30" s="14"/>
      <c r="BO30" s="14"/>
      <c r="BP30" s="14"/>
      <c r="BQ30" s="14"/>
      <c r="BR30" s="14"/>
      <c r="BS30" s="14"/>
      <c r="BT30" s="28"/>
      <c r="BU30" s="28"/>
      <c r="BV30" s="28"/>
      <c r="BW30" s="29"/>
      <c r="BX30" s="29"/>
      <c r="BY30" s="30"/>
      <c r="BZ30" s="24"/>
      <c r="CA30" s="24"/>
      <c r="CB30" s="24"/>
    </row>
    <row r="31" spans="1:80" ht="63.75" customHeight="1" thickBot="1" x14ac:dyDescent="0.3">
      <c r="A31" s="260"/>
      <c r="B31" s="280"/>
      <c r="C31" s="266"/>
      <c r="D31" s="291"/>
      <c r="E31" s="97">
        <v>5</v>
      </c>
      <c r="F31" s="42" t="s">
        <v>125</v>
      </c>
      <c r="G31" s="61">
        <v>44073</v>
      </c>
      <c r="H31" s="248">
        <v>44195</v>
      </c>
      <c r="I31" s="66">
        <f t="shared" si="0"/>
        <v>17.428571428571427</v>
      </c>
      <c r="J31" s="46">
        <v>0</v>
      </c>
      <c r="K31" s="46" t="s">
        <v>316</v>
      </c>
      <c r="L31" s="46">
        <v>0</v>
      </c>
      <c r="M31" s="46" t="s">
        <v>316</v>
      </c>
      <c r="N31" s="46">
        <v>0</v>
      </c>
      <c r="O31" s="46" t="s">
        <v>316</v>
      </c>
      <c r="P31" s="69">
        <v>0</v>
      </c>
      <c r="Q31" s="46">
        <f>J31+L31+N31+P31</f>
        <v>0</v>
      </c>
      <c r="R31" s="255"/>
      <c r="S31" s="89" t="s">
        <v>48</v>
      </c>
      <c r="T31" s="11" t="s">
        <v>327</v>
      </c>
      <c r="U31" s="11" t="s">
        <v>345</v>
      </c>
      <c r="V31" s="11" t="s">
        <v>403</v>
      </c>
      <c r="W31" s="191" t="s">
        <v>401</v>
      </c>
      <c r="X31" s="11" t="s">
        <v>414</v>
      </c>
      <c r="Y31" s="11" t="s">
        <v>414</v>
      </c>
      <c r="Z31" s="11" t="s">
        <v>414</v>
      </c>
      <c r="AA31" s="193" t="s">
        <v>327</v>
      </c>
      <c r="AB31" s="193" t="s">
        <v>345</v>
      </c>
      <c r="AC31" s="193" t="s">
        <v>403</v>
      </c>
      <c r="AD31" s="197" t="s">
        <v>401</v>
      </c>
      <c r="AE31" s="193" t="s">
        <v>414</v>
      </c>
      <c r="AF31" s="193" t="s">
        <v>414</v>
      </c>
      <c r="AG31" s="193" t="s">
        <v>414</v>
      </c>
      <c r="AH31" s="14"/>
      <c r="AI31" s="14"/>
      <c r="AJ31" s="14"/>
      <c r="AK31" s="14"/>
      <c r="AL31" s="14"/>
      <c r="AM31" s="14"/>
      <c r="AN31" s="14"/>
      <c r="AO31" s="14"/>
      <c r="AP31" s="28"/>
      <c r="AQ31" s="28"/>
      <c r="AR31" s="28"/>
      <c r="AS31" s="29"/>
      <c r="AT31" s="29"/>
      <c r="AU31" s="30"/>
      <c r="AV31" s="24"/>
      <c r="AW31" s="24"/>
      <c r="AX31" s="24"/>
      <c r="AY31" s="167"/>
      <c r="AZ31" s="141"/>
      <c r="BA31" s="141"/>
      <c r="BB31" s="142"/>
      <c r="BC31" s="161"/>
      <c r="BD31" s="158"/>
      <c r="BE31" s="242" t="s">
        <v>459</v>
      </c>
      <c r="BF31" s="242" t="s">
        <v>345</v>
      </c>
      <c r="BG31" s="242" t="s">
        <v>403</v>
      </c>
      <c r="BH31" s="243" t="s">
        <v>464</v>
      </c>
      <c r="BI31" s="242" t="s">
        <v>414</v>
      </c>
      <c r="BJ31" s="242" t="s">
        <v>414</v>
      </c>
      <c r="BK31" s="242" t="s">
        <v>414</v>
      </c>
      <c r="BL31" s="14"/>
      <c r="BM31" s="14"/>
      <c r="BN31" s="14"/>
      <c r="BO31" s="14"/>
      <c r="BP31" s="14"/>
      <c r="BQ31" s="14"/>
      <c r="BR31" s="14"/>
      <c r="BS31" s="14"/>
      <c r="BT31" s="28"/>
      <c r="BU31" s="28"/>
      <c r="BV31" s="28"/>
      <c r="BW31" s="29"/>
      <c r="BX31" s="29"/>
      <c r="BY31" s="30"/>
      <c r="BZ31" s="24"/>
      <c r="CA31" s="24"/>
      <c r="CB31" s="24"/>
    </row>
    <row r="32" spans="1:80" ht="242.25" customHeight="1" x14ac:dyDescent="0.25">
      <c r="A32" s="268" t="s">
        <v>44</v>
      </c>
      <c r="B32" s="275" t="s">
        <v>361</v>
      </c>
      <c r="C32" s="277" t="s">
        <v>18</v>
      </c>
      <c r="D32" s="267" t="s">
        <v>118</v>
      </c>
      <c r="E32" s="132">
        <v>1</v>
      </c>
      <c r="F32" s="57" t="s">
        <v>333</v>
      </c>
      <c r="G32" s="61">
        <v>43862</v>
      </c>
      <c r="H32" s="88">
        <v>43951</v>
      </c>
      <c r="I32" s="67">
        <f t="shared" si="0"/>
        <v>12.714285714285714</v>
      </c>
      <c r="J32" s="46">
        <v>0.05</v>
      </c>
      <c r="K32" s="198" t="s">
        <v>318</v>
      </c>
      <c r="L32" s="46">
        <v>0.95</v>
      </c>
      <c r="M32" s="198" t="s">
        <v>438</v>
      </c>
      <c r="N32" s="46">
        <v>0</v>
      </c>
      <c r="O32" s="46" t="s">
        <v>316</v>
      </c>
      <c r="P32" s="69">
        <v>0</v>
      </c>
      <c r="Q32" s="189">
        <f>J32+L32+N32+P32</f>
        <v>1</v>
      </c>
      <c r="R32" s="252">
        <f>(SUM(Q32:Q34))/3</f>
        <v>0.35000000000000003</v>
      </c>
      <c r="S32" s="89" t="s">
        <v>52</v>
      </c>
      <c r="T32" s="11" t="s">
        <v>327</v>
      </c>
      <c r="U32" s="11" t="s">
        <v>345</v>
      </c>
      <c r="V32" s="170" t="s">
        <v>426</v>
      </c>
      <c r="W32" s="191" t="s">
        <v>402</v>
      </c>
      <c r="X32" s="11" t="s">
        <v>414</v>
      </c>
      <c r="Y32" s="11" t="s">
        <v>414</v>
      </c>
      <c r="Z32" s="11" t="s">
        <v>414</v>
      </c>
      <c r="AA32" s="203" t="s">
        <v>441</v>
      </c>
      <c r="AB32" s="193" t="s">
        <v>345</v>
      </c>
      <c r="AC32" s="195" t="s">
        <v>426</v>
      </c>
      <c r="AD32" s="204" t="s">
        <v>428</v>
      </c>
      <c r="AE32" s="193" t="s">
        <v>414</v>
      </c>
      <c r="AF32" s="193" t="s">
        <v>414</v>
      </c>
      <c r="AG32" s="193" t="s">
        <v>414</v>
      </c>
      <c r="AH32" s="14"/>
      <c r="AI32" s="14"/>
      <c r="AJ32" s="20"/>
      <c r="AK32" s="14"/>
      <c r="AL32" s="14"/>
      <c r="AM32" s="14"/>
      <c r="AN32" s="14"/>
      <c r="AO32" s="14"/>
      <c r="AP32" s="28"/>
      <c r="AQ32" s="28"/>
      <c r="AR32" s="32"/>
      <c r="AS32" s="29"/>
      <c r="AT32" s="29"/>
      <c r="AU32" s="30"/>
      <c r="AV32" s="24"/>
      <c r="AW32" s="24"/>
      <c r="AX32" s="24"/>
      <c r="AY32" s="168"/>
      <c r="AZ32" s="137"/>
      <c r="BA32" s="157"/>
      <c r="BB32" s="138"/>
      <c r="BC32" s="138"/>
      <c r="BD32" s="30"/>
      <c r="BE32" s="245" t="s">
        <v>441</v>
      </c>
      <c r="BF32" s="242" t="s">
        <v>345</v>
      </c>
      <c r="BG32" s="246" t="s">
        <v>426</v>
      </c>
      <c r="BH32" s="246" t="s">
        <v>428</v>
      </c>
      <c r="BI32" s="242" t="s">
        <v>414</v>
      </c>
      <c r="BJ32" s="242" t="s">
        <v>414</v>
      </c>
      <c r="BK32" s="242" t="s">
        <v>414</v>
      </c>
      <c r="BL32" s="14"/>
      <c r="BM32" s="14"/>
      <c r="BN32" s="20"/>
      <c r="BO32" s="14"/>
      <c r="BP32" s="14"/>
      <c r="BQ32" s="14"/>
      <c r="BR32" s="14"/>
      <c r="BS32" s="14"/>
      <c r="BT32" s="28"/>
      <c r="BU32" s="28"/>
      <c r="BV32" s="32"/>
      <c r="BW32" s="29"/>
      <c r="BX32" s="29"/>
      <c r="BY32" s="30"/>
      <c r="BZ32" s="24"/>
      <c r="CA32" s="24"/>
      <c r="CB32" s="24"/>
    </row>
    <row r="33" spans="1:80" ht="117" customHeight="1" x14ac:dyDescent="0.25">
      <c r="A33" s="259"/>
      <c r="B33" s="275"/>
      <c r="C33" s="277"/>
      <c r="D33" s="267"/>
      <c r="E33" s="84">
        <v>2</v>
      </c>
      <c r="F33" s="251" t="s">
        <v>82</v>
      </c>
      <c r="G33" s="171">
        <v>43891</v>
      </c>
      <c r="H33" s="248">
        <v>43922</v>
      </c>
      <c r="I33" s="67">
        <f t="shared" si="0"/>
        <v>4.4285714285714288</v>
      </c>
      <c r="J33" s="46">
        <v>0</v>
      </c>
      <c r="K33" s="46" t="s">
        <v>316</v>
      </c>
      <c r="L33" s="46">
        <v>0</v>
      </c>
      <c r="M33" s="201" t="s">
        <v>439</v>
      </c>
      <c r="N33" s="46">
        <v>0</v>
      </c>
      <c r="O33" s="46" t="s">
        <v>316</v>
      </c>
      <c r="P33" s="69">
        <v>0</v>
      </c>
      <c r="Q33" s="189">
        <f>J33+L33+N33+P33</f>
        <v>0</v>
      </c>
      <c r="R33" s="253"/>
      <c r="S33" s="90" t="s">
        <v>75</v>
      </c>
      <c r="T33" s="11" t="s">
        <v>327</v>
      </c>
      <c r="U33" s="11" t="s">
        <v>345</v>
      </c>
      <c r="V33" s="11" t="s">
        <v>403</v>
      </c>
      <c r="W33" s="191" t="s">
        <v>404</v>
      </c>
      <c r="X33" s="11" t="s">
        <v>414</v>
      </c>
      <c r="Y33" s="11" t="s">
        <v>414</v>
      </c>
      <c r="Z33" s="11" t="s">
        <v>414</v>
      </c>
      <c r="AA33" s="193" t="s">
        <v>442</v>
      </c>
      <c r="AB33" s="193" t="s">
        <v>345</v>
      </c>
      <c r="AC33" s="193" t="s">
        <v>419</v>
      </c>
      <c r="AD33" s="197" t="s">
        <v>427</v>
      </c>
      <c r="AE33" s="193" t="s">
        <v>414</v>
      </c>
      <c r="AF33" s="193" t="s">
        <v>414</v>
      </c>
      <c r="AG33" s="193" t="s">
        <v>414</v>
      </c>
      <c r="AH33" s="14"/>
      <c r="AI33" s="14"/>
      <c r="AJ33" s="20"/>
      <c r="AK33" s="14"/>
      <c r="AL33" s="14"/>
      <c r="AM33" s="14"/>
      <c r="AN33" s="14"/>
      <c r="AO33" s="14"/>
      <c r="AP33" s="28"/>
      <c r="AQ33" s="28"/>
      <c r="AR33" s="32"/>
      <c r="AS33" s="29"/>
      <c r="AT33" s="29"/>
      <c r="AU33" s="30"/>
      <c r="AV33" s="24"/>
      <c r="AW33" s="24"/>
      <c r="AX33" s="24"/>
      <c r="AY33" s="144"/>
      <c r="AZ33" s="28"/>
      <c r="BA33" s="33"/>
      <c r="BB33" s="29"/>
      <c r="BC33" s="29"/>
      <c r="BD33" s="30"/>
      <c r="BE33" s="242" t="s">
        <v>455</v>
      </c>
      <c r="BF33" s="242" t="s">
        <v>345</v>
      </c>
      <c r="BG33" s="242" t="s">
        <v>476</v>
      </c>
      <c r="BH33" s="243" t="s">
        <v>454</v>
      </c>
      <c r="BI33" s="242" t="s">
        <v>414</v>
      </c>
      <c r="BJ33" s="242" t="s">
        <v>414</v>
      </c>
      <c r="BK33" s="242" t="s">
        <v>414</v>
      </c>
      <c r="BL33" s="14"/>
      <c r="BM33" s="14"/>
      <c r="BN33" s="20"/>
      <c r="BO33" s="14"/>
      <c r="BP33" s="14"/>
      <c r="BQ33" s="14"/>
      <c r="BR33" s="14"/>
      <c r="BS33" s="14"/>
      <c r="BT33" s="28"/>
      <c r="BU33" s="28"/>
      <c r="BV33" s="32"/>
      <c r="BW33" s="29"/>
      <c r="BX33" s="29"/>
      <c r="BY33" s="30"/>
      <c r="BZ33" s="24"/>
      <c r="CA33" s="24"/>
      <c r="CB33" s="24"/>
    </row>
    <row r="34" spans="1:80" ht="240" customHeight="1" thickBot="1" x14ac:dyDescent="0.3">
      <c r="A34" s="260"/>
      <c r="B34" s="276"/>
      <c r="C34" s="277"/>
      <c r="D34" s="267"/>
      <c r="E34" s="84">
        <v>3</v>
      </c>
      <c r="F34" s="42" t="s">
        <v>85</v>
      </c>
      <c r="G34" s="61">
        <v>43864</v>
      </c>
      <c r="H34" s="248">
        <v>44195</v>
      </c>
      <c r="I34" s="67">
        <f t="shared" si="0"/>
        <v>47.285714285714285</v>
      </c>
      <c r="J34" s="46">
        <v>0.05</v>
      </c>
      <c r="K34" s="57" t="s">
        <v>320</v>
      </c>
      <c r="L34" s="46">
        <v>0</v>
      </c>
      <c r="M34" s="198" t="s">
        <v>431</v>
      </c>
      <c r="N34" s="46">
        <v>0</v>
      </c>
      <c r="O34" s="46" t="s">
        <v>316</v>
      </c>
      <c r="P34" s="69">
        <v>0</v>
      </c>
      <c r="Q34" s="189">
        <f t="shared" ref="Q34:Q49" si="2">J34+L34+N34+P34</f>
        <v>0.05</v>
      </c>
      <c r="R34" s="253"/>
      <c r="S34" s="90" t="s">
        <v>108</v>
      </c>
      <c r="T34" s="170" t="s">
        <v>334</v>
      </c>
      <c r="U34" s="11" t="s">
        <v>354</v>
      </c>
      <c r="V34" s="170" t="s">
        <v>332</v>
      </c>
      <c r="W34" s="191" t="s">
        <v>383</v>
      </c>
      <c r="X34" s="11" t="s">
        <v>414</v>
      </c>
      <c r="Y34" s="11" t="s">
        <v>414</v>
      </c>
      <c r="Z34" s="11" t="s">
        <v>414</v>
      </c>
      <c r="AA34" s="193" t="s">
        <v>327</v>
      </c>
      <c r="AB34" s="193" t="s">
        <v>354</v>
      </c>
      <c r="AC34" s="195" t="s">
        <v>332</v>
      </c>
      <c r="AD34" s="197" t="s">
        <v>432</v>
      </c>
      <c r="AE34" s="193" t="s">
        <v>414</v>
      </c>
      <c r="AF34" s="193" t="s">
        <v>414</v>
      </c>
      <c r="AG34" s="193" t="s">
        <v>414</v>
      </c>
      <c r="AH34" s="14"/>
      <c r="AI34" s="14"/>
      <c r="AJ34" s="14"/>
      <c r="AK34" s="14"/>
      <c r="AL34" s="14"/>
      <c r="AM34" s="14"/>
      <c r="AN34" s="14"/>
      <c r="AO34" s="14"/>
      <c r="AP34" s="28"/>
      <c r="AQ34" s="28"/>
      <c r="AR34" s="28"/>
      <c r="AS34" s="29"/>
      <c r="AT34" s="29"/>
      <c r="AU34" s="30"/>
      <c r="AV34" s="24"/>
      <c r="AW34" s="24"/>
      <c r="AX34" s="24"/>
      <c r="AY34" s="144"/>
      <c r="AZ34" s="28"/>
      <c r="BA34" s="28"/>
      <c r="BB34" s="29"/>
      <c r="BC34" s="29"/>
      <c r="BD34" s="30"/>
      <c r="BE34" s="242" t="s">
        <v>459</v>
      </c>
      <c r="BF34" s="242" t="s">
        <v>354</v>
      </c>
      <c r="BG34" s="246" t="s">
        <v>332</v>
      </c>
      <c r="BH34" s="243" t="s">
        <v>465</v>
      </c>
      <c r="BI34" s="242" t="s">
        <v>414</v>
      </c>
      <c r="BJ34" s="242" t="s">
        <v>414</v>
      </c>
      <c r="BK34" s="242" t="s">
        <v>414</v>
      </c>
      <c r="BL34" s="14"/>
      <c r="BM34" s="14"/>
      <c r="BN34" s="14"/>
      <c r="BO34" s="14"/>
      <c r="BP34" s="14"/>
      <c r="BQ34" s="14"/>
      <c r="BR34" s="14"/>
      <c r="BS34" s="14"/>
      <c r="BT34" s="28"/>
      <c r="BU34" s="28"/>
      <c r="BV34" s="28"/>
      <c r="BW34" s="29"/>
      <c r="BX34" s="29"/>
      <c r="BY34" s="30"/>
      <c r="BZ34" s="24"/>
      <c r="CA34" s="24"/>
      <c r="CB34" s="24"/>
    </row>
    <row r="35" spans="1:80" ht="159.75" customHeight="1" x14ac:dyDescent="0.25">
      <c r="A35" s="281">
        <v>3</v>
      </c>
      <c r="B35" s="282" t="s">
        <v>362</v>
      </c>
      <c r="C35" s="285" t="s">
        <v>19</v>
      </c>
      <c r="D35" s="267" t="s">
        <v>119</v>
      </c>
      <c r="E35" s="131">
        <v>1</v>
      </c>
      <c r="F35" s="42" t="s">
        <v>46</v>
      </c>
      <c r="G35" s="61">
        <v>43891</v>
      </c>
      <c r="H35" s="88">
        <v>44180</v>
      </c>
      <c r="I35" s="67">
        <f t="shared" si="0"/>
        <v>41.285714285714285</v>
      </c>
      <c r="J35" s="46">
        <v>0.05</v>
      </c>
      <c r="K35" s="192" t="s">
        <v>318</v>
      </c>
      <c r="L35" s="46">
        <v>0</v>
      </c>
      <c r="M35" s="201" t="s">
        <v>355</v>
      </c>
      <c r="N35" s="46">
        <v>0</v>
      </c>
      <c r="O35" s="46" t="s">
        <v>316</v>
      </c>
      <c r="P35" s="69">
        <v>0</v>
      </c>
      <c r="Q35" s="46">
        <f t="shared" si="2"/>
        <v>0.05</v>
      </c>
      <c r="R35" s="254">
        <f>(SUM(Q35:Q37))/3</f>
        <v>1.6666666666666666E-2</v>
      </c>
      <c r="S35" s="89" t="s">
        <v>52</v>
      </c>
      <c r="T35" s="11" t="s">
        <v>355</v>
      </c>
      <c r="U35" s="11" t="s">
        <v>345</v>
      </c>
      <c r="V35" s="170" t="s">
        <v>335</v>
      </c>
      <c r="W35" s="191" t="s">
        <v>405</v>
      </c>
      <c r="X35" s="11" t="s">
        <v>414</v>
      </c>
      <c r="Y35" s="11" t="s">
        <v>414</v>
      </c>
      <c r="Z35" s="11" t="s">
        <v>414</v>
      </c>
      <c r="AA35" s="193" t="s">
        <v>327</v>
      </c>
      <c r="AB35" s="193" t="s">
        <v>345</v>
      </c>
      <c r="AC35" s="195" t="s">
        <v>335</v>
      </c>
      <c r="AD35" s="197" t="s">
        <v>425</v>
      </c>
      <c r="AE35" s="193" t="s">
        <v>414</v>
      </c>
      <c r="AF35" s="193" t="s">
        <v>414</v>
      </c>
      <c r="AG35" s="193" t="s">
        <v>414</v>
      </c>
      <c r="AH35" s="14"/>
      <c r="AI35" s="14"/>
      <c r="AJ35" s="14"/>
      <c r="AK35" s="14"/>
      <c r="AL35" s="14"/>
      <c r="AM35" s="14"/>
      <c r="AN35" s="14"/>
      <c r="AO35" s="14"/>
      <c r="AP35" s="28"/>
      <c r="AQ35" s="28"/>
      <c r="AR35" s="28"/>
      <c r="AS35" s="29"/>
      <c r="AT35" s="29"/>
      <c r="AU35" s="30"/>
      <c r="AV35" s="24"/>
      <c r="AW35" s="24"/>
      <c r="AX35" s="24"/>
      <c r="AY35" s="144"/>
      <c r="AZ35" s="28"/>
      <c r="BA35" s="28"/>
      <c r="BB35" s="29"/>
      <c r="BC35" s="29"/>
      <c r="BD35" s="30"/>
      <c r="BE35" s="242" t="s">
        <v>459</v>
      </c>
      <c r="BF35" s="242" t="s">
        <v>345</v>
      </c>
      <c r="BG35" s="246" t="s">
        <v>335</v>
      </c>
      <c r="BH35" s="243" t="s">
        <v>425</v>
      </c>
      <c r="BI35" s="242" t="s">
        <v>414</v>
      </c>
      <c r="BJ35" s="242" t="s">
        <v>414</v>
      </c>
      <c r="BK35" s="242" t="s">
        <v>414</v>
      </c>
      <c r="BL35" s="14"/>
      <c r="BM35" s="14"/>
      <c r="BN35" s="14"/>
      <c r="BO35" s="14"/>
      <c r="BP35" s="14"/>
      <c r="BQ35" s="14"/>
      <c r="BR35" s="14"/>
      <c r="BS35" s="14"/>
      <c r="BT35" s="28"/>
      <c r="BU35" s="28"/>
      <c r="BV35" s="28"/>
      <c r="BW35" s="29"/>
      <c r="BX35" s="29"/>
      <c r="BY35" s="30"/>
      <c r="BZ35" s="24"/>
      <c r="CA35" s="24"/>
      <c r="CB35" s="24"/>
    </row>
    <row r="36" spans="1:80" ht="191.25" x14ac:dyDescent="0.25">
      <c r="A36" s="281"/>
      <c r="B36" s="283"/>
      <c r="C36" s="286"/>
      <c r="D36" s="267"/>
      <c r="E36" s="97">
        <v>2</v>
      </c>
      <c r="F36" s="249" t="s">
        <v>112</v>
      </c>
      <c r="G36" s="171">
        <v>43864</v>
      </c>
      <c r="H36" s="248">
        <v>43981</v>
      </c>
      <c r="I36" s="67">
        <f t="shared" si="0"/>
        <v>16.714285714285715</v>
      </c>
      <c r="J36" s="46">
        <v>0</v>
      </c>
      <c r="K36" s="46" t="s">
        <v>316</v>
      </c>
      <c r="L36" s="46">
        <v>0</v>
      </c>
      <c r="M36" s="201" t="s">
        <v>443</v>
      </c>
      <c r="N36" s="46">
        <v>0</v>
      </c>
      <c r="O36" s="46" t="s">
        <v>316</v>
      </c>
      <c r="P36" s="69">
        <v>0</v>
      </c>
      <c r="Q36" s="189">
        <f t="shared" si="2"/>
        <v>0</v>
      </c>
      <c r="R36" s="255"/>
      <c r="S36" s="90" t="s">
        <v>52</v>
      </c>
      <c r="T36" s="11" t="s">
        <v>355</v>
      </c>
      <c r="U36" s="11" t="s">
        <v>345</v>
      </c>
      <c r="V36" s="11" t="s">
        <v>403</v>
      </c>
      <c r="W36" s="191" t="s">
        <v>396</v>
      </c>
      <c r="X36" s="11" t="s">
        <v>414</v>
      </c>
      <c r="Y36" s="11" t="s">
        <v>414</v>
      </c>
      <c r="Z36" s="11" t="s">
        <v>414</v>
      </c>
      <c r="AA36" s="193" t="s">
        <v>442</v>
      </c>
      <c r="AB36" s="193" t="s">
        <v>345</v>
      </c>
      <c r="AC36" s="193" t="s">
        <v>403</v>
      </c>
      <c r="AD36" s="197" t="s">
        <v>445</v>
      </c>
      <c r="AE36" s="193" t="s">
        <v>414</v>
      </c>
      <c r="AF36" s="193" t="s">
        <v>414</v>
      </c>
      <c r="AG36" s="193" t="s">
        <v>414</v>
      </c>
      <c r="AH36" s="14"/>
      <c r="AI36" s="14"/>
      <c r="AJ36" s="14"/>
      <c r="AK36" s="14"/>
      <c r="AL36" s="14"/>
      <c r="AM36" s="14"/>
      <c r="AN36" s="14"/>
      <c r="AO36" s="14"/>
      <c r="AP36" s="28"/>
      <c r="AQ36" s="28"/>
      <c r="AR36" s="28"/>
      <c r="AS36" s="29"/>
      <c r="AT36" s="29"/>
      <c r="AU36" s="30"/>
      <c r="AV36" s="24"/>
      <c r="AW36" s="24"/>
      <c r="AX36" s="24"/>
      <c r="AY36" s="144"/>
      <c r="AZ36" s="28"/>
      <c r="BA36" s="28"/>
      <c r="BB36" s="29"/>
      <c r="BC36" s="29"/>
      <c r="BD36" s="30"/>
      <c r="BE36" s="242" t="s">
        <v>442</v>
      </c>
      <c r="BF36" s="242" t="s">
        <v>345</v>
      </c>
      <c r="BG36" s="242" t="s">
        <v>445</v>
      </c>
      <c r="BH36" s="243" t="s">
        <v>458</v>
      </c>
      <c r="BI36" s="242" t="s">
        <v>414</v>
      </c>
      <c r="BJ36" s="242" t="s">
        <v>414</v>
      </c>
      <c r="BK36" s="242" t="s">
        <v>414</v>
      </c>
      <c r="BL36" s="14"/>
      <c r="BM36" s="14"/>
      <c r="BN36" s="14"/>
      <c r="BO36" s="14"/>
      <c r="BP36" s="14"/>
      <c r="BQ36" s="14"/>
      <c r="BR36" s="14"/>
      <c r="BS36" s="14"/>
      <c r="BT36" s="28"/>
      <c r="BU36" s="28"/>
      <c r="BV36" s="28"/>
      <c r="BW36" s="29"/>
      <c r="BX36" s="29"/>
      <c r="BY36" s="30"/>
      <c r="BZ36" s="24"/>
      <c r="CA36" s="24"/>
      <c r="CB36" s="24"/>
    </row>
    <row r="37" spans="1:80" ht="110.1" customHeight="1" thickBot="1" x14ac:dyDescent="0.3">
      <c r="A37" s="281"/>
      <c r="B37" s="284"/>
      <c r="C37" s="287"/>
      <c r="D37" s="267"/>
      <c r="E37" s="131">
        <v>3</v>
      </c>
      <c r="F37" s="250" t="s">
        <v>83</v>
      </c>
      <c r="G37" s="171">
        <v>43864</v>
      </c>
      <c r="H37" s="248">
        <v>43981</v>
      </c>
      <c r="I37" s="67">
        <f t="shared" si="0"/>
        <v>16.714285714285715</v>
      </c>
      <c r="J37" s="46">
        <v>0</v>
      </c>
      <c r="K37" s="46" t="s">
        <v>316</v>
      </c>
      <c r="L37" s="46">
        <v>0</v>
      </c>
      <c r="M37" s="201" t="s">
        <v>444</v>
      </c>
      <c r="N37" s="46">
        <v>0</v>
      </c>
      <c r="O37" s="46" t="s">
        <v>316</v>
      </c>
      <c r="P37" s="69">
        <v>0</v>
      </c>
      <c r="Q37" s="189">
        <f t="shared" si="2"/>
        <v>0</v>
      </c>
      <c r="R37" s="255"/>
      <c r="S37" s="90" t="s">
        <v>84</v>
      </c>
      <c r="T37" s="11" t="s">
        <v>355</v>
      </c>
      <c r="U37" s="11" t="s">
        <v>345</v>
      </c>
      <c r="V37" s="11" t="s">
        <v>403</v>
      </c>
      <c r="W37" s="191" t="s">
        <v>384</v>
      </c>
      <c r="X37" s="11" t="s">
        <v>414</v>
      </c>
      <c r="Y37" s="11" t="s">
        <v>414</v>
      </c>
      <c r="Z37" s="11" t="s">
        <v>414</v>
      </c>
      <c r="AA37" s="193" t="s">
        <v>442</v>
      </c>
      <c r="AB37" s="193" t="s">
        <v>345</v>
      </c>
      <c r="AC37" s="193" t="s">
        <v>403</v>
      </c>
      <c r="AD37" s="197" t="s">
        <v>446</v>
      </c>
      <c r="AE37" s="193" t="s">
        <v>414</v>
      </c>
      <c r="AF37" s="193" t="s">
        <v>414</v>
      </c>
      <c r="AG37" s="193" t="s">
        <v>414</v>
      </c>
      <c r="AH37" s="16"/>
      <c r="AI37" s="14"/>
      <c r="AJ37" s="14"/>
      <c r="AK37" s="14"/>
      <c r="AL37" s="14"/>
      <c r="AM37" s="14"/>
      <c r="AN37" s="14"/>
      <c r="AO37" s="14"/>
      <c r="AP37" s="31"/>
      <c r="AQ37" s="28"/>
      <c r="AR37" s="28"/>
      <c r="AS37" s="29"/>
      <c r="AT37" s="29"/>
      <c r="AU37" s="30"/>
      <c r="AV37" s="24"/>
      <c r="AW37" s="24"/>
      <c r="AX37" s="24"/>
      <c r="AY37" s="145"/>
      <c r="AZ37" s="28"/>
      <c r="BA37" s="28"/>
      <c r="BB37" s="29"/>
      <c r="BC37" s="29"/>
      <c r="BD37" s="30"/>
      <c r="BE37" s="242" t="s">
        <v>455</v>
      </c>
      <c r="BF37" s="242" t="s">
        <v>345</v>
      </c>
      <c r="BG37" s="242" t="s">
        <v>477</v>
      </c>
      <c r="BH37" s="243" t="s">
        <v>454</v>
      </c>
      <c r="BI37" s="242" t="s">
        <v>414</v>
      </c>
      <c r="BJ37" s="242" t="s">
        <v>414</v>
      </c>
      <c r="BK37" s="242" t="s">
        <v>414</v>
      </c>
      <c r="BL37" s="16"/>
      <c r="BM37" s="14"/>
      <c r="BN37" s="14"/>
      <c r="BO37" s="14"/>
      <c r="BP37" s="14"/>
      <c r="BQ37" s="14"/>
      <c r="BR37" s="14"/>
      <c r="BS37" s="14"/>
      <c r="BT37" s="31"/>
      <c r="BU37" s="28"/>
      <c r="BV37" s="28"/>
      <c r="BW37" s="29"/>
      <c r="BX37" s="29"/>
      <c r="BY37" s="30"/>
      <c r="BZ37" s="24"/>
      <c r="CA37" s="24"/>
      <c r="CB37" s="24"/>
    </row>
    <row r="38" spans="1:80" ht="99" customHeight="1" x14ac:dyDescent="0.25">
      <c r="A38" s="258">
        <v>4</v>
      </c>
      <c r="B38" s="261" t="s">
        <v>363</v>
      </c>
      <c r="C38" s="270" t="s">
        <v>20</v>
      </c>
      <c r="D38" s="267" t="s">
        <v>120</v>
      </c>
      <c r="E38" s="84">
        <v>1</v>
      </c>
      <c r="F38" s="57" t="s">
        <v>99</v>
      </c>
      <c r="G38" s="61">
        <v>43753</v>
      </c>
      <c r="H38" s="88">
        <v>43814</v>
      </c>
      <c r="I38" s="67">
        <f t="shared" si="0"/>
        <v>8.7142857142857135</v>
      </c>
      <c r="J38" s="188">
        <v>1</v>
      </c>
      <c r="K38" s="57" t="s">
        <v>340</v>
      </c>
      <c r="L38" s="46">
        <v>0</v>
      </c>
      <c r="M38" s="201"/>
      <c r="N38" s="46">
        <v>0</v>
      </c>
      <c r="O38" s="46" t="s">
        <v>316</v>
      </c>
      <c r="P38" s="69">
        <v>0</v>
      </c>
      <c r="Q38" s="46">
        <f t="shared" si="2"/>
        <v>1</v>
      </c>
      <c r="R38" s="252">
        <f>(Q38:Q41)/4</f>
        <v>0.25</v>
      </c>
      <c r="S38" s="89" t="s">
        <v>93</v>
      </c>
      <c r="T38" s="11"/>
      <c r="U38" s="11" t="s">
        <v>345</v>
      </c>
      <c r="V38" s="170" t="s">
        <v>336</v>
      </c>
      <c r="W38" s="191" t="s">
        <v>415</v>
      </c>
      <c r="X38" s="11" t="s">
        <v>414</v>
      </c>
      <c r="Y38" s="11" t="s">
        <v>414</v>
      </c>
      <c r="Z38" s="11" t="s">
        <v>414</v>
      </c>
      <c r="AA38" s="193" t="s">
        <v>441</v>
      </c>
      <c r="AB38" s="193" t="s">
        <v>345</v>
      </c>
      <c r="AC38" s="195" t="s">
        <v>336</v>
      </c>
      <c r="AD38" s="197" t="s">
        <v>424</v>
      </c>
      <c r="AE38" s="193" t="s">
        <v>414</v>
      </c>
      <c r="AF38" s="193" t="s">
        <v>414</v>
      </c>
      <c r="AG38" s="193" t="s">
        <v>414</v>
      </c>
      <c r="AH38" s="14"/>
      <c r="AI38" s="14"/>
      <c r="AJ38" s="17"/>
      <c r="AK38" s="14"/>
      <c r="AL38" s="14"/>
      <c r="AM38" s="14"/>
      <c r="AN38" s="14"/>
      <c r="AO38" s="14"/>
      <c r="AP38" s="28"/>
      <c r="AQ38" s="28"/>
      <c r="AR38" s="34"/>
      <c r="AS38" s="29"/>
      <c r="AT38" s="29"/>
      <c r="AU38" s="30"/>
      <c r="AV38" s="24"/>
      <c r="AW38" s="24"/>
      <c r="AX38" s="24"/>
      <c r="AY38" s="144"/>
      <c r="AZ38" s="28"/>
      <c r="BA38" s="34"/>
      <c r="BB38" s="29"/>
      <c r="BC38" s="29"/>
      <c r="BD38" s="30"/>
      <c r="BE38" s="242" t="s">
        <v>441</v>
      </c>
      <c r="BF38" s="242" t="s">
        <v>345</v>
      </c>
      <c r="BG38" s="246" t="s">
        <v>336</v>
      </c>
      <c r="BH38" s="243" t="s">
        <v>424</v>
      </c>
      <c r="BI38" s="242" t="s">
        <v>414</v>
      </c>
      <c r="BJ38" s="242" t="s">
        <v>414</v>
      </c>
      <c r="BK38" s="242" t="s">
        <v>414</v>
      </c>
      <c r="BL38" s="14"/>
      <c r="BM38" s="14"/>
      <c r="BN38" s="17"/>
      <c r="BO38" s="14"/>
      <c r="BP38" s="14"/>
      <c r="BQ38" s="14"/>
      <c r="BR38" s="14"/>
      <c r="BS38" s="14"/>
      <c r="BT38" s="28"/>
      <c r="BU38" s="28"/>
      <c r="BV38" s="34"/>
      <c r="BW38" s="29"/>
      <c r="BX38" s="29"/>
      <c r="BY38" s="30"/>
      <c r="BZ38" s="24"/>
      <c r="CA38" s="24"/>
      <c r="CB38" s="24"/>
    </row>
    <row r="39" spans="1:80" ht="118.5" customHeight="1" x14ac:dyDescent="0.25">
      <c r="A39" s="259"/>
      <c r="B39" s="262"/>
      <c r="C39" s="265"/>
      <c r="D39" s="267"/>
      <c r="E39" s="84">
        <v>2</v>
      </c>
      <c r="F39" s="57" t="s">
        <v>94</v>
      </c>
      <c r="G39" s="61">
        <v>43753</v>
      </c>
      <c r="H39" s="88">
        <v>43814</v>
      </c>
      <c r="I39" s="67">
        <f t="shared" si="0"/>
        <v>8.7142857142857135</v>
      </c>
      <c r="J39" s="188">
        <v>1</v>
      </c>
      <c r="K39" s="57" t="s">
        <v>408</v>
      </c>
      <c r="L39" s="46">
        <v>0</v>
      </c>
      <c r="M39" s="201"/>
      <c r="N39" s="46">
        <v>0</v>
      </c>
      <c r="O39" s="46" t="s">
        <v>316</v>
      </c>
      <c r="P39" s="69">
        <v>0</v>
      </c>
      <c r="Q39" s="46">
        <f t="shared" si="2"/>
        <v>1</v>
      </c>
      <c r="R39" s="253"/>
      <c r="S39" s="89" t="s">
        <v>337</v>
      </c>
      <c r="T39" s="11"/>
      <c r="U39" s="11" t="s">
        <v>356</v>
      </c>
      <c r="V39" s="170" t="s">
        <v>336</v>
      </c>
      <c r="W39" s="191" t="s">
        <v>416</v>
      </c>
      <c r="X39" s="11" t="s">
        <v>414</v>
      </c>
      <c r="Y39" s="11" t="s">
        <v>414</v>
      </c>
      <c r="Z39" s="11" t="s">
        <v>414</v>
      </c>
      <c r="AA39" s="193" t="s">
        <v>441</v>
      </c>
      <c r="AB39" s="193" t="s">
        <v>356</v>
      </c>
      <c r="AC39" s="195" t="s">
        <v>336</v>
      </c>
      <c r="AD39" s="197" t="s">
        <v>424</v>
      </c>
      <c r="AE39" s="193" t="s">
        <v>414</v>
      </c>
      <c r="AF39" s="193" t="s">
        <v>414</v>
      </c>
      <c r="AG39" s="193" t="s">
        <v>414</v>
      </c>
      <c r="AH39" s="14"/>
      <c r="AI39" s="14"/>
      <c r="AJ39" s="17"/>
      <c r="AK39" s="14"/>
      <c r="AL39" s="14"/>
      <c r="AM39" s="14"/>
      <c r="AN39" s="14"/>
      <c r="AO39" s="14"/>
      <c r="AP39" s="28"/>
      <c r="AQ39" s="28"/>
      <c r="AR39" s="34"/>
      <c r="AS39" s="29"/>
      <c r="AT39" s="29"/>
      <c r="AU39" s="30"/>
      <c r="AV39" s="24"/>
      <c r="AW39" s="24"/>
      <c r="AX39" s="24"/>
      <c r="AY39" s="144"/>
      <c r="AZ39" s="28"/>
      <c r="BA39" s="34"/>
      <c r="BB39" s="29"/>
      <c r="BC39" s="29"/>
      <c r="BD39" s="30"/>
      <c r="BE39" s="242" t="s">
        <v>441</v>
      </c>
      <c r="BF39" s="242" t="s">
        <v>356</v>
      </c>
      <c r="BG39" s="246" t="s">
        <v>336</v>
      </c>
      <c r="BH39" s="243" t="s">
        <v>424</v>
      </c>
      <c r="BI39" s="242" t="s">
        <v>414</v>
      </c>
      <c r="BJ39" s="242" t="s">
        <v>414</v>
      </c>
      <c r="BK39" s="242" t="s">
        <v>414</v>
      </c>
      <c r="BL39" s="14"/>
      <c r="BM39" s="14"/>
      <c r="BN39" s="17"/>
      <c r="BO39" s="14"/>
      <c r="BP39" s="14"/>
      <c r="BQ39" s="14"/>
      <c r="BR39" s="14"/>
      <c r="BS39" s="14"/>
      <c r="BT39" s="28"/>
      <c r="BU39" s="28"/>
      <c r="BV39" s="34"/>
      <c r="BW39" s="29"/>
      <c r="BX39" s="29"/>
      <c r="BY39" s="30"/>
      <c r="BZ39" s="24"/>
      <c r="CA39" s="24"/>
      <c r="CB39" s="24"/>
    </row>
    <row r="40" spans="1:80" ht="242.25" x14ac:dyDescent="0.25">
      <c r="A40" s="259"/>
      <c r="B40" s="262"/>
      <c r="C40" s="265"/>
      <c r="D40" s="267"/>
      <c r="E40" s="84">
        <v>3</v>
      </c>
      <c r="F40" s="57" t="s">
        <v>100</v>
      </c>
      <c r="G40" s="61">
        <v>43952</v>
      </c>
      <c r="H40" s="248">
        <v>44165</v>
      </c>
      <c r="I40" s="66">
        <f t="shared" si="0"/>
        <v>30.428571428571427</v>
      </c>
      <c r="J40" s="46">
        <v>0</v>
      </c>
      <c r="K40" s="57" t="s">
        <v>319</v>
      </c>
      <c r="L40" s="46">
        <v>0</v>
      </c>
      <c r="M40" s="201" t="s">
        <v>440</v>
      </c>
      <c r="N40" s="46">
        <v>0</v>
      </c>
      <c r="O40" s="201" t="s">
        <v>440</v>
      </c>
      <c r="P40" s="69">
        <v>0</v>
      </c>
      <c r="Q40" s="46">
        <f t="shared" si="2"/>
        <v>0</v>
      </c>
      <c r="R40" s="253"/>
      <c r="S40" s="89" t="s">
        <v>338</v>
      </c>
      <c r="T40" s="11" t="s">
        <v>355</v>
      </c>
      <c r="U40" s="11" t="s">
        <v>357</v>
      </c>
      <c r="V40" s="13" t="s">
        <v>403</v>
      </c>
      <c r="W40" s="191" t="s">
        <v>406</v>
      </c>
      <c r="X40" s="11" t="s">
        <v>414</v>
      </c>
      <c r="Y40" s="11" t="s">
        <v>414</v>
      </c>
      <c r="Z40" s="11" t="s">
        <v>414</v>
      </c>
      <c r="AA40" s="193" t="s">
        <v>327</v>
      </c>
      <c r="AB40" s="193" t="s">
        <v>357</v>
      </c>
      <c r="AC40" s="196" t="s">
        <v>420</v>
      </c>
      <c r="AD40" s="197" t="s">
        <v>406</v>
      </c>
      <c r="AE40" s="193" t="s">
        <v>414</v>
      </c>
      <c r="AF40" s="193" t="s">
        <v>414</v>
      </c>
      <c r="AG40" s="193" t="s">
        <v>414</v>
      </c>
      <c r="AH40" s="14"/>
      <c r="AI40" s="14"/>
      <c r="AJ40" s="17"/>
      <c r="AK40" s="14"/>
      <c r="AL40" s="14"/>
      <c r="AM40" s="14"/>
      <c r="AN40" s="14"/>
      <c r="AO40" s="14"/>
      <c r="AP40" s="28"/>
      <c r="AQ40" s="28"/>
      <c r="AR40" s="34"/>
      <c r="AS40" s="29"/>
      <c r="AT40" s="29"/>
      <c r="AU40" s="30"/>
      <c r="AV40" s="24"/>
      <c r="AW40" s="24"/>
      <c r="AX40" s="24"/>
      <c r="AY40" s="144"/>
      <c r="AZ40" s="28"/>
      <c r="BA40" s="34"/>
      <c r="BB40" s="29"/>
      <c r="BC40" s="29"/>
      <c r="BD40" s="30"/>
      <c r="BE40" s="242" t="s">
        <v>459</v>
      </c>
      <c r="BF40" s="242" t="s">
        <v>357</v>
      </c>
      <c r="BG40" s="247" t="s">
        <v>420</v>
      </c>
      <c r="BH40" s="243" t="s">
        <v>466</v>
      </c>
      <c r="BI40" s="242" t="s">
        <v>414</v>
      </c>
      <c r="BJ40" s="242" t="s">
        <v>414</v>
      </c>
      <c r="BK40" s="242" t="s">
        <v>414</v>
      </c>
      <c r="BL40" s="14"/>
      <c r="BM40" s="14"/>
      <c r="BN40" s="17"/>
      <c r="BO40" s="14"/>
      <c r="BP40" s="14"/>
      <c r="BQ40" s="14"/>
      <c r="BR40" s="14"/>
      <c r="BS40" s="14"/>
      <c r="BT40" s="28"/>
      <c r="BU40" s="28"/>
      <c r="BV40" s="34"/>
      <c r="BW40" s="29"/>
      <c r="BX40" s="29"/>
      <c r="BY40" s="30"/>
      <c r="BZ40" s="24"/>
      <c r="CA40" s="24"/>
      <c r="CB40" s="24"/>
    </row>
    <row r="41" spans="1:80" ht="76.5" customHeight="1" thickBot="1" x14ac:dyDescent="0.3">
      <c r="A41" s="272"/>
      <c r="B41" s="273"/>
      <c r="C41" s="274"/>
      <c r="D41" s="267"/>
      <c r="E41" s="84">
        <v>4</v>
      </c>
      <c r="F41" s="42" t="s">
        <v>90</v>
      </c>
      <c r="G41" s="61">
        <v>43893</v>
      </c>
      <c r="H41" s="248">
        <v>44134</v>
      </c>
      <c r="I41" s="66">
        <f t="shared" si="0"/>
        <v>34.428571428571431</v>
      </c>
      <c r="J41" s="46">
        <v>0</v>
      </c>
      <c r="K41" s="46" t="s">
        <v>316</v>
      </c>
      <c r="L41" s="46">
        <v>0</v>
      </c>
      <c r="M41" s="201" t="s">
        <v>355</v>
      </c>
      <c r="N41" s="46">
        <v>0</v>
      </c>
      <c r="O41" s="46" t="s">
        <v>316</v>
      </c>
      <c r="P41" s="69">
        <v>0</v>
      </c>
      <c r="Q41" s="46">
        <f t="shared" si="2"/>
        <v>0</v>
      </c>
      <c r="R41" s="253"/>
      <c r="S41" s="90" t="s">
        <v>53</v>
      </c>
      <c r="T41" s="11" t="s">
        <v>355</v>
      </c>
      <c r="U41" s="11" t="s">
        <v>357</v>
      </c>
      <c r="V41" s="11" t="s">
        <v>403</v>
      </c>
      <c r="W41" s="191" t="s">
        <v>385</v>
      </c>
      <c r="X41" s="11" t="s">
        <v>414</v>
      </c>
      <c r="Y41" s="11" t="s">
        <v>414</v>
      </c>
      <c r="Z41" s="11" t="s">
        <v>414</v>
      </c>
      <c r="AA41" s="193" t="s">
        <v>327</v>
      </c>
      <c r="AB41" s="193" t="s">
        <v>357</v>
      </c>
      <c r="AC41" s="193" t="s">
        <v>403</v>
      </c>
      <c r="AD41" s="197" t="s">
        <v>406</v>
      </c>
      <c r="AE41" s="193" t="s">
        <v>414</v>
      </c>
      <c r="AF41" s="193" t="s">
        <v>414</v>
      </c>
      <c r="AG41" s="193" t="s">
        <v>414</v>
      </c>
      <c r="AH41" s="14"/>
      <c r="AI41" s="14"/>
      <c r="AJ41" s="14"/>
      <c r="AK41" s="14"/>
      <c r="AL41" s="14"/>
      <c r="AM41" s="14"/>
      <c r="AN41" s="14"/>
      <c r="AO41" s="14"/>
      <c r="AP41" s="28"/>
      <c r="AQ41" s="28"/>
      <c r="AR41" s="28"/>
      <c r="AS41" s="29"/>
      <c r="AT41" s="29"/>
      <c r="AU41" s="30"/>
      <c r="AV41" s="24"/>
      <c r="AW41" s="24"/>
      <c r="AX41" s="24"/>
      <c r="AY41" s="144"/>
      <c r="AZ41" s="28"/>
      <c r="BA41" s="28"/>
      <c r="BB41" s="29"/>
      <c r="BC41" s="29"/>
      <c r="BD41" s="30"/>
      <c r="BE41" s="242" t="s">
        <v>459</v>
      </c>
      <c r="BF41" s="242" t="s">
        <v>357</v>
      </c>
      <c r="BG41" s="242" t="s">
        <v>403</v>
      </c>
      <c r="BH41" s="243" t="s">
        <v>467</v>
      </c>
      <c r="BI41" s="242" t="s">
        <v>414</v>
      </c>
      <c r="BJ41" s="242" t="s">
        <v>414</v>
      </c>
      <c r="BK41" s="242" t="s">
        <v>414</v>
      </c>
      <c r="BL41" s="14"/>
      <c r="BM41" s="14"/>
      <c r="BN41" s="14"/>
      <c r="BO41" s="14"/>
      <c r="BP41" s="14"/>
      <c r="BQ41" s="14"/>
      <c r="BR41" s="14"/>
      <c r="BS41" s="14"/>
      <c r="BT41" s="28"/>
      <c r="BU41" s="28"/>
      <c r="BV41" s="28"/>
      <c r="BW41" s="29"/>
      <c r="BX41" s="29"/>
      <c r="BY41" s="30"/>
      <c r="BZ41" s="24"/>
      <c r="CA41" s="24"/>
      <c r="CB41" s="24"/>
    </row>
    <row r="42" spans="1:80" ht="108" customHeight="1" x14ac:dyDescent="0.25">
      <c r="A42" s="258">
        <v>5</v>
      </c>
      <c r="B42" s="261" t="s">
        <v>364</v>
      </c>
      <c r="C42" s="264" t="s">
        <v>35</v>
      </c>
      <c r="D42" s="267" t="s">
        <v>121</v>
      </c>
      <c r="E42" s="131">
        <v>1</v>
      </c>
      <c r="F42" s="249" t="s">
        <v>101</v>
      </c>
      <c r="G42" s="171">
        <v>43770</v>
      </c>
      <c r="H42" s="248">
        <v>44012</v>
      </c>
      <c r="I42" s="66">
        <f t="shared" si="0"/>
        <v>34.571428571428569</v>
      </c>
      <c r="J42" s="46">
        <v>0</v>
      </c>
      <c r="K42" s="46" t="s">
        <v>316</v>
      </c>
      <c r="L42" s="46">
        <v>0</v>
      </c>
      <c r="M42" s="201" t="s">
        <v>355</v>
      </c>
      <c r="N42" s="46">
        <v>0</v>
      </c>
      <c r="O42" s="46" t="s">
        <v>316</v>
      </c>
      <c r="P42" s="69">
        <v>0</v>
      </c>
      <c r="Q42" s="46">
        <f t="shared" si="2"/>
        <v>0</v>
      </c>
      <c r="R42" s="254">
        <f>SUM(Q42:Q44)/3</f>
        <v>0.33333333333333331</v>
      </c>
      <c r="S42" s="90" t="s">
        <v>55</v>
      </c>
      <c r="T42" s="11" t="s">
        <v>355</v>
      </c>
      <c r="U42" s="13" t="s">
        <v>345</v>
      </c>
      <c r="V42" s="11" t="s">
        <v>403</v>
      </c>
      <c r="W42" s="191" t="s">
        <v>407</v>
      </c>
      <c r="X42" s="11" t="s">
        <v>414</v>
      </c>
      <c r="Y42" s="11" t="s">
        <v>414</v>
      </c>
      <c r="Z42" s="11" t="s">
        <v>414</v>
      </c>
      <c r="AA42" s="193" t="s">
        <v>327</v>
      </c>
      <c r="AB42" s="196" t="s">
        <v>345</v>
      </c>
      <c r="AC42" s="193" t="s">
        <v>403</v>
      </c>
      <c r="AD42" s="199" t="s">
        <v>447</v>
      </c>
      <c r="AE42" s="193" t="s">
        <v>414</v>
      </c>
      <c r="AF42" s="193" t="s">
        <v>414</v>
      </c>
      <c r="AG42" s="193" t="s">
        <v>414</v>
      </c>
      <c r="AH42" s="21"/>
      <c r="AI42" s="17"/>
      <c r="AJ42" s="14"/>
      <c r="AK42" s="16"/>
      <c r="AL42" s="15"/>
      <c r="AM42" s="15"/>
      <c r="AN42" s="15"/>
      <c r="AO42" s="15"/>
      <c r="AP42" s="35"/>
      <c r="AQ42" s="34"/>
      <c r="AR42" s="28"/>
      <c r="AS42" s="29"/>
      <c r="AT42" s="29"/>
      <c r="AU42" s="30"/>
      <c r="AV42" s="24"/>
      <c r="AW42" s="24"/>
      <c r="AX42" s="24"/>
      <c r="AY42" s="169"/>
      <c r="AZ42" s="34"/>
      <c r="BA42" s="28"/>
      <c r="BB42" s="29"/>
      <c r="BC42" s="29"/>
      <c r="BD42" s="30"/>
      <c r="BE42" s="242" t="s">
        <v>455</v>
      </c>
      <c r="BF42" s="242" t="s">
        <v>345</v>
      </c>
      <c r="BG42" s="242" t="s">
        <v>478</v>
      </c>
      <c r="BH42" s="243" t="s">
        <v>454</v>
      </c>
      <c r="BI42" s="242" t="s">
        <v>414</v>
      </c>
      <c r="BJ42" s="242" t="s">
        <v>414</v>
      </c>
      <c r="BK42" s="242" t="s">
        <v>414</v>
      </c>
      <c r="BL42" s="21"/>
      <c r="BM42" s="17"/>
      <c r="BN42" s="14"/>
      <c r="BO42" s="16"/>
      <c r="BP42" s="15"/>
      <c r="BQ42" s="15"/>
      <c r="BR42" s="15"/>
      <c r="BS42" s="15"/>
      <c r="BT42" s="35"/>
      <c r="BU42" s="34"/>
      <c r="BV42" s="28"/>
      <c r="BW42" s="29"/>
      <c r="BX42" s="29"/>
      <c r="BY42" s="30"/>
      <c r="BZ42" s="24"/>
      <c r="CA42" s="24"/>
      <c r="CB42" s="24"/>
    </row>
    <row r="43" spans="1:80" ht="299.25" customHeight="1" x14ac:dyDescent="0.25">
      <c r="A43" s="259"/>
      <c r="B43" s="262"/>
      <c r="C43" s="265"/>
      <c r="D43" s="267"/>
      <c r="E43" s="97">
        <v>2</v>
      </c>
      <c r="F43" s="57" t="s">
        <v>95</v>
      </c>
      <c r="G43" s="61">
        <v>43800</v>
      </c>
      <c r="H43" s="248">
        <v>44073</v>
      </c>
      <c r="I43" s="66">
        <f t="shared" si="0"/>
        <v>39</v>
      </c>
      <c r="J43" s="46">
        <v>0.05</v>
      </c>
      <c r="K43" s="57" t="s">
        <v>318</v>
      </c>
      <c r="L43" s="46">
        <v>0.95</v>
      </c>
      <c r="M43" s="201" t="s">
        <v>438</v>
      </c>
      <c r="N43" s="46">
        <v>0</v>
      </c>
      <c r="O43" s="46" t="s">
        <v>316</v>
      </c>
      <c r="P43" s="69">
        <v>0</v>
      </c>
      <c r="Q43" s="189">
        <f t="shared" si="2"/>
        <v>1</v>
      </c>
      <c r="R43" s="255"/>
      <c r="S43" s="90" t="s">
        <v>54</v>
      </c>
      <c r="T43" s="11" t="s">
        <v>355</v>
      </c>
      <c r="U43" s="13" t="s">
        <v>345</v>
      </c>
      <c r="V43" s="170" t="s">
        <v>339</v>
      </c>
      <c r="W43" s="191" t="s">
        <v>409</v>
      </c>
      <c r="X43" s="11" t="s">
        <v>414</v>
      </c>
      <c r="Y43" s="11" t="s">
        <v>414</v>
      </c>
      <c r="Z43" s="11" t="s">
        <v>414</v>
      </c>
      <c r="AA43" s="193" t="s">
        <v>441</v>
      </c>
      <c r="AB43" s="196" t="s">
        <v>345</v>
      </c>
      <c r="AC43" s="195" t="s">
        <v>339</v>
      </c>
      <c r="AD43" s="204" t="s">
        <v>428</v>
      </c>
      <c r="AE43" s="193" t="s">
        <v>414</v>
      </c>
      <c r="AF43" s="193" t="s">
        <v>414</v>
      </c>
      <c r="AG43" s="193" t="s">
        <v>414</v>
      </c>
      <c r="AH43" s="21"/>
      <c r="AI43" s="17"/>
      <c r="AJ43" s="14"/>
      <c r="AK43" s="16"/>
      <c r="AL43" s="15"/>
      <c r="AM43" s="15"/>
      <c r="AN43" s="15"/>
      <c r="AO43" s="15"/>
      <c r="AP43" s="35"/>
      <c r="AQ43" s="34"/>
      <c r="AR43" s="28"/>
      <c r="AS43" s="29"/>
      <c r="AT43" s="29"/>
      <c r="AU43" s="30"/>
      <c r="AV43" s="24"/>
      <c r="AW43" s="24"/>
      <c r="AX43" s="24"/>
      <c r="AY43" s="169"/>
      <c r="AZ43" s="34"/>
      <c r="BA43" s="28"/>
      <c r="BB43" s="29"/>
      <c r="BC43" s="29"/>
      <c r="BD43" s="30"/>
      <c r="BE43" s="242" t="s">
        <v>441</v>
      </c>
      <c r="BF43" s="247" t="s">
        <v>345</v>
      </c>
      <c r="BG43" s="246" t="s">
        <v>339</v>
      </c>
      <c r="BH43" s="246" t="s">
        <v>428</v>
      </c>
      <c r="BI43" s="242" t="s">
        <v>414</v>
      </c>
      <c r="BJ43" s="242" t="s">
        <v>414</v>
      </c>
      <c r="BK43" s="242" t="s">
        <v>414</v>
      </c>
      <c r="BL43" s="21"/>
      <c r="BM43" s="17"/>
      <c r="BN43" s="14"/>
      <c r="BO43" s="16"/>
      <c r="BP43" s="15"/>
      <c r="BQ43" s="15"/>
      <c r="BR43" s="15"/>
      <c r="BS43" s="15"/>
      <c r="BT43" s="35"/>
      <c r="BU43" s="34"/>
      <c r="BV43" s="28"/>
      <c r="BW43" s="29"/>
      <c r="BX43" s="29"/>
      <c r="BY43" s="30"/>
      <c r="BZ43" s="24"/>
      <c r="CA43" s="24"/>
      <c r="CB43" s="24"/>
    </row>
    <row r="44" spans="1:80" ht="146.25" customHeight="1" thickBot="1" x14ac:dyDescent="0.3">
      <c r="A44" s="260"/>
      <c r="B44" s="263"/>
      <c r="C44" s="266"/>
      <c r="D44" s="267"/>
      <c r="E44" s="131">
        <v>3</v>
      </c>
      <c r="F44" s="57" t="s">
        <v>86</v>
      </c>
      <c r="G44" s="61">
        <v>43952</v>
      </c>
      <c r="H44" s="248">
        <v>44165</v>
      </c>
      <c r="I44" s="66">
        <f>(H44-G44)/4</f>
        <v>53.25</v>
      </c>
      <c r="J44" s="46">
        <v>0</v>
      </c>
      <c r="K44" s="46" t="s">
        <v>316</v>
      </c>
      <c r="L44" s="46">
        <v>0</v>
      </c>
      <c r="M44" s="201" t="s">
        <v>433</v>
      </c>
      <c r="N44" s="46">
        <v>0</v>
      </c>
      <c r="O44" s="46" t="s">
        <v>316</v>
      </c>
      <c r="P44" s="69">
        <v>0</v>
      </c>
      <c r="Q44" s="189">
        <f t="shared" si="2"/>
        <v>0</v>
      </c>
      <c r="R44" s="255"/>
      <c r="S44" s="90" t="s">
        <v>80</v>
      </c>
      <c r="T44" s="11" t="s">
        <v>355</v>
      </c>
      <c r="U44" s="13" t="s">
        <v>345</v>
      </c>
      <c r="V44" s="13" t="s">
        <v>403</v>
      </c>
      <c r="W44" s="191" t="s">
        <v>410</v>
      </c>
      <c r="X44" s="11" t="s">
        <v>414</v>
      </c>
      <c r="Y44" s="11" t="s">
        <v>414</v>
      </c>
      <c r="Z44" s="11" t="s">
        <v>414</v>
      </c>
      <c r="AA44" s="193" t="s">
        <v>327</v>
      </c>
      <c r="AB44" s="196" t="s">
        <v>345</v>
      </c>
      <c r="AC44" s="196" t="s">
        <v>421</v>
      </c>
      <c r="AD44" s="197" t="s">
        <v>448</v>
      </c>
      <c r="AE44" s="193" t="s">
        <v>414</v>
      </c>
      <c r="AF44" s="193" t="s">
        <v>414</v>
      </c>
      <c r="AG44" s="193" t="s">
        <v>414</v>
      </c>
      <c r="AH44" s="17"/>
      <c r="AI44" s="17"/>
      <c r="AJ44" s="17"/>
      <c r="AK44" s="17"/>
      <c r="AL44" s="17"/>
      <c r="AM44" s="17"/>
      <c r="AN44" s="17"/>
      <c r="AO44" s="17"/>
      <c r="AP44" s="34"/>
      <c r="AQ44" s="34"/>
      <c r="AR44" s="34"/>
      <c r="AS44" s="36"/>
      <c r="AT44" s="29"/>
      <c r="AU44" s="37"/>
      <c r="AV44" s="24"/>
      <c r="AW44" s="24"/>
      <c r="AX44" s="24"/>
      <c r="AY44" s="162"/>
      <c r="AZ44" s="34"/>
      <c r="BA44" s="34"/>
      <c r="BB44" s="36"/>
      <c r="BC44" s="29"/>
      <c r="BD44" s="37"/>
      <c r="BE44" s="242" t="s">
        <v>459</v>
      </c>
      <c r="BF44" s="247" t="s">
        <v>345</v>
      </c>
      <c r="BG44" s="247" t="s">
        <v>421</v>
      </c>
      <c r="BH44" s="243" t="s">
        <v>468</v>
      </c>
      <c r="BI44" s="242" t="s">
        <v>414</v>
      </c>
      <c r="BJ44" s="242" t="s">
        <v>414</v>
      </c>
      <c r="BK44" s="242" t="s">
        <v>414</v>
      </c>
      <c r="BL44" s="17"/>
      <c r="BM44" s="17"/>
      <c r="BN44" s="17"/>
      <c r="BO44" s="17"/>
      <c r="BP44" s="17"/>
      <c r="BQ44" s="17"/>
      <c r="BR44" s="17"/>
      <c r="BS44" s="17"/>
      <c r="BT44" s="34"/>
      <c r="BU44" s="34"/>
      <c r="BV44" s="34"/>
      <c r="BW44" s="36"/>
      <c r="BX44" s="29"/>
      <c r="BY44" s="37"/>
      <c r="BZ44" s="24"/>
      <c r="CA44" s="24"/>
      <c r="CB44" s="24"/>
    </row>
    <row r="45" spans="1:80" ht="131.1" customHeight="1" x14ac:dyDescent="0.25">
      <c r="A45" s="268">
        <v>6</v>
      </c>
      <c r="B45" s="269" t="s">
        <v>386</v>
      </c>
      <c r="C45" s="270" t="s">
        <v>34</v>
      </c>
      <c r="D45" s="271" t="s">
        <v>122</v>
      </c>
      <c r="E45" s="84">
        <v>1</v>
      </c>
      <c r="F45" s="42" t="s">
        <v>97</v>
      </c>
      <c r="G45" s="61">
        <v>43891</v>
      </c>
      <c r="H45" s="248">
        <v>44165</v>
      </c>
      <c r="I45" s="66">
        <f>(H45-G45)/7</f>
        <v>39.142857142857146</v>
      </c>
      <c r="J45" s="46">
        <v>0</v>
      </c>
      <c r="K45" s="46" t="s">
        <v>316</v>
      </c>
      <c r="L45" s="46">
        <v>0</v>
      </c>
      <c r="M45" s="201" t="s">
        <v>434</v>
      </c>
      <c r="N45" s="46">
        <v>0</v>
      </c>
      <c r="O45" s="46" t="s">
        <v>316</v>
      </c>
      <c r="P45" s="69">
        <v>0</v>
      </c>
      <c r="Q45" s="46">
        <f t="shared" si="2"/>
        <v>0</v>
      </c>
      <c r="R45" s="252">
        <f>(SUM(Q45:Q49))/5</f>
        <v>0</v>
      </c>
      <c r="S45" s="90" t="s">
        <v>73</v>
      </c>
      <c r="T45" s="11" t="s">
        <v>355</v>
      </c>
      <c r="U45" s="13" t="s">
        <v>345</v>
      </c>
      <c r="V45" s="13" t="s">
        <v>403</v>
      </c>
      <c r="W45" s="191" t="s">
        <v>411</v>
      </c>
      <c r="X45" s="11" t="s">
        <v>414</v>
      </c>
      <c r="Y45" s="11" t="s">
        <v>414</v>
      </c>
      <c r="Z45" s="11" t="s">
        <v>414</v>
      </c>
      <c r="AA45" s="193" t="s">
        <v>327</v>
      </c>
      <c r="AB45" s="196" t="s">
        <v>345</v>
      </c>
      <c r="AC45" s="196" t="s">
        <v>422</v>
      </c>
      <c r="AD45" s="197" t="s">
        <v>412</v>
      </c>
      <c r="AE45" s="193" t="s">
        <v>414</v>
      </c>
      <c r="AF45" s="193" t="s">
        <v>414</v>
      </c>
      <c r="AG45" s="193" t="s">
        <v>414</v>
      </c>
      <c r="AH45" s="17"/>
      <c r="AI45" s="17"/>
      <c r="AJ45" s="17"/>
      <c r="AK45" s="17"/>
      <c r="AL45" s="15"/>
      <c r="AM45" s="15"/>
      <c r="AN45" s="15"/>
      <c r="AO45" s="15"/>
      <c r="AP45" s="34"/>
      <c r="AQ45" s="28"/>
      <c r="AR45" s="34"/>
      <c r="AS45" s="36"/>
      <c r="AT45" s="29"/>
      <c r="AU45" s="30"/>
      <c r="AV45" s="24"/>
      <c r="AW45" s="24"/>
      <c r="AX45" s="24"/>
      <c r="AY45" s="162"/>
      <c r="AZ45" s="28"/>
      <c r="BA45" s="34"/>
      <c r="BB45" s="36"/>
      <c r="BC45" s="29"/>
      <c r="BD45" s="30"/>
      <c r="BE45" s="242" t="s">
        <v>459</v>
      </c>
      <c r="BF45" s="247" t="s">
        <v>345</v>
      </c>
      <c r="BG45" s="247" t="s">
        <v>422</v>
      </c>
      <c r="BH45" s="243" t="s">
        <v>466</v>
      </c>
      <c r="BI45" s="242" t="s">
        <v>414</v>
      </c>
      <c r="BJ45" s="242" t="s">
        <v>414</v>
      </c>
      <c r="BK45" s="242" t="s">
        <v>414</v>
      </c>
      <c r="BL45" s="17"/>
      <c r="BM45" s="17"/>
      <c r="BN45" s="17"/>
      <c r="BO45" s="17"/>
      <c r="BP45" s="15"/>
      <c r="BQ45" s="15"/>
      <c r="BR45" s="15"/>
      <c r="BS45" s="15"/>
      <c r="BT45" s="34"/>
      <c r="BU45" s="28"/>
      <c r="BV45" s="34"/>
      <c r="BW45" s="36"/>
      <c r="BX45" s="29"/>
      <c r="BY45" s="30"/>
      <c r="BZ45" s="24"/>
      <c r="CA45" s="24"/>
      <c r="CB45" s="24"/>
    </row>
    <row r="46" spans="1:80" ht="83.25" customHeight="1" x14ac:dyDescent="0.25">
      <c r="A46" s="259"/>
      <c r="B46" s="262"/>
      <c r="C46" s="265"/>
      <c r="D46" s="271"/>
      <c r="E46" s="84">
        <v>2</v>
      </c>
      <c r="F46" s="42" t="s">
        <v>102</v>
      </c>
      <c r="G46" s="61">
        <v>44165</v>
      </c>
      <c r="H46" s="248">
        <v>44196</v>
      </c>
      <c r="I46" s="66">
        <f>(H46-G46)/7</f>
        <v>4.4285714285714288</v>
      </c>
      <c r="J46" s="46">
        <v>0</v>
      </c>
      <c r="K46" s="46" t="s">
        <v>316</v>
      </c>
      <c r="L46" s="46">
        <v>0</v>
      </c>
      <c r="M46" s="201" t="s">
        <v>355</v>
      </c>
      <c r="N46" s="46">
        <v>0</v>
      </c>
      <c r="O46" s="46" t="s">
        <v>316</v>
      </c>
      <c r="P46" s="69">
        <v>0</v>
      </c>
      <c r="Q46" s="46">
        <f t="shared" si="2"/>
        <v>0</v>
      </c>
      <c r="R46" s="253"/>
      <c r="S46" s="89" t="s">
        <v>87</v>
      </c>
      <c r="T46" s="11" t="s">
        <v>355</v>
      </c>
      <c r="U46" s="13" t="s">
        <v>344</v>
      </c>
      <c r="V46" s="13" t="s">
        <v>403</v>
      </c>
      <c r="W46" s="191" t="s">
        <v>412</v>
      </c>
      <c r="X46" s="11" t="s">
        <v>414</v>
      </c>
      <c r="Y46" s="11" t="s">
        <v>414</v>
      </c>
      <c r="Z46" s="11" t="s">
        <v>414</v>
      </c>
      <c r="AA46" s="193" t="s">
        <v>327</v>
      </c>
      <c r="AB46" s="196" t="s">
        <v>344</v>
      </c>
      <c r="AC46" s="196" t="s">
        <v>403</v>
      </c>
      <c r="AD46" s="197" t="s">
        <v>412</v>
      </c>
      <c r="AE46" s="193" t="s">
        <v>414</v>
      </c>
      <c r="AF46" s="193" t="s">
        <v>414</v>
      </c>
      <c r="AG46" s="193" t="s">
        <v>414</v>
      </c>
      <c r="AH46" s="17"/>
      <c r="AI46" s="17"/>
      <c r="AJ46" s="17"/>
      <c r="AK46" s="17"/>
      <c r="AL46" s="17"/>
      <c r="AM46" s="17"/>
      <c r="AN46" s="17"/>
      <c r="AO46" s="17"/>
      <c r="AP46" s="34"/>
      <c r="AQ46" s="28"/>
      <c r="AR46" s="34"/>
      <c r="AS46" s="36"/>
      <c r="AT46" s="29"/>
      <c r="AU46" s="37"/>
      <c r="AV46" s="24"/>
      <c r="AW46" s="24"/>
      <c r="AX46" s="24"/>
      <c r="AY46" s="162"/>
      <c r="AZ46" s="28"/>
      <c r="BA46" s="34"/>
      <c r="BB46" s="36"/>
      <c r="BC46" s="29"/>
      <c r="BD46" s="37"/>
      <c r="BE46" s="242" t="s">
        <v>459</v>
      </c>
      <c r="BF46" s="247" t="s">
        <v>344</v>
      </c>
      <c r="BG46" s="247" t="s">
        <v>403</v>
      </c>
      <c r="BH46" s="243" t="s">
        <v>466</v>
      </c>
      <c r="BI46" s="242" t="s">
        <v>414</v>
      </c>
      <c r="BJ46" s="242" t="s">
        <v>414</v>
      </c>
      <c r="BK46" s="242" t="s">
        <v>414</v>
      </c>
      <c r="BL46" s="17"/>
      <c r="BM46" s="17"/>
      <c r="BN46" s="17"/>
      <c r="BO46" s="17"/>
      <c r="BP46" s="17"/>
      <c r="BQ46" s="17"/>
      <c r="BR46" s="17"/>
      <c r="BS46" s="17"/>
      <c r="BT46" s="34"/>
      <c r="BU46" s="28"/>
      <c r="BV46" s="34"/>
      <c r="BW46" s="36"/>
      <c r="BX46" s="29"/>
      <c r="BY46" s="37"/>
      <c r="BZ46" s="24"/>
      <c r="CA46" s="24"/>
      <c r="CB46" s="24"/>
    </row>
    <row r="47" spans="1:80" ht="72.75" customHeight="1" x14ac:dyDescent="0.25">
      <c r="A47" s="259"/>
      <c r="B47" s="262"/>
      <c r="C47" s="265"/>
      <c r="D47" s="271"/>
      <c r="E47" s="84">
        <v>3</v>
      </c>
      <c r="F47" s="42" t="s">
        <v>66</v>
      </c>
      <c r="G47" s="61">
        <v>44165</v>
      </c>
      <c r="H47" s="248">
        <v>44196</v>
      </c>
      <c r="I47" s="66">
        <f>(H47-G47)/7</f>
        <v>4.4285714285714288</v>
      </c>
      <c r="J47" s="46">
        <v>0</v>
      </c>
      <c r="K47" s="46" t="s">
        <v>316</v>
      </c>
      <c r="L47" s="46">
        <v>0</v>
      </c>
      <c r="M47" s="201" t="s">
        <v>355</v>
      </c>
      <c r="N47" s="46">
        <v>0</v>
      </c>
      <c r="O47" s="46" t="s">
        <v>316</v>
      </c>
      <c r="P47" s="69">
        <v>0</v>
      </c>
      <c r="Q47" s="46">
        <f t="shared" si="2"/>
        <v>0</v>
      </c>
      <c r="R47" s="253"/>
      <c r="S47" s="89" t="s">
        <v>110</v>
      </c>
      <c r="T47" s="11" t="s">
        <v>355</v>
      </c>
      <c r="U47" s="13" t="s">
        <v>345</v>
      </c>
      <c r="V47" s="13" t="s">
        <v>403</v>
      </c>
      <c r="W47" s="191" t="s">
        <v>412</v>
      </c>
      <c r="X47" s="11" t="s">
        <v>414</v>
      </c>
      <c r="Y47" s="11" t="s">
        <v>414</v>
      </c>
      <c r="Z47" s="11" t="s">
        <v>414</v>
      </c>
      <c r="AA47" s="193" t="s">
        <v>327</v>
      </c>
      <c r="AB47" s="196" t="s">
        <v>345</v>
      </c>
      <c r="AC47" s="196" t="s">
        <v>403</v>
      </c>
      <c r="AD47" s="197" t="s">
        <v>412</v>
      </c>
      <c r="AE47" s="193" t="s">
        <v>414</v>
      </c>
      <c r="AF47" s="193" t="s">
        <v>414</v>
      </c>
      <c r="AG47" s="193" t="s">
        <v>414</v>
      </c>
      <c r="AH47" s="17"/>
      <c r="AI47" s="17"/>
      <c r="AJ47" s="17"/>
      <c r="AK47" s="17"/>
      <c r="AL47" s="17"/>
      <c r="AM47" s="17"/>
      <c r="AN47" s="17"/>
      <c r="AO47" s="17"/>
      <c r="AP47" s="34"/>
      <c r="AQ47" s="28"/>
      <c r="AR47" s="34"/>
      <c r="AS47" s="36"/>
      <c r="AT47" s="29"/>
      <c r="AU47" s="37"/>
      <c r="AV47" s="24"/>
      <c r="AW47" s="24"/>
      <c r="AX47" s="24"/>
      <c r="AY47" s="162"/>
      <c r="AZ47" s="28"/>
      <c r="BA47" s="34"/>
      <c r="BB47" s="36"/>
      <c r="BC47" s="29"/>
      <c r="BD47" s="37"/>
      <c r="BE47" s="242" t="s">
        <v>459</v>
      </c>
      <c r="BF47" s="247" t="s">
        <v>345</v>
      </c>
      <c r="BG47" s="247" t="s">
        <v>403</v>
      </c>
      <c r="BH47" s="243" t="s">
        <v>466</v>
      </c>
      <c r="BI47" s="242" t="s">
        <v>414</v>
      </c>
      <c r="BJ47" s="242" t="s">
        <v>414</v>
      </c>
      <c r="BK47" s="242" t="s">
        <v>414</v>
      </c>
      <c r="BL47" s="17"/>
      <c r="BM47" s="17"/>
      <c r="BN47" s="17"/>
      <c r="BO47" s="17"/>
      <c r="BP47" s="17"/>
      <c r="BQ47" s="17"/>
      <c r="BR47" s="17"/>
      <c r="BS47" s="17"/>
      <c r="BT47" s="34"/>
      <c r="BU47" s="28"/>
      <c r="BV47" s="34"/>
      <c r="BW47" s="36"/>
      <c r="BX47" s="29"/>
      <c r="BY47" s="37"/>
      <c r="BZ47" s="24"/>
      <c r="CA47" s="24"/>
      <c r="CB47" s="24"/>
    </row>
    <row r="48" spans="1:80" ht="69.75" customHeight="1" x14ac:dyDescent="0.25">
      <c r="A48" s="259"/>
      <c r="B48" s="262"/>
      <c r="C48" s="265"/>
      <c r="D48" s="271"/>
      <c r="E48" s="84">
        <v>4</v>
      </c>
      <c r="F48" s="42" t="s">
        <v>67</v>
      </c>
      <c r="G48" s="61">
        <v>44165</v>
      </c>
      <c r="H48" s="248">
        <v>44196</v>
      </c>
      <c r="I48" s="66">
        <f>(H48-G48)/7</f>
        <v>4.4285714285714288</v>
      </c>
      <c r="J48" s="46">
        <v>0</v>
      </c>
      <c r="K48" s="46" t="s">
        <v>316</v>
      </c>
      <c r="L48" s="46">
        <v>0</v>
      </c>
      <c r="M48" s="201" t="s">
        <v>355</v>
      </c>
      <c r="N48" s="46">
        <v>0</v>
      </c>
      <c r="O48" s="46" t="s">
        <v>316</v>
      </c>
      <c r="P48" s="69">
        <v>0</v>
      </c>
      <c r="Q48" s="46">
        <f t="shared" si="2"/>
        <v>0</v>
      </c>
      <c r="R48" s="253"/>
      <c r="S48" s="90" t="s">
        <v>48</v>
      </c>
      <c r="T48" s="11" t="s">
        <v>355</v>
      </c>
      <c r="U48" s="11" t="s">
        <v>358</v>
      </c>
      <c r="V48" s="13" t="s">
        <v>403</v>
      </c>
      <c r="W48" s="191" t="s">
        <v>412</v>
      </c>
      <c r="X48" s="11" t="s">
        <v>414</v>
      </c>
      <c r="Y48" s="11" t="s">
        <v>414</v>
      </c>
      <c r="Z48" s="11" t="s">
        <v>414</v>
      </c>
      <c r="AA48" s="193" t="s">
        <v>327</v>
      </c>
      <c r="AB48" s="193" t="s">
        <v>358</v>
      </c>
      <c r="AC48" s="196" t="s">
        <v>403</v>
      </c>
      <c r="AD48" s="197" t="s">
        <v>412</v>
      </c>
      <c r="AE48" s="193" t="s">
        <v>414</v>
      </c>
      <c r="AF48" s="193" t="s">
        <v>414</v>
      </c>
      <c r="AG48" s="193" t="s">
        <v>414</v>
      </c>
      <c r="AH48" s="17"/>
      <c r="AI48" s="17"/>
      <c r="AJ48" s="17"/>
      <c r="AK48" s="16"/>
      <c r="AL48" s="15"/>
      <c r="AM48" s="15"/>
      <c r="AN48" s="15"/>
      <c r="AO48" s="15"/>
      <c r="AP48" s="34"/>
      <c r="AQ48" s="28"/>
      <c r="AR48" s="34"/>
      <c r="AS48" s="36"/>
      <c r="AT48" s="29"/>
      <c r="AU48" s="30"/>
      <c r="AV48" s="24"/>
      <c r="AW48" s="24"/>
      <c r="AX48" s="24"/>
      <c r="AY48" s="162"/>
      <c r="AZ48" s="28"/>
      <c r="BA48" s="34"/>
      <c r="BB48" s="36"/>
      <c r="BC48" s="29"/>
      <c r="BD48" s="30"/>
      <c r="BE48" s="242" t="s">
        <v>459</v>
      </c>
      <c r="BF48" s="242" t="s">
        <v>358</v>
      </c>
      <c r="BG48" s="247" t="s">
        <v>403</v>
      </c>
      <c r="BH48" s="243" t="s">
        <v>466</v>
      </c>
      <c r="BI48" s="242" t="s">
        <v>414</v>
      </c>
      <c r="BJ48" s="242" t="s">
        <v>414</v>
      </c>
      <c r="BK48" s="242" t="s">
        <v>414</v>
      </c>
      <c r="BL48" s="17"/>
      <c r="BM48" s="17"/>
      <c r="BN48" s="17"/>
      <c r="BO48" s="16"/>
      <c r="BP48" s="15"/>
      <c r="BQ48" s="15"/>
      <c r="BR48" s="15"/>
      <c r="BS48" s="15"/>
      <c r="BT48" s="34"/>
      <c r="BU48" s="28"/>
      <c r="BV48" s="34"/>
      <c r="BW48" s="36"/>
      <c r="BX48" s="29"/>
      <c r="BY48" s="30"/>
      <c r="BZ48" s="24"/>
      <c r="CA48" s="24"/>
      <c r="CB48" s="24"/>
    </row>
    <row r="49" spans="1:80" ht="78" customHeight="1" thickBot="1" x14ac:dyDescent="0.3">
      <c r="A49" s="260"/>
      <c r="B49" s="263"/>
      <c r="C49" s="266"/>
      <c r="D49" s="271"/>
      <c r="E49" s="84">
        <v>5</v>
      </c>
      <c r="F49" s="42" t="s">
        <v>88</v>
      </c>
      <c r="G49" s="61">
        <v>44165</v>
      </c>
      <c r="H49" s="248">
        <v>44226</v>
      </c>
      <c r="I49" s="66">
        <f>(H49-G49)/7</f>
        <v>8.7142857142857135</v>
      </c>
      <c r="J49" s="46">
        <v>0</v>
      </c>
      <c r="K49" s="46" t="s">
        <v>316</v>
      </c>
      <c r="L49" s="46">
        <v>0</v>
      </c>
      <c r="M49" s="201" t="s">
        <v>355</v>
      </c>
      <c r="N49" s="46">
        <v>0</v>
      </c>
      <c r="O49" s="46" t="s">
        <v>316</v>
      </c>
      <c r="P49" s="69">
        <v>0</v>
      </c>
      <c r="Q49" s="46">
        <f t="shared" si="2"/>
        <v>0</v>
      </c>
      <c r="R49" s="253"/>
      <c r="S49" s="90" t="s">
        <v>109</v>
      </c>
      <c r="T49" s="11" t="s">
        <v>355</v>
      </c>
      <c r="U49" s="13" t="s">
        <v>345</v>
      </c>
      <c r="V49" s="13" t="s">
        <v>403</v>
      </c>
      <c r="W49" s="191" t="s">
        <v>412</v>
      </c>
      <c r="X49" s="11" t="s">
        <v>414</v>
      </c>
      <c r="Y49" s="11" t="s">
        <v>414</v>
      </c>
      <c r="Z49" s="11" t="s">
        <v>414</v>
      </c>
      <c r="AA49" s="193" t="s">
        <v>327</v>
      </c>
      <c r="AB49" s="196" t="s">
        <v>345</v>
      </c>
      <c r="AC49" s="196" t="s">
        <v>403</v>
      </c>
      <c r="AD49" s="197" t="s">
        <v>412</v>
      </c>
      <c r="AE49" s="193" t="s">
        <v>414</v>
      </c>
      <c r="AF49" s="193" t="s">
        <v>414</v>
      </c>
      <c r="AG49" s="193" t="s">
        <v>414</v>
      </c>
      <c r="AH49" s="17"/>
      <c r="AI49" s="17"/>
      <c r="AJ49" s="22"/>
      <c r="AK49" s="16"/>
      <c r="AL49" s="15"/>
      <c r="AM49" s="15"/>
      <c r="AN49" s="15"/>
      <c r="AO49" s="15"/>
      <c r="AP49" s="34"/>
      <c r="AQ49" s="28"/>
      <c r="AR49" s="38"/>
      <c r="AS49" s="29"/>
      <c r="AT49" s="29"/>
      <c r="AU49" s="30"/>
      <c r="AV49" s="24"/>
      <c r="AW49" s="24"/>
      <c r="AX49" s="24"/>
      <c r="AY49" s="162"/>
      <c r="AZ49" s="28"/>
      <c r="BA49" s="40"/>
      <c r="BB49" s="29"/>
      <c r="BC49" s="29"/>
      <c r="BD49" s="30"/>
      <c r="BE49" s="242" t="s">
        <v>459</v>
      </c>
      <c r="BF49" s="247" t="s">
        <v>345</v>
      </c>
      <c r="BG49" s="247" t="s">
        <v>403</v>
      </c>
      <c r="BH49" s="243" t="s">
        <v>466</v>
      </c>
      <c r="BI49" s="242" t="s">
        <v>414</v>
      </c>
      <c r="BJ49" s="242" t="s">
        <v>414</v>
      </c>
      <c r="BK49" s="242" t="s">
        <v>414</v>
      </c>
      <c r="BL49" s="17"/>
      <c r="BM49" s="17"/>
      <c r="BN49" s="22"/>
      <c r="BO49" s="16"/>
      <c r="BP49" s="15"/>
      <c r="BQ49" s="15"/>
      <c r="BR49" s="15"/>
      <c r="BS49" s="15"/>
      <c r="BT49" s="34"/>
      <c r="BU49" s="28"/>
      <c r="BV49" s="38"/>
      <c r="BW49" s="29"/>
      <c r="BX49" s="29"/>
      <c r="BY49" s="30"/>
      <c r="BZ49" s="24"/>
      <c r="CA49" s="24"/>
      <c r="CB49" s="24"/>
    </row>
    <row r="50" spans="1:80" ht="18" x14ac:dyDescent="0.25">
      <c r="A50" s="1"/>
      <c r="B50" s="49"/>
      <c r="C50" s="151"/>
      <c r="D50" s="53"/>
      <c r="E50" s="85"/>
      <c r="F50" s="53"/>
      <c r="G50" s="63"/>
      <c r="H50" s="79"/>
      <c r="J50"/>
      <c r="K50"/>
      <c r="L50"/>
      <c r="N50"/>
      <c r="O50"/>
      <c r="P50"/>
      <c r="Q50"/>
      <c r="R50"/>
    </row>
    <row r="51" spans="1:80" ht="15.75" x14ac:dyDescent="0.25">
      <c r="A51" s="256"/>
      <c r="B51" s="256"/>
      <c r="C51" s="256"/>
      <c r="D51" s="256"/>
      <c r="E51" s="82" t="s">
        <v>21</v>
      </c>
      <c r="F51" s="58">
        <f>R13</f>
        <v>0.72222222222222221</v>
      </c>
      <c r="G51" s="64"/>
      <c r="H51" s="80"/>
      <c r="J51"/>
      <c r="K51"/>
      <c r="L51"/>
      <c r="N51"/>
      <c r="O51"/>
      <c r="P51"/>
      <c r="Q51"/>
      <c r="R51"/>
    </row>
    <row r="52" spans="1:80" ht="21" x14ac:dyDescent="0.25">
      <c r="A52" s="96"/>
      <c r="B52" s="91" t="s">
        <v>60</v>
      </c>
      <c r="C52" s="152" t="s">
        <v>63</v>
      </c>
      <c r="D52" s="56"/>
      <c r="E52" s="82" t="s">
        <v>22</v>
      </c>
      <c r="F52" s="58">
        <f>R22</f>
        <v>0</v>
      </c>
      <c r="G52" s="64"/>
      <c r="H52" s="80"/>
      <c r="J52"/>
      <c r="K52"/>
      <c r="L52"/>
      <c r="N52"/>
      <c r="O52"/>
      <c r="P52"/>
      <c r="Q52"/>
      <c r="R52"/>
    </row>
    <row r="53" spans="1:80" ht="21" x14ac:dyDescent="0.25">
      <c r="A53" s="96"/>
      <c r="B53" s="91" t="s">
        <v>61</v>
      </c>
      <c r="C53" s="152" t="s">
        <v>64</v>
      </c>
      <c r="D53" s="56"/>
      <c r="E53" s="82" t="s">
        <v>23</v>
      </c>
      <c r="F53" s="58">
        <f>R27</f>
        <v>0.2</v>
      </c>
      <c r="G53" s="64"/>
      <c r="H53" s="80"/>
      <c r="J53"/>
      <c r="K53"/>
      <c r="L53"/>
      <c r="N53"/>
      <c r="O53"/>
      <c r="P53"/>
      <c r="Q53"/>
      <c r="R53"/>
    </row>
    <row r="54" spans="1:80" ht="21" x14ac:dyDescent="0.25">
      <c r="A54" s="96"/>
      <c r="B54" s="91" t="s">
        <v>62</v>
      </c>
      <c r="C54" s="153">
        <v>43871</v>
      </c>
      <c r="D54" s="56"/>
      <c r="E54" s="82" t="s">
        <v>24</v>
      </c>
      <c r="F54" s="58">
        <f>R32</f>
        <v>0.35000000000000003</v>
      </c>
      <c r="G54" s="64"/>
      <c r="H54" s="80"/>
      <c r="J54"/>
      <c r="K54"/>
      <c r="L54"/>
      <c r="N54"/>
      <c r="O54"/>
      <c r="P54"/>
      <c r="Q54"/>
      <c r="R54"/>
    </row>
    <row r="55" spans="1:80" ht="18" x14ac:dyDescent="0.25">
      <c r="A55" s="96"/>
      <c r="B55" s="50"/>
      <c r="C55" s="154"/>
      <c r="D55" s="54"/>
      <c r="E55" s="82" t="s">
        <v>25</v>
      </c>
      <c r="F55" s="58">
        <f>R35</f>
        <v>1.6666666666666666E-2</v>
      </c>
      <c r="G55" s="64"/>
      <c r="H55" s="80"/>
      <c r="J55"/>
      <c r="K55"/>
      <c r="L55"/>
      <c r="N55"/>
      <c r="O55"/>
      <c r="P55"/>
      <c r="Q55"/>
      <c r="R55"/>
    </row>
    <row r="56" spans="1:80" ht="18" x14ac:dyDescent="0.25">
      <c r="A56" s="96"/>
      <c r="B56" s="50"/>
      <c r="C56" s="154"/>
      <c r="D56" s="54"/>
      <c r="E56" s="82" t="s">
        <v>26</v>
      </c>
      <c r="F56" s="58">
        <f>R38</f>
        <v>0.25</v>
      </c>
      <c r="G56" s="64"/>
      <c r="H56" s="80"/>
      <c r="J56"/>
      <c r="K56"/>
      <c r="L56"/>
      <c r="N56"/>
      <c r="O56"/>
      <c r="P56"/>
      <c r="Q56"/>
      <c r="R56"/>
    </row>
    <row r="57" spans="1:80" ht="18" x14ac:dyDescent="0.25">
      <c r="A57" s="96"/>
      <c r="B57" s="50"/>
      <c r="C57" s="154"/>
      <c r="D57" s="54"/>
      <c r="E57" s="82" t="s">
        <v>36</v>
      </c>
      <c r="F57" s="58">
        <f>R42</f>
        <v>0.33333333333333331</v>
      </c>
      <c r="G57" s="64"/>
      <c r="H57" s="80"/>
      <c r="J57"/>
      <c r="K57"/>
      <c r="L57"/>
      <c r="N57"/>
      <c r="O57"/>
      <c r="P57"/>
      <c r="Q57"/>
      <c r="R57"/>
    </row>
    <row r="58" spans="1:80" ht="18" x14ac:dyDescent="0.25">
      <c r="A58" s="96"/>
      <c r="B58" s="50"/>
      <c r="C58" s="154"/>
      <c r="D58" s="54"/>
      <c r="E58" s="82" t="s">
        <v>27</v>
      </c>
      <c r="F58" s="58">
        <f>R45</f>
        <v>0</v>
      </c>
      <c r="G58" s="64"/>
      <c r="H58" s="80"/>
      <c r="J58"/>
      <c r="K58"/>
      <c r="L58"/>
      <c r="N58"/>
      <c r="O58"/>
      <c r="P58"/>
      <c r="Q58"/>
      <c r="R58"/>
    </row>
    <row r="59" spans="1:80" ht="18" x14ac:dyDescent="0.25">
      <c r="A59" s="96"/>
      <c r="B59" s="50"/>
      <c r="C59" s="154"/>
      <c r="D59" s="54"/>
      <c r="E59" s="2"/>
      <c r="F59" s="58"/>
      <c r="G59" s="64"/>
      <c r="H59" s="80"/>
      <c r="J59"/>
      <c r="K59"/>
      <c r="L59"/>
      <c r="N59"/>
      <c r="O59"/>
      <c r="P59"/>
      <c r="Q59"/>
      <c r="R59"/>
    </row>
    <row r="60" spans="1:80" ht="18" x14ac:dyDescent="0.25">
      <c r="A60" s="96"/>
      <c r="B60" s="50"/>
      <c r="C60" s="154"/>
      <c r="D60" s="54"/>
      <c r="E60" s="2"/>
      <c r="F60" s="59"/>
      <c r="G60" s="64"/>
      <c r="H60" s="80"/>
      <c r="J60"/>
      <c r="K60"/>
      <c r="L60"/>
      <c r="N60"/>
      <c r="O60"/>
      <c r="P60"/>
      <c r="Q60"/>
      <c r="R60"/>
    </row>
    <row r="61" spans="1:80" ht="18" x14ac:dyDescent="0.25">
      <c r="A61" s="96"/>
      <c r="B61" s="50"/>
      <c r="C61" s="154"/>
      <c r="D61" s="54"/>
      <c r="E61" s="3">
        <f>SUM(F51:F58)/8</f>
        <v>0.23402777777777778</v>
      </c>
      <c r="F61" s="60" t="s">
        <v>28</v>
      </c>
      <c r="G61" s="64"/>
      <c r="H61" s="80"/>
      <c r="J61"/>
      <c r="K61"/>
      <c r="L61"/>
      <c r="N61"/>
      <c r="O61"/>
      <c r="P61"/>
      <c r="Q61"/>
      <c r="R61"/>
    </row>
    <row r="62" spans="1:80" ht="18" x14ac:dyDescent="0.25">
      <c r="A62" s="96"/>
      <c r="B62" s="50"/>
      <c r="C62" s="154"/>
      <c r="D62" s="54"/>
      <c r="G62" s="64"/>
      <c r="H62" s="80"/>
      <c r="J62"/>
      <c r="K62"/>
      <c r="L62"/>
      <c r="N62"/>
      <c r="O62"/>
      <c r="P62"/>
      <c r="Q62"/>
      <c r="R62"/>
    </row>
    <row r="63" spans="1:80" ht="18" x14ac:dyDescent="0.25">
      <c r="A63" s="96"/>
      <c r="B63" s="50"/>
      <c r="C63" s="154"/>
      <c r="D63" s="54"/>
      <c r="G63" s="64"/>
      <c r="H63" s="80"/>
      <c r="J63"/>
      <c r="K63"/>
      <c r="L63"/>
      <c r="N63"/>
      <c r="O63"/>
      <c r="P63"/>
      <c r="Q63"/>
      <c r="R63"/>
    </row>
    <row r="64" spans="1:80" ht="18" x14ac:dyDescent="0.25">
      <c r="A64" s="96"/>
      <c r="B64" s="50"/>
      <c r="C64" s="154"/>
      <c r="D64" s="54"/>
      <c r="G64" s="64"/>
      <c r="H64" s="80"/>
      <c r="J64"/>
      <c r="K64"/>
      <c r="L64"/>
      <c r="N64"/>
      <c r="O64"/>
      <c r="P64"/>
      <c r="Q64"/>
      <c r="R64"/>
    </row>
    <row r="65" spans="1:80" ht="18" x14ac:dyDescent="0.25">
      <c r="A65" s="96"/>
      <c r="B65" s="50"/>
      <c r="C65" s="154"/>
      <c r="D65" s="54"/>
      <c r="E65" s="87"/>
      <c r="F65" s="55"/>
      <c r="G65" s="64"/>
      <c r="H65" s="80"/>
      <c r="J65"/>
      <c r="K65"/>
      <c r="L65"/>
      <c r="N65"/>
      <c r="O65"/>
      <c r="P65"/>
      <c r="Q65"/>
      <c r="R65"/>
    </row>
    <row r="66" spans="1:80" ht="18" x14ac:dyDescent="0.25">
      <c r="A66" s="96"/>
      <c r="B66" s="50"/>
      <c r="C66" s="154"/>
      <c r="D66" s="54"/>
      <c r="G66" s="64"/>
      <c r="H66" s="80"/>
      <c r="J66"/>
      <c r="K66"/>
      <c r="L66"/>
      <c r="N66"/>
      <c r="O66"/>
      <c r="P66"/>
      <c r="Q66"/>
      <c r="R66"/>
    </row>
    <row r="67" spans="1:80" ht="18" x14ac:dyDescent="0.25">
      <c r="A67" s="96"/>
      <c r="B67" s="50"/>
      <c r="C67" s="154"/>
      <c r="D67" s="54"/>
      <c r="G67" s="64"/>
      <c r="H67" s="80"/>
      <c r="J67"/>
      <c r="K67"/>
      <c r="L67"/>
      <c r="N67"/>
      <c r="O67"/>
      <c r="P67"/>
      <c r="Q67"/>
      <c r="R67"/>
    </row>
    <row r="68" spans="1:80" ht="18" x14ac:dyDescent="0.25">
      <c r="A68" s="96"/>
      <c r="B68" s="50"/>
      <c r="C68" s="154"/>
      <c r="D68" s="54"/>
      <c r="G68" s="64"/>
      <c r="H68" s="80"/>
      <c r="J68"/>
      <c r="K68"/>
      <c r="L68"/>
      <c r="N68"/>
      <c r="O68"/>
      <c r="P68"/>
      <c r="Q68"/>
      <c r="R68"/>
    </row>
    <row r="69" spans="1:80" ht="18" x14ac:dyDescent="0.25">
      <c r="A69" s="96"/>
      <c r="B69" s="50"/>
      <c r="C69" s="154"/>
      <c r="D69" s="54"/>
      <c r="G69" s="64"/>
      <c r="H69" s="80"/>
      <c r="J69"/>
      <c r="K69"/>
      <c r="L69"/>
      <c r="N69"/>
      <c r="O69"/>
      <c r="P69"/>
      <c r="Q69"/>
      <c r="R69"/>
    </row>
    <row r="70" spans="1:80" ht="15.75" x14ac:dyDescent="0.25">
      <c r="A70" s="257"/>
      <c r="B70" s="257"/>
      <c r="C70" s="257"/>
      <c r="D70" s="257"/>
      <c r="G70" s="64"/>
      <c r="H70" s="80"/>
      <c r="J70"/>
      <c r="K70"/>
      <c r="L70"/>
      <c r="N70"/>
      <c r="O70"/>
      <c r="P70"/>
      <c r="Q70"/>
      <c r="R70"/>
    </row>
    <row r="71" spans="1:80" x14ac:dyDescent="0.3">
      <c r="J71"/>
      <c r="K71"/>
      <c r="L71"/>
      <c r="N71"/>
      <c r="O71"/>
      <c r="P71"/>
      <c r="Q71"/>
      <c r="R71"/>
    </row>
    <row r="72" spans="1:80" x14ac:dyDescent="0.3">
      <c r="J72"/>
      <c r="K72"/>
      <c r="L72"/>
      <c r="N72"/>
      <c r="O72"/>
      <c r="P72"/>
      <c r="Q72"/>
      <c r="R72"/>
    </row>
    <row r="73" spans="1:80" x14ac:dyDescent="0.3">
      <c r="J73"/>
      <c r="K73"/>
      <c r="L73"/>
      <c r="N73"/>
      <c r="O73"/>
      <c r="P73"/>
      <c r="Q73"/>
      <c r="R73"/>
    </row>
    <row r="74" spans="1:80" x14ac:dyDescent="0.3">
      <c r="B74" s="51"/>
      <c r="C74" s="156"/>
      <c r="D74" s="55"/>
      <c r="J74"/>
      <c r="K74"/>
      <c r="L74"/>
      <c r="N74"/>
      <c r="O74"/>
      <c r="P74"/>
      <c r="Q74"/>
      <c r="R74"/>
    </row>
    <row r="75" spans="1:80" x14ac:dyDescent="0.3">
      <c r="J75"/>
      <c r="K75"/>
      <c r="L75"/>
      <c r="N75"/>
      <c r="O75"/>
      <c r="P75"/>
      <c r="Q75"/>
      <c r="R75"/>
    </row>
    <row r="76" spans="1:80" x14ac:dyDescent="0.3">
      <c r="J76"/>
      <c r="K76"/>
      <c r="L76"/>
      <c r="N76"/>
      <c r="O76"/>
      <c r="P76"/>
      <c r="Q76"/>
      <c r="R76"/>
    </row>
    <row r="77" spans="1:80" x14ac:dyDescent="0.3">
      <c r="J77"/>
      <c r="K77"/>
      <c r="L77"/>
      <c r="N77"/>
      <c r="O77"/>
      <c r="P77"/>
      <c r="Q77"/>
      <c r="R77"/>
    </row>
    <row r="78" spans="1:80" x14ac:dyDescent="0.3">
      <c r="J78"/>
      <c r="K78"/>
      <c r="L78"/>
      <c r="N78"/>
      <c r="O78"/>
      <c r="P78"/>
      <c r="Q78"/>
      <c r="R78"/>
    </row>
    <row r="79" spans="1:80" x14ac:dyDescent="0.3">
      <c r="J79"/>
      <c r="K79"/>
      <c r="L79"/>
      <c r="N79"/>
      <c r="O79"/>
      <c r="P79"/>
      <c r="Q79"/>
      <c r="R79"/>
    </row>
    <row r="80" spans="1:80" s="81" customFormat="1" x14ac:dyDescent="0.3">
      <c r="A80"/>
      <c r="B80" s="45"/>
      <c r="C80" s="155"/>
      <c r="D80" s="41"/>
      <c r="E80" s="86"/>
      <c r="F80" s="41"/>
      <c r="G80" s="41"/>
      <c r="I80" s="68"/>
      <c r="J80"/>
      <c r="K80"/>
      <c r="L80"/>
      <c r="M80"/>
      <c r="N80"/>
      <c r="O80"/>
      <c r="P80"/>
      <c r="Q80"/>
      <c r="R80"/>
      <c r="T80"/>
      <c r="U80"/>
      <c r="V80"/>
      <c r="W80"/>
      <c r="X80"/>
      <c r="Y80"/>
      <c r="Z80"/>
      <c r="AA80"/>
      <c r="AB80"/>
      <c r="AC80"/>
      <c r="AD80"/>
      <c r="AE80"/>
      <c r="AF80"/>
      <c r="AG80"/>
      <c r="AH80"/>
      <c r="AI80"/>
      <c r="AJ80"/>
      <c r="AK80"/>
      <c r="AL80"/>
      <c r="AM80"/>
      <c r="AN80"/>
      <c r="AO80"/>
      <c r="AP80"/>
      <c r="AQ80"/>
      <c r="AR80"/>
      <c r="AS80"/>
      <c r="AT80" s="26"/>
      <c r="AU80" s="23"/>
      <c r="AV80"/>
      <c r="AW80"/>
      <c r="AX80"/>
      <c r="AY80"/>
      <c r="AZ80"/>
      <c r="BA80"/>
      <c r="BB80"/>
      <c r="BC80" s="26"/>
      <c r="BD80" s="23"/>
      <c r="BE80"/>
      <c r="BF80"/>
      <c r="BG80"/>
      <c r="BH80"/>
      <c r="BI80"/>
      <c r="BJ80"/>
      <c r="BK80"/>
      <c r="BL80"/>
      <c r="BM80"/>
      <c r="BN80"/>
      <c r="BO80"/>
      <c r="BP80"/>
      <c r="BQ80"/>
      <c r="BR80"/>
      <c r="BS80"/>
      <c r="BT80"/>
      <c r="BU80"/>
      <c r="BV80"/>
      <c r="BW80"/>
      <c r="BX80" s="26"/>
      <c r="BY80" s="23"/>
      <c r="BZ80"/>
      <c r="CA80"/>
      <c r="CB80"/>
    </row>
    <row r="81" spans="1:80" s="81" customFormat="1" x14ac:dyDescent="0.3">
      <c r="A81"/>
      <c r="B81" s="45"/>
      <c r="C81" s="155"/>
      <c r="D81" s="41"/>
      <c r="E81" s="86"/>
      <c r="F81" s="41"/>
      <c r="G81" s="41"/>
      <c r="I81" s="68"/>
      <c r="J81"/>
      <c r="K81"/>
      <c r="L81"/>
      <c r="M81"/>
      <c r="N81"/>
      <c r="O81"/>
      <c r="P81"/>
      <c r="Q81"/>
      <c r="R81"/>
      <c r="T81"/>
      <c r="U81"/>
      <c r="V81"/>
      <c r="W81"/>
      <c r="X81"/>
      <c r="Y81"/>
      <c r="Z81"/>
      <c r="AA81"/>
      <c r="AB81"/>
      <c r="AC81"/>
      <c r="AD81"/>
      <c r="AE81"/>
      <c r="AF81"/>
      <c r="AG81"/>
      <c r="AH81"/>
      <c r="AI81"/>
      <c r="AJ81"/>
      <c r="AK81"/>
      <c r="AL81"/>
      <c r="AM81"/>
      <c r="AN81"/>
      <c r="AO81"/>
      <c r="AP81"/>
      <c r="AQ81"/>
      <c r="AR81"/>
      <c r="AS81"/>
      <c r="AT81" s="26"/>
      <c r="AU81" s="23"/>
      <c r="AV81"/>
      <c r="AW81"/>
      <c r="AX81"/>
      <c r="AY81"/>
      <c r="AZ81"/>
      <c r="BA81"/>
      <c r="BB81"/>
      <c r="BC81" s="26"/>
      <c r="BD81" s="23"/>
      <c r="BE81"/>
      <c r="BF81"/>
      <c r="BG81"/>
      <c r="BH81"/>
      <c r="BI81"/>
      <c r="BJ81"/>
      <c r="BK81"/>
      <c r="BL81"/>
      <c r="BM81"/>
      <c r="BN81"/>
      <c r="BO81"/>
      <c r="BP81"/>
      <c r="BQ81"/>
      <c r="BR81"/>
      <c r="BS81"/>
      <c r="BT81"/>
      <c r="BU81"/>
      <c r="BV81"/>
      <c r="BW81"/>
      <c r="BX81" s="26"/>
      <c r="BY81" s="23"/>
      <c r="BZ81"/>
      <c r="CA81"/>
      <c r="CB81"/>
    </row>
    <row r="82" spans="1:80" s="81" customFormat="1" x14ac:dyDescent="0.3">
      <c r="A82"/>
      <c r="B82" s="45"/>
      <c r="C82" s="155"/>
      <c r="D82" s="41"/>
      <c r="E82" s="86"/>
      <c r="F82" s="41"/>
      <c r="G82" s="41"/>
      <c r="I82" s="68"/>
      <c r="J82"/>
      <c r="K82"/>
      <c r="L82"/>
      <c r="M82"/>
      <c r="N82"/>
      <c r="O82"/>
      <c r="P82"/>
      <c r="Q82"/>
      <c r="R82"/>
      <c r="T82"/>
      <c r="U82"/>
      <c r="V82"/>
      <c r="W82"/>
      <c r="X82"/>
      <c r="Y82"/>
      <c r="Z82"/>
      <c r="AA82"/>
      <c r="AB82"/>
      <c r="AC82"/>
      <c r="AD82"/>
      <c r="AE82"/>
      <c r="AF82"/>
      <c r="AG82"/>
      <c r="AH82"/>
      <c r="AI82"/>
      <c r="AJ82"/>
      <c r="AK82"/>
      <c r="AL82"/>
      <c r="AM82"/>
      <c r="AN82"/>
      <c r="AO82"/>
      <c r="AP82"/>
      <c r="AQ82"/>
      <c r="AR82"/>
      <c r="AS82"/>
      <c r="AT82" s="26"/>
      <c r="AU82" s="23"/>
      <c r="AV82"/>
      <c r="AW82"/>
      <c r="AX82"/>
      <c r="AY82"/>
      <c r="AZ82"/>
      <c r="BA82"/>
      <c r="BB82"/>
      <c r="BC82" s="26"/>
      <c r="BD82" s="23"/>
      <c r="BE82"/>
      <c r="BF82"/>
      <c r="BG82"/>
      <c r="BH82"/>
      <c r="BI82"/>
      <c r="BJ82"/>
      <c r="BK82"/>
      <c r="BL82"/>
      <c r="BM82"/>
      <c r="BN82"/>
      <c r="BO82"/>
      <c r="BP82"/>
      <c r="BQ82"/>
      <c r="BR82"/>
      <c r="BS82"/>
      <c r="BT82"/>
      <c r="BU82"/>
      <c r="BV82"/>
      <c r="BW82"/>
      <c r="BX82" s="26"/>
      <c r="BY82" s="23"/>
      <c r="BZ82"/>
      <c r="CA82"/>
      <c r="CB82"/>
    </row>
    <row r="83" spans="1:80" s="81" customFormat="1" x14ac:dyDescent="0.3">
      <c r="A83"/>
      <c r="B83" s="45"/>
      <c r="C83" s="155"/>
      <c r="D83" s="41"/>
      <c r="E83" s="86"/>
      <c r="F83" s="41"/>
      <c r="G83" s="41"/>
      <c r="I83" s="68"/>
      <c r="J83"/>
      <c r="K83"/>
      <c r="L83"/>
      <c r="M83"/>
      <c r="N83"/>
      <c r="O83"/>
      <c r="P83"/>
      <c r="Q83"/>
      <c r="R83"/>
      <c r="T83"/>
      <c r="U83"/>
      <c r="V83"/>
      <c r="W83"/>
      <c r="X83"/>
      <c r="Y83"/>
      <c r="Z83"/>
      <c r="AA83"/>
      <c r="AB83"/>
      <c r="AC83"/>
      <c r="AD83"/>
      <c r="AE83"/>
      <c r="AF83"/>
      <c r="AG83"/>
      <c r="AH83"/>
      <c r="AI83"/>
      <c r="AJ83"/>
      <c r="AK83"/>
      <c r="AL83"/>
      <c r="AM83"/>
      <c r="AN83"/>
      <c r="AO83"/>
      <c r="AP83"/>
      <c r="AQ83"/>
      <c r="AR83"/>
      <c r="AS83"/>
      <c r="AT83" s="26"/>
      <c r="AU83" s="23"/>
      <c r="AV83"/>
      <c r="AW83"/>
      <c r="AX83"/>
      <c r="AY83"/>
      <c r="AZ83"/>
      <c r="BA83"/>
      <c r="BB83"/>
      <c r="BC83" s="26"/>
      <c r="BD83" s="23"/>
      <c r="BE83"/>
      <c r="BF83"/>
      <c r="BG83"/>
      <c r="BH83"/>
      <c r="BI83"/>
      <c r="BJ83"/>
      <c r="BK83"/>
      <c r="BL83"/>
      <c r="BM83"/>
      <c r="BN83"/>
      <c r="BO83"/>
      <c r="BP83"/>
      <c r="BQ83"/>
      <c r="BR83"/>
      <c r="BS83"/>
      <c r="BT83"/>
      <c r="BU83"/>
      <c r="BV83"/>
      <c r="BW83"/>
      <c r="BX83" s="26"/>
      <c r="BY83" s="23"/>
      <c r="BZ83"/>
      <c r="CA83"/>
      <c r="CB83"/>
    </row>
    <row r="84" spans="1:80" s="81" customFormat="1" x14ac:dyDescent="0.3">
      <c r="A84"/>
      <c r="B84" s="45"/>
      <c r="C84" s="155"/>
      <c r="D84" s="41"/>
      <c r="E84" s="86"/>
      <c r="F84" s="41"/>
      <c r="G84" s="41"/>
      <c r="I84" s="68"/>
      <c r="J84"/>
      <c r="K84"/>
      <c r="L84"/>
      <c r="M84"/>
      <c r="N84"/>
      <c r="O84"/>
      <c r="P84"/>
      <c r="Q84"/>
      <c r="R84"/>
      <c r="T84"/>
      <c r="U84"/>
      <c r="V84"/>
      <c r="W84"/>
      <c r="X84"/>
      <c r="Y84"/>
      <c r="Z84"/>
      <c r="AA84"/>
      <c r="AB84"/>
      <c r="AC84"/>
      <c r="AD84"/>
      <c r="AE84"/>
      <c r="AF84"/>
      <c r="AG84"/>
      <c r="AH84"/>
      <c r="AI84"/>
      <c r="AJ84"/>
      <c r="AK84"/>
      <c r="AL84"/>
      <c r="AM84"/>
      <c r="AN84"/>
      <c r="AO84"/>
      <c r="AP84"/>
      <c r="AQ84"/>
      <c r="AR84"/>
      <c r="AS84"/>
      <c r="AT84" s="26"/>
      <c r="AU84" s="23"/>
      <c r="AV84"/>
      <c r="AW84"/>
      <c r="AX84"/>
      <c r="AY84"/>
      <c r="AZ84"/>
      <c r="BA84"/>
      <c r="BB84"/>
      <c r="BC84" s="26"/>
      <c r="BD84" s="23"/>
      <c r="BE84"/>
      <c r="BF84"/>
      <c r="BG84"/>
      <c r="BH84"/>
      <c r="BI84"/>
      <c r="BJ84"/>
      <c r="BK84"/>
      <c r="BL84"/>
      <c r="BM84"/>
      <c r="BN84"/>
      <c r="BO84"/>
      <c r="BP84"/>
      <c r="BQ84"/>
      <c r="BR84"/>
      <c r="BS84"/>
      <c r="BT84"/>
      <c r="BU84"/>
      <c r="BV84"/>
      <c r="BW84"/>
      <c r="BX84" s="26"/>
      <c r="BY84" s="23"/>
      <c r="BZ84"/>
      <c r="CA84"/>
      <c r="CB84"/>
    </row>
    <row r="85" spans="1:80" s="81" customFormat="1" x14ac:dyDescent="0.3">
      <c r="A85"/>
      <c r="B85" s="45"/>
      <c r="C85" s="155"/>
      <c r="D85" s="41"/>
      <c r="E85" s="86"/>
      <c r="F85" s="41"/>
      <c r="G85" s="41"/>
      <c r="I85" s="68"/>
      <c r="J85"/>
      <c r="K85"/>
      <c r="L85"/>
      <c r="M85"/>
      <c r="N85"/>
      <c r="O85"/>
      <c r="P85"/>
      <c r="Q85"/>
      <c r="R85"/>
      <c r="T85"/>
      <c r="U85"/>
      <c r="V85"/>
      <c r="W85"/>
      <c r="X85"/>
      <c r="Y85"/>
      <c r="Z85"/>
      <c r="AA85"/>
      <c r="AB85"/>
      <c r="AC85"/>
      <c r="AD85"/>
      <c r="AE85"/>
      <c r="AF85"/>
      <c r="AG85"/>
      <c r="AH85"/>
      <c r="AI85"/>
      <c r="AJ85"/>
      <c r="AK85"/>
      <c r="AL85"/>
      <c r="AM85"/>
      <c r="AN85"/>
      <c r="AO85"/>
      <c r="AP85"/>
      <c r="AQ85"/>
      <c r="AR85"/>
      <c r="AS85"/>
      <c r="AT85" s="26"/>
      <c r="AU85" s="23"/>
      <c r="AV85"/>
      <c r="AW85"/>
      <c r="AX85"/>
      <c r="AY85"/>
      <c r="AZ85"/>
      <c r="BA85"/>
      <c r="BB85"/>
      <c r="BC85" s="26"/>
      <c r="BD85" s="23"/>
      <c r="BE85"/>
      <c r="BF85"/>
      <c r="BG85"/>
      <c r="BH85"/>
      <c r="BI85"/>
      <c r="BJ85"/>
      <c r="BK85"/>
      <c r="BL85"/>
      <c r="BM85"/>
      <c r="BN85"/>
      <c r="BO85"/>
      <c r="BP85"/>
      <c r="BQ85"/>
      <c r="BR85"/>
      <c r="BS85"/>
      <c r="BT85"/>
      <c r="BU85"/>
      <c r="BV85"/>
      <c r="BW85"/>
      <c r="BX85" s="26"/>
      <c r="BY85" s="23"/>
      <c r="BZ85"/>
      <c r="CA85"/>
      <c r="CB85"/>
    </row>
    <row r="86" spans="1:80" s="81" customFormat="1" x14ac:dyDescent="0.3">
      <c r="A86"/>
      <c r="B86" s="45"/>
      <c r="C86" s="155"/>
      <c r="D86" s="41"/>
      <c r="E86" s="86"/>
      <c r="F86" s="41"/>
      <c r="G86" s="41"/>
      <c r="I86" s="68"/>
      <c r="J86"/>
      <c r="K86"/>
      <c r="L86"/>
      <c r="M86"/>
      <c r="N86"/>
      <c r="O86"/>
      <c r="P86"/>
      <c r="Q86"/>
      <c r="R86"/>
      <c r="T86"/>
      <c r="U86"/>
      <c r="V86"/>
      <c r="W86"/>
      <c r="X86"/>
      <c r="Y86"/>
      <c r="Z86"/>
      <c r="AA86"/>
      <c r="AB86"/>
      <c r="AC86"/>
      <c r="AD86"/>
      <c r="AE86"/>
      <c r="AF86"/>
      <c r="AG86"/>
      <c r="AH86"/>
      <c r="AI86"/>
      <c r="AJ86"/>
      <c r="AK86"/>
      <c r="AL86"/>
      <c r="AM86"/>
      <c r="AN86"/>
      <c r="AO86"/>
      <c r="AP86"/>
      <c r="AQ86"/>
      <c r="AR86"/>
      <c r="AS86"/>
      <c r="AT86" s="26"/>
      <c r="AU86" s="23"/>
      <c r="AV86"/>
      <c r="AW86"/>
      <c r="AX86"/>
      <c r="AY86"/>
      <c r="AZ86"/>
      <c r="BA86"/>
      <c r="BB86"/>
      <c r="BC86" s="26"/>
      <c r="BD86" s="23"/>
      <c r="BE86"/>
      <c r="BF86"/>
      <c r="BG86"/>
      <c r="BH86"/>
      <c r="BI86"/>
      <c r="BJ86"/>
      <c r="BK86"/>
      <c r="BL86"/>
      <c r="BM86"/>
      <c r="BN86"/>
      <c r="BO86"/>
      <c r="BP86"/>
      <c r="BQ86"/>
      <c r="BR86"/>
      <c r="BS86"/>
      <c r="BT86"/>
      <c r="BU86"/>
      <c r="BV86"/>
      <c r="BW86"/>
      <c r="BX86" s="26"/>
      <c r="BY86" s="23"/>
      <c r="BZ86"/>
      <c r="CA86"/>
      <c r="CB86"/>
    </row>
    <row r="87" spans="1:80" s="81" customFormat="1" x14ac:dyDescent="0.3">
      <c r="A87"/>
      <c r="B87" s="45"/>
      <c r="C87" s="155"/>
      <c r="D87" s="41"/>
      <c r="E87" s="86"/>
      <c r="F87" s="41"/>
      <c r="G87" s="41"/>
      <c r="I87" s="68"/>
      <c r="J87"/>
      <c r="K87"/>
      <c r="L87"/>
      <c r="M87"/>
      <c r="N87"/>
      <c r="O87"/>
      <c r="P87"/>
      <c r="Q87"/>
      <c r="R87"/>
      <c r="T87"/>
      <c r="U87"/>
      <c r="V87"/>
      <c r="W87"/>
      <c r="X87"/>
      <c r="Y87"/>
      <c r="Z87"/>
      <c r="AA87"/>
      <c r="AB87"/>
      <c r="AC87"/>
      <c r="AD87"/>
      <c r="AE87"/>
      <c r="AF87"/>
      <c r="AG87"/>
      <c r="AH87"/>
      <c r="AI87"/>
      <c r="AJ87"/>
      <c r="AK87"/>
      <c r="AL87"/>
      <c r="AM87"/>
      <c r="AN87"/>
      <c r="AO87"/>
      <c r="AP87"/>
      <c r="AQ87"/>
      <c r="AR87"/>
      <c r="AS87"/>
      <c r="AT87" s="26"/>
      <c r="AU87" s="23"/>
      <c r="AV87"/>
      <c r="AW87"/>
      <c r="AX87"/>
      <c r="AY87"/>
      <c r="AZ87"/>
      <c r="BA87"/>
      <c r="BB87"/>
      <c r="BC87" s="26"/>
      <c r="BD87" s="23"/>
      <c r="BE87"/>
      <c r="BF87"/>
      <c r="BG87"/>
      <c r="BH87"/>
      <c r="BI87"/>
      <c r="BJ87"/>
      <c r="BK87"/>
      <c r="BL87"/>
      <c r="BM87"/>
      <c r="BN87"/>
      <c r="BO87"/>
      <c r="BP87"/>
      <c r="BQ87"/>
      <c r="BR87"/>
      <c r="BS87"/>
      <c r="BT87"/>
      <c r="BU87"/>
      <c r="BV87"/>
      <c r="BW87"/>
      <c r="BX87" s="26"/>
      <c r="BY87" s="23"/>
      <c r="BZ87"/>
      <c r="CA87"/>
      <c r="CB87"/>
    </row>
    <row r="88" spans="1:80" s="81" customFormat="1" x14ac:dyDescent="0.3">
      <c r="A88"/>
      <c r="B88" s="45"/>
      <c r="C88" s="155"/>
      <c r="D88" s="41"/>
      <c r="E88" s="86"/>
      <c r="F88" s="41"/>
      <c r="G88" s="41"/>
      <c r="I88" s="68"/>
      <c r="J88"/>
      <c r="K88"/>
      <c r="L88"/>
      <c r="M88"/>
      <c r="N88"/>
      <c r="O88"/>
      <c r="P88"/>
      <c r="Q88"/>
      <c r="R88"/>
      <c r="T88"/>
      <c r="U88"/>
      <c r="V88"/>
      <c r="W88"/>
      <c r="X88"/>
      <c r="Y88"/>
      <c r="Z88"/>
      <c r="AA88"/>
      <c r="AB88"/>
      <c r="AC88"/>
      <c r="AD88"/>
      <c r="AE88"/>
      <c r="AF88"/>
      <c r="AG88"/>
      <c r="AH88"/>
      <c r="AI88"/>
      <c r="AJ88"/>
      <c r="AK88"/>
      <c r="AL88"/>
      <c r="AM88"/>
      <c r="AN88"/>
      <c r="AO88"/>
      <c r="AP88"/>
      <c r="AQ88"/>
      <c r="AR88"/>
      <c r="AS88"/>
      <c r="AT88" s="26"/>
      <c r="AU88" s="23"/>
      <c r="AV88"/>
      <c r="AW88"/>
      <c r="AX88"/>
      <c r="AY88"/>
      <c r="AZ88"/>
      <c r="BA88"/>
      <c r="BB88"/>
      <c r="BC88" s="26"/>
      <c r="BD88" s="23"/>
      <c r="BE88"/>
      <c r="BF88"/>
      <c r="BG88"/>
      <c r="BH88"/>
      <c r="BI88"/>
      <c r="BJ88"/>
      <c r="BK88"/>
      <c r="BL88"/>
      <c r="BM88"/>
      <c r="BN88"/>
      <c r="BO88"/>
      <c r="BP88"/>
      <c r="BQ88"/>
      <c r="BR88"/>
      <c r="BS88"/>
      <c r="BT88"/>
      <c r="BU88"/>
      <c r="BV88"/>
      <c r="BW88"/>
      <c r="BX88" s="26"/>
      <c r="BY88" s="23"/>
      <c r="BZ88"/>
      <c r="CA88"/>
      <c r="CB88"/>
    </row>
    <row r="89" spans="1:80" s="81" customFormat="1" x14ac:dyDescent="0.3">
      <c r="A89"/>
      <c r="B89" s="45"/>
      <c r="C89" s="155"/>
      <c r="D89" s="41"/>
      <c r="E89" s="86"/>
      <c r="F89" s="41"/>
      <c r="G89" s="41"/>
      <c r="I89" s="68"/>
      <c r="J89"/>
      <c r="K89"/>
      <c r="L89"/>
      <c r="M89"/>
      <c r="N89"/>
      <c r="O89"/>
      <c r="P89"/>
      <c r="Q89"/>
      <c r="R89"/>
      <c r="T89"/>
      <c r="U89"/>
      <c r="V89"/>
      <c r="W89"/>
      <c r="X89"/>
      <c r="Y89"/>
      <c r="Z89"/>
      <c r="AA89"/>
      <c r="AB89"/>
      <c r="AC89"/>
      <c r="AD89"/>
      <c r="AE89"/>
      <c r="AF89"/>
      <c r="AG89"/>
      <c r="AH89"/>
      <c r="AI89"/>
      <c r="AJ89"/>
      <c r="AK89"/>
      <c r="AL89"/>
      <c r="AM89"/>
      <c r="AN89"/>
      <c r="AO89"/>
      <c r="AP89"/>
      <c r="AQ89"/>
      <c r="AR89"/>
      <c r="AS89"/>
      <c r="AT89" s="26"/>
      <c r="AU89" s="23"/>
      <c r="AV89"/>
      <c r="AW89"/>
      <c r="AX89"/>
      <c r="AY89"/>
      <c r="AZ89"/>
      <c r="BA89"/>
      <c r="BB89"/>
      <c r="BC89" s="26"/>
      <c r="BD89" s="23"/>
      <c r="BE89"/>
      <c r="BF89"/>
      <c r="BG89"/>
      <c r="BH89"/>
      <c r="BI89"/>
      <c r="BJ89"/>
      <c r="BK89"/>
      <c r="BL89"/>
      <c r="BM89"/>
      <c r="BN89"/>
      <c r="BO89"/>
      <c r="BP89"/>
      <c r="BQ89"/>
      <c r="BR89"/>
      <c r="BS89"/>
      <c r="BT89"/>
      <c r="BU89"/>
      <c r="BV89"/>
      <c r="BW89"/>
      <c r="BX89" s="26"/>
      <c r="BY89" s="23"/>
      <c r="BZ89"/>
      <c r="CA89"/>
      <c r="CB89"/>
    </row>
    <row r="90" spans="1:80" s="81" customFormat="1" x14ac:dyDescent="0.3">
      <c r="A90"/>
      <c r="B90" s="45"/>
      <c r="C90" s="155"/>
      <c r="D90" s="41"/>
      <c r="E90" s="86"/>
      <c r="F90" s="41"/>
      <c r="G90" s="41"/>
      <c r="I90" s="68"/>
      <c r="J90"/>
      <c r="K90"/>
      <c r="L90"/>
      <c r="M90"/>
      <c r="N90"/>
      <c r="O90"/>
      <c r="P90"/>
      <c r="Q90"/>
      <c r="R90"/>
      <c r="T90"/>
      <c r="U90"/>
      <c r="V90"/>
      <c r="W90"/>
      <c r="X90"/>
      <c r="Y90"/>
      <c r="Z90"/>
      <c r="AA90"/>
      <c r="AB90"/>
      <c r="AC90"/>
      <c r="AD90"/>
      <c r="AE90"/>
      <c r="AF90"/>
      <c r="AG90"/>
      <c r="AH90"/>
      <c r="AI90"/>
      <c r="AJ90"/>
      <c r="AK90"/>
      <c r="AL90"/>
      <c r="AM90"/>
      <c r="AN90"/>
      <c r="AO90"/>
      <c r="AP90"/>
      <c r="AQ90"/>
      <c r="AR90"/>
      <c r="AS90"/>
      <c r="AT90" s="26"/>
      <c r="AU90" s="23"/>
      <c r="AV90"/>
      <c r="AW90"/>
      <c r="AX90"/>
      <c r="AY90"/>
      <c r="AZ90"/>
      <c r="BA90"/>
      <c r="BB90"/>
      <c r="BC90" s="26"/>
      <c r="BD90" s="23"/>
      <c r="BE90"/>
      <c r="BF90"/>
      <c r="BG90"/>
      <c r="BH90"/>
      <c r="BI90"/>
      <c r="BJ90"/>
      <c r="BK90"/>
      <c r="BL90"/>
      <c r="BM90"/>
      <c r="BN90"/>
      <c r="BO90"/>
      <c r="BP90"/>
      <c r="BQ90"/>
      <c r="BR90"/>
      <c r="BS90"/>
      <c r="BT90"/>
      <c r="BU90"/>
      <c r="BV90"/>
      <c r="BW90"/>
      <c r="BX90" s="26"/>
      <c r="BY90" s="23"/>
      <c r="BZ90"/>
      <c r="CA90"/>
      <c r="CB90"/>
    </row>
    <row r="91" spans="1:80" s="81" customFormat="1" x14ac:dyDescent="0.3">
      <c r="A91"/>
      <c r="B91" s="45"/>
      <c r="C91" s="155"/>
      <c r="D91" s="41"/>
      <c r="E91" s="86"/>
      <c r="F91" s="41"/>
      <c r="G91" s="41"/>
      <c r="I91" s="68"/>
      <c r="J91"/>
      <c r="K91"/>
      <c r="L91"/>
      <c r="M91"/>
      <c r="N91"/>
      <c r="O91"/>
      <c r="P91"/>
      <c r="Q91"/>
      <c r="R91"/>
      <c r="T91"/>
      <c r="U91"/>
      <c r="V91"/>
      <c r="W91"/>
      <c r="X91"/>
      <c r="Y91"/>
      <c r="Z91"/>
      <c r="AA91"/>
      <c r="AB91"/>
      <c r="AC91"/>
      <c r="AD91"/>
      <c r="AE91"/>
      <c r="AF91"/>
      <c r="AG91"/>
      <c r="AH91"/>
      <c r="AI91"/>
      <c r="AJ91"/>
      <c r="AK91"/>
      <c r="AL91"/>
      <c r="AM91"/>
      <c r="AN91"/>
      <c r="AO91"/>
      <c r="AP91"/>
      <c r="AQ91"/>
      <c r="AR91"/>
      <c r="AS91"/>
      <c r="AT91" s="26"/>
      <c r="AU91" s="23"/>
      <c r="AV91"/>
      <c r="AW91"/>
      <c r="AX91"/>
      <c r="AY91"/>
      <c r="AZ91"/>
      <c r="BA91"/>
      <c r="BB91"/>
      <c r="BC91" s="26"/>
      <c r="BD91" s="23"/>
      <c r="BE91"/>
      <c r="BF91"/>
      <c r="BG91"/>
      <c r="BH91"/>
      <c r="BI91"/>
      <c r="BJ91"/>
      <c r="BK91"/>
      <c r="BL91"/>
      <c r="BM91"/>
      <c r="BN91"/>
      <c r="BO91"/>
      <c r="BP91"/>
      <c r="BQ91"/>
      <c r="BR91"/>
      <c r="BS91"/>
      <c r="BT91"/>
      <c r="BU91"/>
      <c r="BV91"/>
      <c r="BW91"/>
      <c r="BX91" s="26"/>
      <c r="BY91" s="23"/>
      <c r="BZ91"/>
      <c r="CA91"/>
      <c r="CB91"/>
    </row>
    <row r="92" spans="1:80" s="81" customFormat="1" x14ac:dyDescent="0.3">
      <c r="A92"/>
      <c r="B92" s="45"/>
      <c r="C92" s="155"/>
      <c r="D92" s="41"/>
      <c r="E92" s="86"/>
      <c r="F92" s="41"/>
      <c r="G92" s="41"/>
      <c r="I92" s="68"/>
      <c r="J92"/>
      <c r="K92"/>
      <c r="L92"/>
      <c r="M92"/>
      <c r="N92"/>
      <c r="O92"/>
      <c r="P92"/>
      <c r="Q92"/>
      <c r="R92"/>
      <c r="T92"/>
      <c r="U92"/>
      <c r="V92"/>
      <c r="W92"/>
      <c r="X92"/>
      <c r="Y92"/>
      <c r="Z92"/>
      <c r="AA92"/>
      <c r="AB92"/>
      <c r="AC92"/>
      <c r="AD92"/>
      <c r="AE92"/>
      <c r="AF92"/>
      <c r="AG92"/>
      <c r="AH92"/>
      <c r="AI92"/>
      <c r="AJ92"/>
      <c r="AK92"/>
      <c r="AL92"/>
      <c r="AM92"/>
      <c r="AN92"/>
      <c r="AO92"/>
      <c r="AP92"/>
      <c r="AQ92"/>
      <c r="AR92"/>
      <c r="AS92"/>
      <c r="AT92" s="26"/>
      <c r="AU92" s="23"/>
      <c r="AV92"/>
      <c r="AW92"/>
      <c r="AX92"/>
      <c r="AY92"/>
      <c r="AZ92"/>
      <c r="BA92"/>
      <c r="BB92"/>
      <c r="BC92" s="26"/>
      <c r="BD92" s="23"/>
      <c r="BE92"/>
      <c r="BF92"/>
      <c r="BG92"/>
      <c r="BH92"/>
      <c r="BI92"/>
      <c r="BJ92"/>
      <c r="BK92"/>
      <c r="BL92"/>
      <c r="BM92"/>
      <c r="BN92"/>
      <c r="BO92"/>
      <c r="BP92"/>
      <c r="BQ92"/>
      <c r="BR92"/>
      <c r="BS92"/>
      <c r="BT92"/>
      <c r="BU92"/>
      <c r="BV92"/>
      <c r="BW92"/>
      <c r="BX92" s="26"/>
      <c r="BY92" s="23"/>
      <c r="BZ92"/>
      <c r="CA92"/>
      <c r="CB92"/>
    </row>
    <row r="93" spans="1:80" s="81" customFormat="1" x14ac:dyDescent="0.3">
      <c r="A93"/>
      <c r="B93" s="45"/>
      <c r="C93" s="155"/>
      <c r="D93" s="41"/>
      <c r="E93" s="86"/>
      <c r="F93" s="41"/>
      <c r="G93" s="41"/>
      <c r="I93" s="68"/>
      <c r="J93"/>
      <c r="K93"/>
      <c r="L93"/>
      <c r="M93"/>
      <c r="N93"/>
      <c r="O93"/>
      <c r="P93"/>
      <c r="Q93"/>
      <c r="R93"/>
      <c r="T93"/>
      <c r="U93"/>
      <c r="V93"/>
      <c r="W93"/>
      <c r="X93"/>
      <c r="Y93"/>
      <c r="Z93"/>
      <c r="AA93"/>
      <c r="AB93"/>
      <c r="AC93"/>
      <c r="AD93"/>
      <c r="AE93"/>
      <c r="AF93"/>
      <c r="AG93"/>
      <c r="AH93"/>
      <c r="AI93"/>
      <c r="AJ93"/>
      <c r="AK93"/>
      <c r="AL93"/>
      <c r="AM93"/>
      <c r="AN93"/>
      <c r="AO93"/>
      <c r="AP93"/>
      <c r="AQ93"/>
      <c r="AR93"/>
      <c r="AS93"/>
      <c r="AT93" s="26"/>
      <c r="AU93" s="23"/>
      <c r="AV93"/>
      <c r="AW93"/>
      <c r="AX93"/>
      <c r="AY93"/>
      <c r="AZ93"/>
      <c r="BA93"/>
      <c r="BB93"/>
      <c r="BC93" s="26"/>
      <c r="BD93" s="23"/>
      <c r="BE93"/>
      <c r="BF93"/>
      <c r="BG93"/>
      <c r="BH93"/>
      <c r="BI93"/>
      <c r="BJ93"/>
      <c r="BK93"/>
      <c r="BL93"/>
      <c r="BM93"/>
      <c r="BN93"/>
      <c r="BO93"/>
      <c r="BP93"/>
      <c r="BQ93"/>
      <c r="BR93"/>
      <c r="BS93"/>
      <c r="BT93"/>
      <c r="BU93"/>
      <c r="BV93"/>
      <c r="BW93"/>
      <c r="BX93" s="26"/>
      <c r="BY93" s="23"/>
      <c r="BZ93"/>
      <c r="CA93"/>
      <c r="CB93"/>
    </row>
    <row r="94" spans="1:80" s="81" customFormat="1" x14ac:dyDescent="0.3">
      <c r="A94"/>
      <c r="B94" s="45"/>
      <c r="C94" s="155"/>
      <c r="D94" s="41"/>
      <c r="E94" s="86"/>
      <c r="F94" s="41"/>
      <c r="G94" s="41"/>
      <c r="I94" s="68"/>
      <c r="J94"/>
      <c r="K94"/>
      <c r="L94"/>
      <c r="M94"/>
      <c r="N94"/>
      <c r="O94"/>
      <c r="P94"/>
      <c r="Q94"/>
      <c r="R94"/>
      <c r="T94"/>
      <c r="U94"/>
      <c r="V94"/>
      <c r="W94"/>
      <c r="X94"/>
      <c r="Y94"/>
      <c r="Z94"/>
      <c r="AA94"/>
      <c r="AB94"/>
      <c r="AC94"/>
      <c r="AD94"/>
      <c r="AE94"/>
      <c r="AF94"/>
      <c r="AG94"/>
      <c r="AH94"/>
      <c r="AI94"/>
      <c r="AJ94"/>
      <c r="AK94"/>
      <c r="AL94"/>
      <c r="AM94"/>
      <c r="AN94"/>
      <c r="AO94"/>
      <c r="AP94"/>
      <c r="AQ94"/>
      <c r="AR94"/>
      <c r="AS94"/>
      <c r="AT94" s="26"/>
      <c r="AU94" s="23"/>
      <c r="AV94"/>
      <c r="AW94"/>
      <c r="AX94"/>
      <c r="AY94"/>
      <c r="AZ94"/>
      <c r="BA94"/>
      <c r="BB94"/>
      <c r="BC94" s="26"/>
      <c r="BD94" s="23"/>
      <c r="BE94"/>
      <c r="BF94"/>
      <c r="BG94"/>
      <c r="BH94"/>
      <c r="BI94"/>
      <c r="BJ94"/>
      <c r="BK94"/>
      <c r="BL94"/>
      <c r="BM94"/>
      <c r="BN94"/>
      <c r="BO94"/>
      <c r="BP94"/>
      <c r="BQ94"/>
      <c r="BR94"/>
      <c r="BS94"/>
      <c r="BT94"/>
      <c r="BU94"/>
      <c r="BV94"/>
      <c r="BW94"/>
      <c r="BX94" s="26"/>
      <c r="BY94" s="23"/>
      <c r="BZ94"/>
      <c r="CA94"/>
      <c r="CB94"/>
    </row>
    <row r="95" spans="1:80" s="81" customFormat="1" x14ac:dyDescent="0.3">
      <c r="A95"/>
      <c r="B95" s="45"/>
      <c r="C95" s="155"/>
      <c r="D95" s="41"/>
      <c r="E95" s="86"/>
      <c r="F95" s="41"/>
      <c r="G95" s="41"/>
      <c r="I95" s="68"/>
      <c r="J95"/>
      <c r="K95"/>
      <c r="L95"/>
      <c r="M95"/>
      <c r="N95"/>
      <c r="O95"/>
      <c r="P95"/>
      <c r="Q95"/>
      <c r="R95"/>
      <c r="T95"/>
      <c r="U95"/>
      <c r="V95"/>
      <c r="W95"/>
      <c r="X95"/>
      <c r="Y95"/>
      <c r="Z95"/>
      <c r="AA95"/>
      <c r="AB95"/>
      <c r="AC95"/>
      <c r="AD95"/>
      <c r="AE95"/>
      <c r="AF95"/>
      <c r="AG95"/>
      <c r="AH95"/>
      <c r="AI95"/>
      <c r="AJ95"/>
      <c r="AK95"/>
      <c r="AL95"/>
      <c r="AM95"/>
      <c r="AN95"/>
      <c r="AO95"/>
      <c r="AP95"/>
      <c r="AQ95"/>
      <c r="AR95"/>
      <c r="AS95"/>
      <c r="AT95" s="26"/>
      <c r="AU95" s="23"/>
      <c r="AV95"/>
      <c r="AW95"/>
      <c r="AX95"/>
      <c r="AY95"/>
      <c r="AZ95"/>
      <c r="BA95"/>
      <c r="BB95"/>
      <c r="BC95" s="26"/>
      <c r="BD95" s="23"/>
      <c r="BE95"/>
      <c r="BF95"/>
      <c r="BG95"/>
      <c r="BH95"/>
      <c r="BI95"/>
      <c r="BJ95"/>
      <c r="BK95"/>
      <c r="BL95"/>
      <c r="BM95"/>
      <c r="BN95"/>
      <c r="BO95"/>
      <c r="BP95"/>
      <c r="BQ95"/>
      <c r="BR95"/>
      <c r="BS95"/>
      <c r="BT95"/>
      <c r="BU95"/>
      <c r="BV95"/>
      <c r="BW95"/>
      <c r="BX95" s="26"/>
      <c r="BY95" s="23"/>
      <c r="BZ95"/>
      <c r="CA95"/>
      <c r="CB95"/>
    </row>
    <row r="96" spans="1:80" s="81" customFormat="1" x14ac:dyDescent="0.3">
      <c r="A96"/>
      <c r="B96" s="45"/>
      <c r="C96" s="155"/>
      <c r="D96" s="41"/>
      <c r="E96" s="86"/>
      <c r="F96" s="41"/>
      <c r="G96" s="41"/>
      <c r="I96" s="68"/>
      <c r="J96"/>
      <c r="K96"/>
      <c r="L96"/>
      <c r="M96"/>
      <c r="N96"/>
      <c r="O96"/>
      <c r="P96"/>
      <c r="Q96"/>
      <c r="R96"/>
      <c r="T96"/>
      <c r="U96"/>
      <c r="V96"/>
      <c r="W96"/>
      <c r="X96"/>
      <c r="Y96"/>
      <c r="Z96"/>
      <c r="AA96"/>
      <c r="AB96"/>
      <c r="AC96"/>
      <c r="AD96"/>
      <c r="AE96"/>
      <c r="AF96"/>
      <c r="AG96"/>
      <c r="AH96"/>
      <c r="AI96"/>
      <c r="AJ96"/>
      <c r="AK96"/>
      <c r="AL96"/>
      <c r="AM96"/>
      <c r="AN96"/>
      <c r="AO96"/>
      <c r="AP96"/>
      <c r="AQ96"/>
      <c r="AR96"/>
      <c r="AS96"/>
      <c r="AT96" s="26"/>
      <c r="AU96" s="23"/>
      <c r="AV96"/>
      <c r="AW96"/>
      <c r="AX96"/>
      <c r="AY96"/>
      <c r="AZ96"/>
      <c r="BA96"/>
      <c r="BB96"/>
      <c r="BC96" s="26"/>
      <c r="BD96" s="23"/>
      <c r="BE96"/>
      <c r="BF96"/>
      <c r="BG96"/>
      <c r="BH96"/>
      <c r="BI96"/>
      <c r="BJ96"/>
      <c r="BK96"/>
      <c r="BL96"/>
      <c r="BM96"/>
      <c r="BN96"/>
      <c r="BO96"/>
      <c r="BP96"/>
      <c r="BQ96"/>
      <c r="BR96"/>
      <c r="BS96"/>
      <c r="BT96"/>
      <c r="BU96"/>
      <c r="BV96"/>
      <c r="BW96"/>
      <c r="BX96" s="26"/>
      <c r="BY96" s="23"/>
      <c r="BZ96"/>
      <c r="CA96"/>
      <c r="CB96"/>
    </row>
    <row r="97" spans="1:80" s="81" customFormat="1" x14ac:dyDescent="0.3">
      <c r="A97"/>
      <c r="B97" s="45"/>
      <c r="C97" s="155"/>
      <c r="D97" s="41"/>
      <c r="E97" s="86"/>
      <c r="F97" s="41"/>
      <c r="G97" s="41"/>
      <c r="I97" s="68"/>
      <c r="J97"/>
      <c r="K97"/>
      <c r="L97"/>
      <c r="M97"/>
      <c r="N97"/>
      <c r="O97"/>
      <c r="P97"/>
      <c r="Q97"/>
      <c r="R97"/>
      <c r="T97"/>
      <c r="U97"/>
      <c r="V97"/>
      <c r="W97"/>
      <c r="X97"/>
      <c r="Y97"/>
      <c r="Z97"/>
      <c r="AA97"/>
      <c r="AB97"/>
      <c r="AC97"/>
      <c r="AD97"/>
      <c r="AE97"/>
      <c r="AF97"/>
      <c r="AG97"/>
      <c r="AH97"/>
      <c r="AI97"/>
      <c r="AJ97"/>
      <c r="AK97"/>
      <c r="AL97"/>
      <c r="AM97"/>
      <c r="AN97"/>
      <c r="AO97"/>
      <c r="AP97"/>
      <c r="AQ97"/>
      <c r="AR97"/>
      <c r="AS97"/>
      <c r="AT97" s="26"/>
      <c r="AU97" s="23"/>
      <c r="AV97"/>
      <c r="AW97"/>
      <c r="AX97"/>
      <c r="AY97"/>
      <c r="AZ97"/>
      <c r="BA97"/>
      <c r="BB97"/>
      <c r="BC97" s="26"/>
      <c r="BD97" s="23"/>
      <c r="BE97"/>
      <c r="BF97"/>
      <c r="BG97"/>
      <c r="BH97"/>
      <c r="BI97"/>
      <c r="BJ97"/>
      <c r="BK97"/>
      <c r="BL97"/>
      <c r="BM97"/>
      <c r="BN97"/>
      <c r="BO97"/>
      <c r="BP97"/>
      <c r="BQ97"/>
      <c r="BR97"/>
      <c r="BS97"/>
      <c r="BT97"/>
      <c r="BU97"/>
      <c r="BV97"/>
      <c r="BW97"/>
      <c r="BX97" s="26"/>
      <c r="BY97" s="23"/>
      <c r="BZ97"/>
      <c r="CA97"/>
      <c r="CB97"/>
    </row>
    <row r="98" spans="1:80" s="81" customFormat="1" x14ac:dyDescent="0.3">
      <c r="A98"/>
      <c r="B98" s="45"/>
      <c r="C98" s="155"/>
      <c r="D98" s="41"/>
      <c r="E98" s="86"/>
      <c r="F98" s="41"/>
      <c r="G98" s="41"/>
      <c r="I98" s="68"/>
      <c r="J98"/>
      <c r="K98"/>
      <c r="L98"/>
      <c r="M98"/>
      <c r="N98"/>
      <c r="O98"/>
      <c r="P98"/>
      <c r="Q98"/>
      <c r="R98"/>
      <c r="T98"/>
      <c r="U98"/>
      <c r="V98"/>
      <c r="W98"/>
      <c r="X98"/>
      <c r="Y98"/>
      <c r="Z98"/>
      <c r="AA98"/>
      <c r="AB98"/>
      <c r="AC98"/>
      <c r="AD98"/>
      <c r="AE98"/>
      <c r="AF98"/>
      <c r="AG98"/>
      <c r="AH98"/>
      <c r="AI98"/>
      <c r="AJ98"/>
      <c r="AK98"/>
      <c r="AL98"/>
      <c r="AM98"/>
      <c r="AN98"/>
      <c r="AO98"/>
      <c r="AP98"/>
      <c r="AQ98"/>
      <c r="AR98"/>
      <c r="AS98"/>
      <c r="AT98" s="26"/>
      <c r="AU98" s="23"/>
      <c r="AV98"/>
      <c r="AW98"/>
      <c r="AX98"/>
      <c r="AY98"/>
      <c r="AZ98"/>
      <c r="BA98"/>
      <c r="BB98"/>
      <c r="BC98" s="26"/>
      <c r="BD98" s="23"/>
      <c r="BE98"/>
      <c r="BF98"/>
      <c r="BG98"/>
      <c r="BH98"/>
      <c r="BI98"/>
      <c r="BJ98"/>
      <c r="BK98"/>
      <c r="BL98"/>
      <c r="BM98"/>
      <c r="BN98"/>
      <c r="BO98"/>
      <c r="BP98"/>
      <c r="BQ98"/>
      <c r="BR98"/>
      <c r="BS98"/>
      <c r="BT98"/>
      <c r="BU98"/>
      <c r="BV98"/>
      <c r="BW98"/>
      <c r="BX98" s="26"/>
      <c r="BY98" s="23"/>
      <c r="BZ98"/>
      <c r="CA98"/>
      <c r="CB98"/>
    </row>
    <row r="99" spans="1:80" s="81" customFormat="1" x14ac:dyDescent="0.3">
      <c r="A99"/>
      <c r="B99" s="45"/>
      <c r="C99" s="155"/>
      <c r="D99" s="41"/>
      <c r="E99" s="86"/>
      <c r="F99" s="41"/>
      <c r="G99" s="41"/>
      <c r="I99" s="68"/>
      <c r="J99"/>
      <c r="K99"/>
      <c r="L99"/>
      <c r="M99"/>
      <c r="N99"/>
      <c r="O99"/>
      <c r="P99"/>
      <c r="Q99"/>
      <c r="R99"/>
      <c r="T99"/>
      <c r="U99"/>
      <c r="V99"/>
      <c r="W99"/>
      <c r="X99"/>
      <c r="Y99"/>
      <c r="Z99"/>
      <c r="AA99"/>
      <c r="AB99"/>
      <c r="AC99"/>
      <c r="AD99"/>
      <c r="AE99"/>
      <c r="AF99"/>
      <c r="AG99"/>
      <c r="AH99"/>
      <c r="AI99"/>
      <c r="AJ99"/>
      <c r="AK99"/>
      <c r="AL99"/>
      <c r="AM99"/>
      <c r="AN99"/>
      <c r="AO99"/>
      <c r="AP99"/>
      <c r="AQ99"/>
      <c r="AR99"/>
      <c r="AS99"/>
      <c r="AT99" s="26"/>
      <c r="AU99" s="23"/>
      <c r="AV99"/>
      <c r="AW99"/>
      <c r="AX99"/>
      <c r="AY99"/>
      <c r="AZ99"/>
      <c r="BA99"/>
      <c r="BB99"/>
      <c r="BC99" s="26"/>
      <c r="BD99" s="23"/>
      <c r="BE99"/>
      <c r="BF99"/>
      <c r="BG99"/>
      <c r="BH99"/>
      <c r="BI99"/>
      <c r="BJ99"/>
      <c r="BK99"/>
      <c r="BL99"/>
      <c r="BM99"/>
      <c r="BN99"/>
      <c r="BO99"/>
      <c r="BP99"/>
      <c r="BQ99"/>
      <c r="BR99"/>
      <c r="BS99"/>
      <c r="BT99"/>
      <c r="BU99"/>
      <c r="BV99"/>
      <c r="BW99"/>
      <c r="BX99" s="26"/>
      <c r="BY99" s="23"/>
      <c r="BZ99"/>
      <c r="CA99"/>
      <c r="CB99"/>
    </row>
    <row r="100" spans="1:80" s="81" customFormat="1" x14ac:dyDescent="0.3">
      <c r="A100"/>
      <c r="B100" s="45"/>
      <c r="C100" s="155"/>
      <c r="D100" s="41"/>
      <c r="E100" s="86"/>
      <c r="F100" s="41"/>
      <c r="G100" s="41"/>
      <c r="I100" s="68"/>
      <c r="J100"/>
      <c r="K100"/>
      <c r="L100"/>
      <c r="M100"/>
      <c r="N100"/>
      <c r="O100"/>
      <c r="P100"/>
      <c r="Q100"/>
      <c r="R100"/>
      <c r="T100"/>
      <c r="U100"/>
      <c r="V100"/>
      <c r="W100"/>
      <c r="X100"/>
      <c r="Y100"/>
      <c r="Z100"/>
      <c r="AA100"/>
      <c r="AB100"/>
      <c r="AC100"/>
      <c r="AD100"/>
      <c r="AE100"/>
      <c r="AF100"/>
      <c r="AG100"/>
      <c r="AH100"/>
      <c r="AI100"/>
      <c r="AJ100"/>
      <c r="AK100"/>
      <c r="AL100"/>
      <c r="AM100"/>
      <c r="AN100"/>
      <c r="AO100"/>
      <c r="AP100"/>
      <c r="AQ100"/>
      <c r="AR100"/>
      <c r="AS100"/>
      <c r="AT100" s="26"/>
      <c r="AU100" s="23"/>
      <c r="AV100"/>
      <c r="AW100"/>
      <c r="AX100"/>
      <c r="AY100"/>
      <c r="AZ100"/>
      <c r="BA100"/>
      <c r="BB100"/>
      <c r="BC100" s="26"/>
      <c r="BD100" s="23"/>
      <c r="BE100"/>
      <c r="BF100"/>
      <c r="BG100"/>
      <c r="BH100"/>
      <c r="BI100"/>
      <c r="BJ100"/>
      <c r="BK100"/>
      <c r="BL100"/>
      <c r="BM100"/>
      <c r="BN100"/>
      <c r="BO100"/>
      <c r="BP100"/>
      <c r="BQ100"/>
      <c r="BR100"/>
      <c r="BS100"/>
      <c r="BT100"/>
      <c r="BU100"/>
      <c r="BV100"/>
      <c r="BW100"/>
      <c r="BX100" s="26"/>
      <c r="BY100" s="23"/>
      <c r="BZ100"/>
      <c r="CA100"/>
      <c r="CB100"/>
    </row>
    <row r="101" spans="1:80" s="81" customFormat="1" x14ac:dyDescent="0.3">
      <c r="A101"/>
      <c r="B101" s="45"/>
      <c r="C101" s="155"/>
      <c r="D101" s="41"/>
      <c r="E101" s="86"/>
      <c r="F101" s="41"/>
      <c r="G101" s="41"/>
      <c r="I101" s="68"/>
      <c r="J101"/>
      <c r="K101"/>
      <c r="L101"/>
      <c r="M101"/>
      <c r="N101"/>
      <c r="O101"/>
      <c r="P101"/>
      <c r="Q101"/>
      <c r="R101"/>
      <c r="T101"/>
      <c r="U101"/>
      <c r="V101"/>
      <c r="W101"/>
      <c r="X101"/>
      <c r="Y101"/>
      <c r="Z101"/>
      <c r="AA101"/>
      <c r="AB101"/>
      <c r="AC101"/>
      <c r="AD101"/>
      <c r="AE101"/>
      <c r="AF101"/>
      <c r="AG101"/>
      <c r="AH101"/>
      <c r="AI101"/>
      <c r="AJ101"/>
      <c r="AK101"/>
      <c r="AL101"/>
      <c r="AM101"/>
      <c r="AN101"/>
      <c r="AO101"/>
      <c r="AP101"/>
      <c r="AQ101"/>
      <c r="AR101"/>
      <c r="AS101"/>
      <c r="AT101" s="26"/>
      <c r="AU101" s="23"/>
      <c r="AV101"/>
      <c r="AW101"/>
      <c r="AX101"/>
      <c r="AY101"/>
      <c r="AZ101"/>
      <c r="BA101"/>
      <c r="BB101"/>
      <c r="BC101" s="26"/>
      <c r="BD101" s="23"/>
      <c r="BE101"/>
      <c r="BF101"/>
      <c r="BG101"/>
      <c r="BH101"/>
      <c r="BI101"/>
      <c r="BJ101"/>
      <c r="BK101"/>
      <c r="BL101"/>
      <c r="BM101"/>
      <c r="BN101"/>
      <c r="BO101"/>
      <c r="BP101"/>
      <c r="BQ101"/>
      <c r="BR101"/>
      <c r="BS101"/>
      <c r="BT101"/>
      <c r="BU101"/>
      <c r="BV101"/>
      <c r="BW101"/>
      <c r="BX101" s="26"/>
      <c r="BY101" s="23"/>
      <c r="BZ101"/>
      <c r="CA101"/>
      <c r="CB101"/>
    </row>
    <row r="102" spans="1:80" s="81" customFormat="1" x14ac:dyDescent="0.3">
      <c r="A102"/>
      <c r="B102" s="45"/>
      <c r="C102" s="155"/>
      <c r="D102" s="41"/>
      <c r="E102" s="86"/>
      <c r="F102" s="41"/>
      <c r="G102" s="41"/>
      <c r="I102" s="68"/>
      <c r="J102"/>
      <c r="K102"/>
      <c r="L102"/>
      <c r="M102"/>
      <c r="N102"/>
      <c r="O102"/>
      <c r="P102"/>
      <c r="Q102"/>
      <c r="R102"/>
      <c r="T102"/>
      <c r="U102"/>
      <c r="V102"/>
      <c r="W102"/>
      <c r="X102"/>
      <c r="Y102"/>
      <c r="Z102"/>
      <c r="AA102"/>
      <c r="AB102"/>
      <c r="AC102"/>
      <c r="AD102"/>
      <c r="AE102"/>
      <c r="AF102"/>
      <c r="AG102"/>
      <c r="AH102"/>
      <c r="AI102"/>
      <c r="AJ102"/>
      <c r="AK102"/>
      <c r="AL102"/>
      <c r="AM102"/>
      <c r="AN102"/>
      <c r="AO102"/>
      <c r="AP102"/>
      <c r="AQ102"/>
      <c r="AR102"/>
      <c r="AS102"/>
      <c r="AT102" s="26"/>
      <c r="AU102" s="23"/>
      <c r="AV102"/>
      <c r="AW102"/>
      <c r="AX102"/>
      <c r="AY102"/>
      <c r="AZ102"/>
      <c r="BA102"/>
      <c r="BB102"/>
      <c r="BC102" s="26"/>
      <c r="BD102" s="23"/>
      <c r="BE102"/>
      <c r="BF102"/>
      <c r="BG102"/>
      <c r="BH102"/>
      <c r="BI102"/>
      <c r="BJ102"/>
      <c r="BK102"/>
      <c r="BL102"/>
      <c r="BM102"/>
      <c r="BN102"/>
      <c r="BO102"/>
      <c r="BP102"/>
      <c r="BQ102"/>
      <c r="BR102"/>
      <c r="BS102"/>
      <c r="BT102"/>
      <c r="BU102"/>
      <c r="BV102"/>
      <c r="BW102"/>
      <c r="BX102" s="26"/>
      <c r="BY102" s="23"/>
      <c r="BZ102"/>
      <c r="CA102"/>
      <c r="CB102"/>
    </row>
    <row r="103" spans="1:80" s="81" customFormat="1" x14ac:dyDescent="0.3">
      <c r="A103"/>
      <c r="B103" s="45"/>
      <c r="C103" s="155"/>
      <c r="D103" s="41"/>
      <c r="E103" s="86"/>
      <c r="F103" s="41"/>
      <c r="G103" s="41"/>
      <c r="I103" s="68"/>
      <c r="J103"/>
      <c r="K103"/>
      <c r="L103"/>
      <c r="M103"/>
      <c r="N103"/>
      <c r="O103"/>
      <c r="P103"/>
      <c r="Q103"/>
      <c r="R103"/>
      <c r="T103"/>
      <c r="U103"/>
      <c r="V103"/>
      <c r="W103"/>
      <c r="X103"/>
      <c r="Y103"/>
      <c r="Z103"/>
      <c r="AA103"/>
      <c r="AB103"/>
      <c r="AC103"/>
      <c r="AD103"/>
      <c r="AE103"/>
      <c r="AF103"/>
      <c r="AG103"/>
      <c r="AH103"/>
      <c r="AI103"/>
      <c r="AJ103"/>
      <c r="AK103"/>
      <c r="AL103"/>
      <c r="AM103"/>
      <c r="AN103"/>
      <c r="AO103"/>
      <c r="AP103"/>
      <c r="AQ103"/>
      <c r="AR103"/>
      <c r="AS103"/>
      <c r="AT103" s="26"/>
      <c r="AU103" s="23"/>
      <c r="AV103"/>
      <c r="AW103"/>
      <c r="AX103"/>
      <c r="AY103"/>
      <c r="AZ103"/>
      <c r="BA103"/>
      <c r="BB103"/>
      <c r="BC103" s="26"/>
      <c r="BD103" s="23"/>
      <c r="BE103"/>
      <c r="BF103"/>
      <c r="BG103"/>
      <c r="BH103"/>
      <c r="BI103"/>
      <c r="BJ103"/>
      <c r="BK103"/>
      <c r="BL103"/>
      <c r="BM103"/>
      <c r="BN103"/>
      <c r="BO103"/>
      <c r="BP103"/>
      <c r="BQ103"/>
      <c r="BR103"/>
      <c r="BS103"/>
      <c r="BT103"/>
      <c r="BU103"/>
      <c r="BV103"/>
      <c r="BW103"/>
      <c r="BX103" s="26"/>
      <c r="BY103" s="23"/>
      <c r="BZ103"/>
      <c r="CA103"/>
      <c r="CB103"/>
    </row>
    <row r="104" spans="1:80" s="81" customFormat="1" x14ac:dyDescent="0.3">
      <c r="A104"/>
      <c r="B104" s="45"/>
      <c r="C104" s="155"/>
      <c r="D104" s="41"/>
      <c r="E104" s="86"/>
      <c r="F104" s="41"/>
      <c r="G104" s="41"/>
      <c r="I104" s="68"/>
      <c r="J104"/>
      <c r="K104"/>
      <c r="L104"/>
      <c r="M104"/>
      <c r="N104"/>
      <c r="O104"/>
      <c r="P104"/>
      <c r="Q104"/>
      <c r="R104"/>
      <c r="T104"/>
      <c r="U104"/>
      <c r="V104"/>
      <c r="W104"/>
      <c r="X104"/>
      <c r="Y104"/>
      <c r="Z104"/>
      <c r="AA104"/>
      <c r="AB104"/>
      <c r="AC104"/>
      <c r="AD104"/>
      <c r="AE104"/>
      <c r="AF104"/>
      <c r="AG104"/>
      <c r="AH104"/>
      <c r="AI104"/>
      <c r="AJ104"/>
      <c r="AK104"/>
      <c r="AL104"/>
      <c r="AM104"/>
      <c r="AN104"/>
      <c r="AO104"/>
      <c r="AP104"/>
      <c r="AQ104"/>
      <c r="AR104"/>
      <c r="AS104"/>
      <c r="AT104" s="26"/>
      <c r="AU104" s="23"/>
      <c r="AV104"/>
      <c r="AW104"/>
      <c r="AX104"/>
      <c r="AY104"/>
      <c r="AZ104"/>
      <c r="BA104"/>
      <c r="BB104"/>
      <c r="BC104" s="26"/>
      <c r="BD104" s="23"/>
      <c r="BE104"/>
      <c r="BF104"/>
      <c r="BG104"/>
      <c r="BH104"/>
      <c r="BI104"/>
      <c r="BJ104"/>
      <c r="BK104"/>
      <c r="BL104"/>
      <c r="BM104"/>
      <c r="BN104"/>
      <c r="BO104"/>
      <c r="BP104"/>
      <c r="BQ104"/>
      <c r="BR104"/>
      <c r="BS104"/>
      <c r="BT104"/>
      <c r="BU104"/>
      <c r="BV104"/>
      <c r="BW104"/>
      <c r="BX104" s="26"/>
      <c r="BY104" s="23"/>
      <c r="BZ104"/>
      <c r="CA104"/>
      <c r="CB104"/>
    </row>
    <row r="105" spans="1:80" s="81" customFormat="1" x14ac:dyDescent="0.3">
      <c r="A105"/>
      <c r="B105" s="45"/>
      <c r="C105" s="155"/>
      <c r="D105" s="41"/>
      <c r="E105" s="86"/>
      <c r="F105" s="41"/>
      <c r="G105" s="41"/>
      <c r="I105" s="68"/>
      <c r="J105"/>
      <c r="K105"/>
      <c r="L105"/>
      <c r="M105"/>
      <c r="N105"/>
      <c r="O105"/>
      <c r="P105"/>
      <c r="Q105"/>
      <c r="R105"/>
      <c r="T105"/>
      <c r="U105"/>
      <c r="V105"/>
      <c r="W105"/>
      <c r="X105"/>
      <c r="Y105"/>
      <c r="Z105"/>
      <c r="AA105"/>
      <c r="AB105"/>
      <c r="AC105"/>
      <c r="AD105"/>
      <c r="AE105"/>
      <c r="AF105"/>
      <c r="AG105"/>
      <c r="AH105"/>
      <c r="AI105"/>
      <c r="AJ105"/>
      <c r="AK105"/>
      <c r="AL105"/>
      <c r="AM105"/>
      <c r="AN105"/>
      <c r="AO105"/>
      <c r="AP105"/>
      <c r="AQ105"/>
      <c r="AR105"/>
      <c r="AS105"/>
      <c r="AT105" s="26"/>
      <c r="AU105" s="23"/>
      <c r="AV105"/>
      <c r="AW105"/>
      <c r="AX105"/>
      <c r="AY105"/>
      <c r="AZ105"/>
      <c r="BA105"/>
      <c r="BB105"/>
      <c r="BC105" s="26"/>
      <c r="BD105" s="23"/>
      <c r="BE105"/>
      <c r="BF105"/>
      <c r="BG105"/>
      <c r="BH105"/>
      <c r="BI105"/>
      <c r="BJ105"/>
      <c r="BK105"/>
      <c r="BL105"/>
      <c r="BM105"/>
      <c r="BN105"/>
      <c r="BO105"/>
      <c r="BP105"/>
      <c r="BQ105"/>
      <c r="BR105"/>
      <c r="BS105"/>
      <c r="BT105"/>
      <c r="BU105"/>
      <c r="BV105"/>
      <c r="BW105"/>
      <c r="BX105" s="26"/>
      <c r="BY105" s="23"/>
      <c r="BZ105"/>
      <c r="CA105"/>
      <c r="CB105"/>
    </row>
    <row r="106" spans="1:80" s="81" customFormat="1" x14ac:dyDescent="0.3">
      <c r="A106"/>
      <c r="B106" s="45"/>
      <c r="C106" s="155"/>
      <c r="D106" s="41"/>
      <c r="E106" s="86"/>
      <c r="F106" s="41"/>
      <c r="G106" s="41"/>
      <c r="I106" s="68"/>
      <c r="J106"/>
      <c r="K106"/>
      <c r="L106"/>
      <c r="M106"/>
      <c r="N106"/>
      <c r="O106"/>
      <c r="P106"/>
      <c r="Q106"/>
      <c r="R106"/>
      <c r="T106"/>
      <c r="U106"/>
      <c r="V106"/>
      <c r="W106"/>
      <c r="X106"/>
      <c r="Y106"/>
      <c r="Z106"/>
      <c r="AA106"/>
      <c r="AB106"/>
      <c r="AC106"/>
      <c r="AD106"/>
      <c r="AE106"/>
      <c r="AF106"/>
      <c r="AG106"/>
      <c r="AH106"/>
      <c r="AI106"/>
      <c r="AJ106"/>
      <c r="AK106"/>
      <c r="AL106"/>
      <c r="AM106"/>
      <c r="AN106"/>
      <c r="AO106"/>
      <c r="AP106"/>
      <c r="AQ106"/>
      <c r="AR106"/>
      <c r="AS106"/>
      <c r="AT106" s="26"/>
      <c r="AU106" s="23"/>
      <c r="AV106"/>
      <c r="AW106"/>
      <c r="AX106"/>
      <c r="AY106"/>
      <c r="AZ106"/>
      <c r="BA106"/>
      <c r="BB106"/>
      <c r="BC106" s="26"/>
      <c r="BD106" s="23"/>
      <c r="BE106"/>
      <c r="BF106"/>
      <c r="BG106"/>
      <c r="BH106"/>
      <c r="BI106"/>
      <c r="BJ106"/>
      <c r="BK106"/>
      <c r="BL106"/>
      <c r="BM106"/>
      <c r="BN106"/>
      <c r="BO106"/>
      <c r="BP106"/>
      <c r="BQ106"/>
      <c r="BR106"/>
      <c r="BS106"/>
      <c r="BT106"/>
      <c r="BU106"/>
      <c r="BV106"/>
      <c r="BW106"/>
      <c r="BX106" s="26"/>
      <c r="BY106" s="23"/>
      <c r="BZ106"/>
      <c r="CA106"/>
      <c r="CB106"/>
    </row>
    <row r="107" spans="1:80" s="81" customFormat="1" x14ac:dyDescent="0.3">
      <c r="A107"/>
      <c r="B107" s="45"/>
      <c r="C107" s="155"/>
      <c r="D107" s="41"/>
      <c r="E107" s="86"/>
      <c r="F107" s="41"/>
      <c r="G107" s="41"/>
      <c r="I107" s="68"/>
      <c r="J107"/>
      <c r="K107"/>
      <c r="L107"/>
      <c r="M107"/>
      <c r="N107"/>
      <c r="O107"/>
      <c r="P107"/>
      <c r="Q107"/>
      <c r="R107"/>
      <c r="T107"/>
      <c r="U107"/>
      <c r="V107"/>
      <c r="W107"/>
      <c r="X107"/>
      <c r="Y107"/>
      <c r="Z107"/>
      <c r="AA107"/>
      <c r="AB107"/>
      <c r="AC107"/>
      <c r="AD107"/>
      <c r="AE107"/>
      <c r="AF107"/>
      <c r="AG107"/>
      <c r="AH107"/>
      <c r="AI107"/>
      <c r="AJ107"/>
      <c r="AK107"/>
      <c r="AL107"/>
      <c r="AM107"/>
      <c r="AN107"/>
      <c r="AO107"/>
      <c r="AP107"/>
      <c r="AQ107"/>
      <c r="AR107"/>
      <c r="AS107"/>
      <c r="AT107" s="26"/>
      <c r="AU107" s="23"/>
      <c r="AV107"/>
      <c r="AW107"/>
      <c r="AX107"/>
      <c r="AY107"/>
      <c r="AZ107"/>
      <c r="BA107"/>
      <c r="BB107"/>
      <c r="BC107" s="26"/>
      <c r="BD107" s="23"/>
      <c r="BE107"/>
      <c r="BF107"/>
      <c r="BG107"/>
      <c r="BH107"/>
      <c r="BI107"/>
      <c r="BJ107"/>
      <c r="BK107"/>
      <c r="BL107"/>
      <c r="BM107"/>
      <c r="BN107"/>
      <c r="BO107"/>
      <c r="BP107"/>
      <c r="BQ107"/>
      <c r="BR107"/>
      <c r="BS107"/>
      <c r="BT107"/>
      <c r="BU107"/>
      <c r="BV107"/>
      <c r="BW107"/>
      <c r="BX107" s="26"/>
      <c r="BY107" s="23"/>
      <c r="BZ107"/>
      <c r="CA107"/>
      <c r="CB107"/>
    </row>
    <row r="108" spans="1:80" s="81" customFormat="1" x14ac:dyDescent="0.3">
      <c r="A108"/>
      <c r="B108" s="45"/>
      <c r="C108" s="155"/>
      <c r="D108" s="41"/>
      <c r="E108" s="86"/>
      <c r="F108" s="41"/>
      <c r="G108" s="41"/>
      <c r="I108" s="68"/>
      <c r="J108"/>
      <c r="K108"/>
      <c r="L108"/>
      <c r="M108"/>
      <c r="N108"/>
      <c r="O108"/>
      <c r="P108"/>
      <c r="Q108"/>
      <c r="R108"/>
      <c r="T108"/>
      <c r="U108"/>
      <c r="V108"/>
      <c r="W108"/>
      <c r="X108"/>
      <c r="Y108"/>
      <c r="Z108"/>
      <c r="AA108"/>
      <c r="AB108"/>
      <c r="AC108"/>
      <c r="AD108"/>
      <c r="AE108"/>
      <c r="AF108"/>
      <c r="AG108"/>
      <c r="AH108"/>
      <c r="AI108"/>
      <c r="AJ108"/>
      <c r="AK108"/>
      <c r="AL108"/>
      <c r="AM108"/>
      <c r="AN108"/>
      <c r="AO108"/>
      <c r="AP108"/>
      <c r="AQ108"/>
      <c r="AR108"/>
      <c r="AS108"/>
      <c r="AT108" s="26"/>
      <c r="AU108" s="23"/>
      <c r="AV108"/>
      <c r="AW108"/>
      <c r="AX108"/>
      <c r="AY108"/>
      <c r="AZ108"/>
      <c r="BA108"/>
      <c r="BB108"/>
      <c r="BC108" s="26"/>
      <c r="BD108" s="23"/>
      <c r="BE108"/>
      <c r="BF108"/>
      <c r="BG108"/>
      <c r="BH108"/>
      <c r="BI108"/>
      <c r="BJ108"/>
      <c r="BK108"/>
      <c r="BL108"/>
      <c r="BM108"/>
      <c r="BN108"/>
      <c r="BO108"/>
      <c r="BP108"/>
      <c r="BQ108"/>
      <c r="BR108"/>
      <c r="BS108"/>
      <c r="BT108"/>
      <c r="BU108"/>
      <c r="BV108"/>
      <c r="BW108"/>
      <c r="BX108" s="26"/>
      <c r="BY108" s="23"/>
      <c r="BZ108"/>
      <c r="CA108"/>
      <c r="CB108"/>
    </row>
    <row r="109" spans="1:80" s="81" customFormat="1" x14ac:dyDescent="0.3">
      <c r="A109"/>
      <c r="B109" s="45"/>
      <c r="C109" s="155"/>
      <c r="D109" s="41"/>
      <c r="E109" s="86"/>
      <c r="F109" s="41"/>
      <c r="G109" s="41"/>
      <c r="I109" s="68"/>
      <c r="J109"/>
      <c r="K109"/>
      <c r="L109"/>
      <c r="M109"/>
      <c r="N109"/>
      <c r="O109"/>
      <c r="P109"/>
      <c r="Q109"/>
      <c r="R109"/>
      <c r="T109"/>
      <c r="U109"/>
      <c r="V109"/>
      <c r="W109"/>
      <c r="X109"/>
      <c r="Y109"/>
      <c r="Z109"/>
      <c r="AA109"/>
      <c r="AB109"/>
      <c r="AC109"/>
      <c r="AD109"/>
      <c r="AE109"/>
      <c r="AF109"/>
      <c r="AG109"/>
      <c r="AH109"/>
      <c r="AI109"/>
      <c r="AJ109"/>
      <c r="AK109"/>
      <c r="AL109"/>
      <c r="AM109"/>
      <c r="AN109"/>
      <c r="AO109"/>
      <c r="AP109"/>
      <c r="AQ109"/>
      <c r="AR109"/>
      <c r="AS109"/>
      <c r="AT109" s="26"/>
      <c r="AU109" s="23"/>
      <c r="AV109"/>
      <c r="AW109"/>
      <c r="AX109"/>
      <c r="AY109"/>
      <c r="AZ109"/>
      <c r="BA109"/>
      <c r="BB109"/>
      <c r="BC109" s="26"/>
      <c r="BD109" s="23"/>
      <c r="BE109"/>
      <c r="BF109"/>
      <c r="BG109"/>
      <c r="BH109"/>
      <c r="BI109"/>
      <c r="BJ109"/>
      <c r="BK109"/>
      <c r="BL109"/>
      <c r="BM109"/>
      <c r="BN109"/>
      <c r="BO109"/>
      <c r="BP109"/>
      <c r="BQ109"/>
      <c r="BR109"/>
      <c r="BS109"/>
      <c r="BT109"/>
      <c r="BU109"/>
      <c r="BV109"/>
      <c r="BW109"/>
      <c r="BX109" s="26"/>
      <c r="BY109" s="23"/>
      <c r="BZ109"/>
      <c r="CA109"/>
      <c r="CB109"/>
    </row>
    <row r="110" spans="1:80" s="81" customFormat="1" x14ac:dyDescent="0.3">
      <c r="A110"/>
      <c r="B110" s="45"/>
      <c r="C110" s="155"/>
      <c r="D110" s="41"/>
      <c r="E110" s="86"/>
      <c r="F110" s="41"/>
      <c r="G110" s="41"/>
      <c r="I110" s="68"/>
      <c r="J110"/>
      <c r="K110"/>
      <c r="L110"/>
      <c r="M110"/>
      <c r="N110"/>
      <c r="O110"/>
      <c r="P110"/>
      <c r="Q110"/>
      <c r="R110"/>
      <c r="T110"/>
      <c r="U110"/>
      <c r="V110"/>
      <c r="W110"/>
      <c r="X110"/>
      <c r="Y110"/>
      <c r="Z110"/>
      <c r="AA110"/>
      <c r="AB110"/>
      <c r="AC110"/>
      <c r="AD110"/>
      <c r="AE110"/>
      <c r="AF110"/>
      <c r="AG110"/>
      <c r="AH110"/>
      <c r="AI110"/>
      <c r="AJ110"/>
      <c r="AK110"/>
      <c r="AL110"/>
      <c r="AM110"/>
      <c r="AN110"/>
      <c r="AO110"/>
      <c r="AP110"/>
      <c r="AQ110"/>
      <c r="AR110"/>
      <c r="AS110"/>
      <c r="AT110" s="26"/>
      <c r="AU110" s="23"/>
      <c r="AV110"/>
      <c r="AW110"/>
      <c r="AX110"/>
      <c r="AY110"/>
      <c r="AZ110"/>
      <c r="BA110"/>
      <c r="BB110"/>
      <c r="BC110" s="26"/>
      <c r="BD110" s="23"/>
      <c r="BE110"/>
      <c r="BF110"/>
      <c r="BG110"/>
      <c r="BH110"/>
      <c r="BI110"/>
      <c r="BJ110"/>
      <c r="BK110"/>
      <c r="BL110"/>
      <c r="BM110"/>
      <c r="BN110"/>
      <c r="BO110"/>
      <c r="BP110"/>
      <c r="BQ110"/>
      <c r="BR110"/>
      <c r="BS110"/>
      <c r="BT110"/>
      <c r="BU110"/>
      <c r="BV110"/>
      <c r="BW110"/>
      <c r="BX110" s="26"/>
      <c r="BY110" s="23"/>
      <c r="BZ110"/>
      <c r="CA110"/>
      <c r="CB110"/>
    </row>
    <row r="111" spans="1:80" s="81" customFormat="1" x14ac:dyDescent="0.3">
      <c r="A111"/>
      <c r="B111" s="45"/>
      <c r="C111" s="155"/>
      <c r="D111" s="41"/>
      <c r="E111" s="86"/>
      <c r="F111" s="41"/>
      <c r="G111" s="41"/>
      <c r="I111" s="68"/>
      <c r="J111"/>
      <c r="K111"/>
      <c r="L111"/>
      <c r="M111"/>
      <c r="N111"/>
      <c r="O111"/>
      <c r="P111"/>
      <c r="Q111"/>
      <c r="R111"/>
      <c r="T111"/>
      <c r="U111"/>
      <c r="V111"/>
      <c r="W111"/>
      <c r="X111"/>
      <c r="Y111"/>
      <c r="Z111"/>
      <c r="AA111"/>
      <c r="AB111"/>
      <c r="AC111"/>
      <c r="AD111"/>
      <c r="AE111"/>
      <c r="AF111"/>
      <c r="AG111"/>
      <c r="AH111"/>
      <c r="AI111"/>
      <c r="AJ111"/>
      <c r="AK111"/>
      <c r="AL111"/>
      <c r="AM111"/>
      <c r="AN111"/>
      <c r="AO111"/>
      <c r="AP111"/>
      <c r="AQ111"/>
      <c r="AR111"/>
      <c r="AS111"/>
      <c r="AT111" s="26"/>
      <c r="AU111" s="23"/>
      <c r="AV111"/>
      <c r="AW111"/>
      <c r="AX111"/>
      <c r="AY111"/>
      <c r="AZ111"/>
      <c r="BA111"/>
      <c r="BB111"/>
      <c r="BC111" s="26"/>
      <c r="BD111" s="23"/>
      <c r="BE111"/>
      <c r="BF111"/>
      <c r="BG111"/>
      <c r="BH111"/>
      <c r="BI111"/>
      <c r="BJ111"/>
      <c r="BK111"/>
      <c r="BL111"/>
      <c r="BM111"/>
      <c r="BN111"/>
      <c r="BO111"/>
      <c r="BP111"/>
      <c r="BQ111"/>
      <c r="BR111"/>
      <c r="BS111"/>
      <c r="BT111"/>
      <c r="BU111"/>
      <c r="BV111"/>
      <c r="BW111"/>
      <c r="BX111" s="26"/>
      <c r="BY111" s="23"/>
      <c r="BZ111"/>
      <c r="CA111"/>
      <c r="CB111"/>
    </row>
    <row r="112" spans="1:80" s="81" customFormat="1" x14ac:dyDescent="0.3">
      <c r="A112"/>
      <c r="B112" s="45"/>
      <c r="C112" s="155"/>
      <c r="D112" s="41"/>
      <c r="E112" s="86"/>
      <c r="F112" s="41"/>
      <c r="G112" s="41"/>
      <c r="I112" s="68"/>
      <c r="J112"/>
      <c r="K112"/>
      <c r="L112"/>
      <c r="M112"/>
      <c r="N112"/>
      <c r="O112"/>
      <c r="P112"/>
      <c r="Q112"/>
      <c r="R112"/>
      <c r="T112"/>
      <c r="U112"/>
      <c r="V112"/>
      <c r="W112"/>
      <c r="X112"/>
      <c r="Y112"/>
      <c r="Z112"/>
      <c r="AA112"/>
      <c r="AB112"/>
      <c r="AC112"/>
      <c r="AD112"/>
      <c r="AE112"/>
      <c r="AF112"/>
      <c r="AG112"/>
      <c r="AH112"/>
      <c r="AI112"/>
      <c r="AJ112"/>
      <c r="AK112"/>
      <c r="AL112"/>
      <c r="AM112"/>
      <c r="AN112"/>
      <c r="AO112"/>
      <c r="AP112"/>
      <c r="AQ112"/>
      <c r="AR112"/>
      <c r="AS112"/>
      <c r="AT112" s="26"/>
      <c r="AU112" s="23"/>
      <c r="AV112"/>
      <c r="AW112"/>
      <c r="AX112"/>
      <c r="AY112"/>
      <c r="AZ112"/>
      <c r="BA112"/>
      <c r="BB112"/>
      <c r="BC112" s="26"/>
      <c r="BD112" s="23"/>
      <c r="BE112"/>
      <c r="BF112"/>
      <c r="BG112"/>
      <c r="BH112"/>
      <c r="BI112"/>
      <c r="BJ112"/>
      <c r="BK112"/>
      <c r="BL112"/>
      <c r="BM112"/>
      <c r="BN112"/>
      <c r="BO112"/>
      <c r="BP112"/>
      <c r="BQ112"/>
      <c r="BR112"/>
      <c r="BS112"/>
      <c r="BT112"/>
      <c r="BU112"/>
      <c r="BV112"/>
      <c r="BW112"/>
      <c r="BX112" s="26"/>
      <c r="BY112" s="23"/>
      <c r="BZ112"/>
      <c r="CA112"/>
      <c r="CB112"/>
    </row>
    <row r="113" spans="1:80" s="81" customFormat="1" x14ac:dyDescent="0.3">
      <c r="A113"/>
      <c r="B113" s="45"/>
      <c r="C113" s="155"/>
      <c r="D113" s="41"/>
      <c r="E113" s="86"/>
      <c r="F113" s="41"/>
      <c r="G113" s="41"/>
      <c r="I113" s="68"/>
      <c r="J113"/>
      <c r="K113"/>
      <c r="L113"/>
      <c r="M113"/>
      <c r="N113"/>
      <c r="O113"/>
      <c r="P113"/>
      <c r="Q113"/>
      <c r="R113"/>
      <c r="T113"/>
      <c r="U113"/>
      <c r="V113"/>
      <c r="W113"/>
      <c r="X113"/>
      <c r="Y113"/>
      <c r="Z113"/>
      <c r="AA113"/>
      <c r="AB113"/>
      <c r="AC113"/>
      <c r="AD113"/>
      <c r="AE113"/>
      <c r="AF113"/>
      <c r="AG113"/>
      <c r="AH113"/>
      <c r="AI113"/>
      <c r="AJ113"/>
      <c r="AK113"/>
      <c r="AL113"/>
      <c r="AM113"/>
      <c r="AN113"/>
      <c r="AO113"/>
      <c r="AP113"/>
      <c r="AQ113"/>
      <c r="AR113"/>
      <c r="AS113"/>
      <c r="AT113" s="26"/>
      <c r="AU113" s="23"/>
      <c r="AV113"/>
      <c r="AW113"/>
      <c r="AX113"/>
      <c r="AY113"/>
      <c r="AZ113"/>
      <c r="BA113"/>
      <c r="BB113"/>
      <c r="BC113" s="26"/>
      <c r="BD113" s="23"/>
      <c r="BE113"/>
      <c r="BF113"/>
      <c r="BG113"/>
      <c r="BH113"/>
      <c r="BI113"/>
      <c r="BJ113"/>
      <c r="BK113"/>
      <c r="BL113"/>
      <c r="BM113"/>
      <c r="BN113"/>
      <c r="BO113"/>
      <c r="BP113"/>
      <c r="BQ113"/>
      <c r="BR113"/>
      <c r="BS113"/>
      <c r="BT113"/>
      <c r="BU113"/>
      <c r="BV113"/>
      <c r="BW113"/>
      <c r="BX113" s="26"/>
      <c r="BY113" s="23"/>
      <c r="BZ113"/>
      <c r="CA113"/>
      <c r="CB113"/>
    </row>
    <row r="114" spans="1:80" s="81" customFormat="1" x14ac:dyDescent="0.3">
      <c r="A114"/>
      <c r="B114" s="45"/>
      <c r="C114" s="155"/>
      <c r="D114" s="41"/>
      <c r="E114" s="86"/>
      <c r="F114" s="41"/>
      <c r="G114" s="41"/>
      <c r="I114" s="68"/>
      <c r="J114"/>
      <c r="K114"/>
      <c r="L114"/>
      <c r="M114"/>
      <c r="N114"/>
      <c r="O114"/>
      <c r="P114"/>
      <c r="Q114"/>
      <c r="R114"/>
      <c r="T114"/>
      <c r="U114"/>
      <c r="V114"/>
      <c r="W114"/>
      <c r="X114"/>
      <c r="Y114"/>
      <c r="Z114"/>
      <c r="AA114"/>
      <c r="AB114"/>
      <c r="AC114"/>
      <c r="AD114"/>
      <c r="AE114"/>
      <c r="AF114"/>
      <c r="AG114"/>
      <c r="AH114"/>
      <c r="AI114"/>
      <c r="AJ114"/>
      <c r="AK114"/>
      <c r="AL114"/>
      <c r="AM114"/>
      <c r="AN114"/>
      <c r="AO114"/>
      <c r="AP114"/>
      <c r="AQ114"/>
      <c r="AR114"/>
      <c r="AS114"/>
      <c r="AT114" s="26"/>
      <c r="AU114" s="23"/>
      <c r="AV114"/>
      <c r="AW114"/>
      <c r="AX114"/>
      <c r="AY114"/>
      <c r="AZ114"/>
      <c r="BA114"/>
      <c r="BB114"/>
      <c r="BC114" s="26"/>
      <c r="BD114" s="23"/>
      <c r="BE114"/>
      <c r="BF114"/>
      <c r="BG114"/>
      <c r="BH114"/>
      <c r="BI114"/>
      <c r="BJ114"/>
      <c r="BK114"/>
      <c r="BL114"/>
      <c r="BM114"/>
      <c r="BN114"/>
      <c r="BO114"/>
      <c r="BP114"/>
      <c r="BQ114"/>
      <c r="BR114"/>
      <c r="BS114"/>
      <c r="BT114"/>
      <c r="BU114"/>
      <c r="BV114"/>
      <c r="BW114"/>
      <c r="BX114" s="26"/>
      <c r="BY114" s="23"/>
      <c r="BZ114"/>
      <c r="CA114"/>
      <c r="CB114"/>
    </row>
    <row r="115" spans="1:80" s="81" customFormat="1" x14ac:dyDescent="0.3">
      <c r="A115"/>
      <c r="B115" s="45"/>
      <c r="C115" s="155"/>
      <c r="D115" s="41"/>
      <c r="E115" s="86"/>
      <c r="F115" s="41"/>
      <c r="G115" s="41"/>
      <c r="I115" s="68"/>
      <c r="J115"/>
      <c r="K115"/>
      <c r="L115"/>
      <c r="M115"/>
      <c r="N115"/>
      <c r="O115"/>
      <c r="P115"/>
      <c r="Q115"/>
      <c r="R115"/>
      <c r="T115"/>
      <c r="U115"/>
      <c r="V115"/>
      <c r="W115"/>
      <c r="X115"/>
      <c r="Y115"/>
      <c r="Z115"/>
      <c r="AA115"/>
      <c r="AB115"/>
      <c r="AC115"/>
      <c r="AD115"/>
      <c r="AE115"/>
      <c r="AF115"/>
      <c r="AG115"/>
      <c r="AH115"/>
      <c r="AI115"/>
      <c r="AJ115"/>
      <c r="AK115"/>
      <c r="AL115"/>
      <c r="AM115"/>
      <c r="AN115"/>
      <c r="AO115"/>
      <c r="AP115"/>
      <c r="AQ115"/>
      <c r="AR115"/>
      <c r="AS115"/>
      <c r="AT115" s="26"/>
      <c r="AU115" s="23"/>
      <c r="AV115"/>
      <c r="AW115"/>
      <c r="AX115"/>
      <c r="AY115"/>
      <c r="AZ115"/>
      <c r="BA115"/>
      <c r="BB115"/>
      <c r="BC115" s="26"/>
      <c r="BD115" s="23"/>
      <c r="BE115"/>
      <c r="BF115"/>
      <c r="BG115"/>
      <c r="BH115"/>
      <c r="BI115"/>
      <c r="BJ115"/>
      <c r="BK115"/>
      <c r="BL115"/>
      <c r="BM115"/>
      <c r="BN115"/>
      <c r="BO115"/>
      <c r="BP115"/>
      <c r="BQ115"/>
      <c r="BR115"/>
      <c r="BS115"/>
      <c r="BT115"/>
      <c r="BU115"/>
      <c r="BV115"/>
      <c r="BW115"/>
      <c r="BX115" s="26"/>
      <c r="BY115" s="23"/>
      <c r="BZ115"/>
      <c r="CA115"/>
      <c r="CB115"/>
    </row>
    <row r="116" spans="1:80" s="81" customFormat="1" x14ac:dyDescent="0.3">
      <c r="A116"/>
      <c r="B116" s="45"/>
      <c r="C116" s="155"/>
      <c r="D116" s="41"/>
      <c r="E116" s="86"/>
      <c r="F116" s="41"/>
      <c r="G116" s="41"/>
      <c r="I116" s="68"/>
      <c r="J116"/>
      <c r="K116"/>
      <c r="L116"/>
      <c r="M116"/>
      <c r="N116"/>
      <c r="O116"/>
      <c r="P116"/>
      <c r="Q116"/>
      <c r="R116"/>
      <c r="T116"/>
      <c r="U116"/>
      <c r="V116"/>
      <c r="W116"/>
      <c r="X116"/>
      <c r="Y116"/>
      <c r="Z116"/>
      <c r="AA116"/>
      <c r="AB116"/>
      <c r="AC116"/>
      <c r="AD116"/>
      <c r="AE116"/>
      <c r="AF116"/>
      <c r="AG116"/>
      <c r="AH116"/>
      <c r="AI116"/>
      <c r="AJ116"/>
      <c r="AK116"/>
      <c r="AL116"/>
      <c r="AM116"/>
      <c r="AN116"/>
      <c r="AO116"/>
      <c r="AP116"/>
      <c r="AQ116"/>
      <c r="AR116"/>
      <c r="AS116"/>
      <c r="AT116" s="26"/>
      <c r="AU116" s="23"/>
      <c r="AV116"/>
      <c r="AW116"/>
      <c r="AX116"/>
      <c r="AY116"/>
      <c r="AZ116"/>
      <c r="BA116"/>
      <c r="BB116"/>
      <c r="BC116" s="26"/>
      <c r="BD116" s="23"/>
      <c r="BE116"/>
      <c r="BF116"/>
      <c r="BG116"/>
      <c r="BH116"/>
      <c r="BI116"/>
      <c r="BJ116"/>
      <c r="BK116"/>
      <c r="BL116"/>
      <c r="BM116"/>
      <c r="BN116"/>
      <c r="BO116"/>
      <c r="BP116"/>
      <c r="BQ116"/>
      <c r="BR116"/>
      <c r="BS116"/>
      <c r="BT116"/>
      <c r="BU116"/>
      <c r="BV116"/>
      <c r="BW116"/>
      <c r="BX116" s="26"/>
      <c r="BY116" s="23"/>
      <c r="BZ116"/>
      <c r="CA116"/>
      <c r="CB116"/>
    </row>
    <row r="117" spans="1:80" s="81" customFormat="1" x14ac:dyDescent="0.3">
      <c r="A117"/>
      <c r="B117" s="45"/>
      <c r="C117" s="155"/>
      <c r="D117" s="41"/>
      <c r="E117" s="86"/>
      <c r="F117" s="41"/>
      <c r="G117" s="41"/>
      <c r="I117" s="68"/>
      <c r="J117"/>
      <c r="K117"/>
      <c r="L117"/>
      <c r="M117"/>
      <c r="N117"/>
      <c r="O117"/>
      <c r="P117"/>
      <c r="Q117"/>
      <c r="R117"/>
      <c r="T117"/>
      <c r="U117"/>
      <c r="V117"/>
      <c r="W117"/>
      <c r="X117"/>
      <c r="Y117"/>
      <c r="Z117"/>
      <c r="AA117"/>
      <c r="AB117"/>
      <c r="AC117"/>
      <c r="AD117"/>
      <c r="AE117"/>
      <c r="AF117"/>
      <c r="AG117"/>
      <c r="AH117"/>
      <c r="AI117"/>
      <c r="AJ117"/>
      <c r="AK117"/>
      <c r="AL117"/>
      <c r="AM117"/>
      <c r="AN117"/>
      <c r="AO117"/>
      <c r="AP117"/>
      <c r="AQ117"/>
      <c r="AR117"/>
      <c r="AS117"/>
      <c r="AT117" s="26"/>
      <c r="AU117" s="23"/>
      <c r="AV117"/>
      <c r="AW117"/>
      <c r="AX117"/>
      <c r="AY117"/>
      <c r="AZ117"/>
      <c r="BA117"/>
      <c r="BB117"/>
      <c r="BC117" s="26"/>
      <c r="BD117" s="23"/>
      <c r="BE117"/>
      <c r="BF117"/>
      <c r="BG117"/>
      <c r="BH117"/>
      <c r="BI117"/>
      <c r="BJ117"/>
      <c r="BK117"/>
      <c r="BL117"/>
      <c r="BM117"/>
      <c r="BN117"/>
      <c r="BO117"/>
      <c r="BP117"/>
      <c r="BQ117"/>
      <c r="BR117"/>
      <c r="BS117"/>
      <c r="BT117"/>
      <c r="BU117"/>
      <c r="BV117"/>
      <c r="BW117"/>
      <c r="BX117" s="26"/>
      <c r="BY117" s="23"/>
      <c r="BZ117"/>
      <c r="CA117"/>
      <c r="CB117"/>
    </row>
    <row r="118" spans="1:80" s="81" customFormat="1" x14ac:dyDescent="0.3">
      <c r="A118"/>
      <c r="B118" s="45"/>
      <c r="C118" s="155"/>
      <c r="D118" s="41"/>
      <c r="E118" s="86"/>
      <c r="F118" s="41"/>
      <c r="G118" s="41"/>
      <c r="I118" s="68"/>
      <c r="J118"/>
      <c r="K118"/>
      <c r="L118"/>
      <c r="M118"/>
      <c r="N118"/>
      <c r="O118"/>
      <c r="P118"/>
      <c r="Q118"/>
      <c r="R118"/>
      <c r="T118"/>
      <c r="U118"/>
      <c r="V118"/>
      <c r="W118"/>
      <c r="X118"/>
      <c r="Y118"/>
      <c r="Z118"/>
      <c r="AA118"/>
      <c r="AB118"/>
      <c r="AC118"/>
      <c r="AD118"/>
      <c r="AE118"/>
      <c r="AF118"/>
      <c r="AG118"/>
      <c r="AH118"/>
      <c r="AI118"/>
      <c r="AJ118"/>
      <c r="AK118"/>
      <c r="AL118"/>
      <c r="AM118"/>
      <c r="AN118"/>
      <c r="AO118"/>
      <c r="AP118"/>
      <c r="AQ118"/>
      <c r="AR118"/>
      <c r="AS118"/>
      <c r="AT118" s="26"/>
      <c r="AU118" s="23"/>
      <c r="AV118"/>
      <c r="AW118"/>
      <c r="AX118"/>
      <c r="AY118"/>
      <c r="AZ118"/>
      <c r="BA118"/>
      <c r="BB118"/>
      <c r="BC118" s="26"/>
      <c r="BD118" s="23"/>
      <c r="BE118"/>
      <c r="BF118"/>
      <c r="BG118"/>
      <c r="BH118"/>
      <c r="BI118"/>
      <c r="BJ118"/>
      <c r="BK118"/>
      <c r="BL118"/>
      <c r="BM118"/>
      <c r="BN118"/>
      <c r="BO118"/>
      <c r="BP118"/>
      <c r="BQ118"/>
      <c r="BR118"/>
      <c r="BS118"/>
      <c r="BT118"/>
      <c r="BU118"/>
      <c r="BV118"/>
      <c r="BW118"/>
      <c r="BX118" s="26"/>
      <c r="BY118" s="23"/>
      <c r="BZ118"/>
      <c r="CA118"/>
      <c r="CB118"/>
    </row>
    <row r="119" spans="1:80" s="81" customFormat="1" x14ac:dyDescent="0.3">
      <c r="A119"/>
      <c r="B119" s="45"/>
      <c r="C119" s="155"/>
      <c r="D119" s="41"/>
      <c r="E119" s="86"/>
      <c r="F119" s="41"/>
      <c r="G119" s="41"/>
      <c r="I119" s="68"/>
      <c r="J119"/>
      <c r="K119"/>
      <c r="L119"/>
      <c r="M119"/>
      <c r="N119"/>
      <c r="O119"/>
      <c r="P119"/>
      <c r="Q119"/>
      <c r="R119"/>
      <c r="T119"/>
      <c r="U119"/>
      <c r="V119"/>
      <c r="W119"/>
      <c r="X119"/>
      <c r="Y119"/>
      <c r="Z119"/>
      <c r="AA119"/>
      <c r="AB119"/>
      <c r="AC119"/>
      <c r="AD119"/>
      <c r="AE119"/>
      <c r="AF119"/>
      <c r="AG119"/>
      <c r="AH119"/>
      <c r="AI119"/>
      <c r="AJ119"/>
      <c r="AK119"/>
      <c r="AL119"/>
      <c r="AM119"/>
      <c r="AN119"/>
      <c r="AO119"/>
      <c r="AP119"/>
      <c r="AQ119"/>
      <c r="AR119"/>
      <c r="AS119"/>
      <c r="AT119" s="26"/>
      <c r="AU119" s="23"/>
      <c r="AV119"/>
      <c r="AW119"/>
      <c r="AX119"/>
      <c r="AY119"/>
      <c r="AZ119"/>
      <c r="BA119"/>
      <c r="BB119"/>
      <c r="BC119" s="26"/>
      <c r="BD119" s="23"/>
      <c r="BE119"/>
      <c r="BF119"/>
      <c r="BG119"/>
      <c r="BH119"/>
      <c r="BI119"/>
      <c r="BJ119"/>
      <c r="BK119"/>
      <c r="BL119"/>
      <c r="BM119"/>
      <c r="BN119"/>
      <c r="BO119"/>
      <c r="BP119"/>
      <c r="BQ119"/>
      <c r="BR119"/>
      <c r="BS119"/>
      <c r="BT119"/>
      <c r="BU119"/>
      <c r="BV119"/>
      <c r="BW119"/>
      <c r="BX119" s="26"/>
      <c r="BY119" s="23"/>
      <c r="BZ119"/>
      <c r="CA119"/>
      <c r="CB119"/>
    </row>
    <row r="120" spans="1:80" s="81" customFormat="1" x14ac:dyDescent="0.3">
      <c r="A120"/>
      <c r="B120" s="45"/>
      <c r="C120" s="155"/>
      <c r="D120" s="41"/>
      <c r="E120" s="86"/>
      <c r="F120" s="41"/>
      <c r="G120" s="41"/>
      <c r="I120" s="68"/>
      <c r="J120"/>
      <c r="K120"/>
      <c r="L120"/>
      <c r="M120"/>
      <c r="N120"/>
      <c r="O120"/>
      <c r="P120"/>
      <c r="Q120"/>
      <c r="R120"/>
      <c r="T120"/>
      <c r="U120"/>
      <c r="V120"/>
      <c r="W120"/>
      <c r="X120"/>
      <c r="Y120"/>
      <c r="Z120"/>
      <c r="AA120"/>
      <c r="AB120"/>
      <c r="AC120"/>
      <c r="AD120"/>
      <c r="AE120"/>
      <c r="AF120"/>
      <c r="AG120"/>
      <c r="AH120"/>
      <c r="AI120"/>
      <c r="AJ120"/>
      <c r="AK120"/>
      <c r="AL120"/>
      <c r="AM120"/>
      <c r="AN120"/>
      <c r="AO120"/>
      <c r="AP120"/>
      <c r="AQ120"/>
      <c r="AR120"/>
      <c r="AS120"/>
      <c r="AT120" s="26"/>
      <c r="AU120" s="23"/>
      <c r="AV120"/>
      <c r="AW120"/>
      <c r="AX120"/>
      <c r="AY120"/>
      <c r="AZ120"/>
      <c r="BA120"/>
      <c r="BB120"/>
      <c r="BC120" s="26"/>
      <c r="BD120" s="23"/>
      <c r="BE120"/>
      <c r="BF120"/>
      <c r="BG120"/>
      <c r="BH120"/>
      <c r="BI120"/>
      <c r="BJ120"/>
      <c r="BK120"/>
      <c r="BL120"/>
      <c r="BM120"/>
      <c r="BN120"/>
      <c r="BO120"/>
      <c r="BP120"/>
      <c r="BQ120"/>
      <c r="BR120"/>
      <c r="BS120"/>
      <c r="BT120"/>
      <c r="BU120"/>
      <c r="BV120"/>
      <c r="BW120"/>
      <c r="BX120" s="26"/>
      <c r="BY120" s="23"/>
      <c r="BZ120"/>
      <c r="CA120"/>
      <c r="CB120"/>
    </row>
    <row r="121" spans="1:80" s="81" customFormat="1" x14ac:dyDescent="0.3">
      <c r="A121"/>
      <c r="B121" s="45"/>
      <c r="C121" s="155"/>
      <c r="D121" s="41"/>
      <c r="E121" s="86"/>
      <c r="F121" s="41"/>
      <c r="G121" s="41"/>
      <c r="I121" s="68"/>
      <c r="J121"/>
      <c r="K121"/>
      <c r="L121"/>
      <c r="M121"/>
      <c r="N121"/>
      <c r="O121"/>
      <c r="P121"/>
      <c r="Q121"/>
      <c r="R121"/>
      <c r="T121"/>
      <c r="U121"/>
      <c r="V121"/>
      <c r="W121"/>
      <c r="X121"/>
      <c r="Y121"/>
      <c r="Z121"/>
      <c r="AA121"/>
      <c r="AB121"/>
      <c r="AC121"/>
      <c r="AD121"/>
      <c r="AE121"/>
      <c r="AF121"/>
      <c r="AG121"/>
      <c r="AH121"/>
      <c r="AI121"/>
      <c r="AJ121"/>
      <c r="AK121"/>
      <c r="AL121"/>
      <c r="AM121"/>
      <c r="AN121"/>
      <c r="AO121"/>
      <c r="AP121"/>
      <c r="AQ121"/>
      <c r="AR121"/>
      <c r="AS121"/>
      <c r="AT121" s="26"/>
      <c r="AU121" s="23"/>
      <c r="AV121"/>
      <c r="AW121"/>
      <c r="AX121"/>
      <c r="AY121"/>
      <c r="AZ121"/>
      <c r="BA121"/>
      <c r="BB121"/>
      <c r="BC121" s="26"/>
      <c r="BD121" s="23"/>
      <c r="BE121"/>
      <c r="BF121"/>
      <c r="BG121"/>
      <c r="BH121"/>
      <c r="BI121"/>
      <c r="BJ121"/>
      <c r="BK121"/>
      <c r="BL121"/>
      <c r="BM121"/>
      <c r="BN121"/>
      <c r="BO121"/>
      <c r="BP121"/>
      <c r="BQ121"/>
      <c r="BR121"/>
      <c r="BS121"/>
      <c r="BT121"/>
      <c r="BU121"/>
      <c r="BV121"/>
      <c r="BW121"/>
      <c r="BX121" s="26"/>
      <c r="BY121" s="23"/>
      <c r="BZ121"/>
      <c r="CA121"/>
      <c r="CB121"/>
    </row>
    <row r="122" spans="1:80" s="81" customFormat="1" x14ac:dyDescent="0.3">
      <c r="A122"/>
      <c r="B122" s="45"/>
      <c r="C122" s="155"/>
      <c r="D122" s="41"/>
      <c r="E122" s="86"/>
      <c r="F122" s="41"/>
      <c r="G122" s="41"/>
      <c r="I122" s="68"/>
      <c r="J122"/>
      <c r="K122"/>
      <c r="L122"/>
      <c r="M122"/>
      <c r="N122"/>
      <c r="O122"/>
      <c r="P122"/>
      <c r="Q122"/>
      <c r="R122"/>
      <c r="T122"/>
      <c r="U122"/>
      <c r="V122"/>
      <c r="W122"/>
      <c r="X122"/>
      <c r="Y122"/>
      <c r="Z122"/>
      <c r="AA122"/>
      <c r="AB122"/>
      <c r="AC122"/>
      <c r="AD122"/>
      <c r="AE122"/>
      <c r="AF122"/>
      <c r="AG122"/>
      <c r="AH122"/>
      <c r="AI122"/>
      <c r="AJ122"/>
      <c r="AK122"/>
      <c r="AL122"/>
      <c r="AM122"/>
      <c r="AN122"/>
      <c r="AO122"/>
      <c r="AP122"/>
      <c r="AQ122"/>
      <c r="AR122"/>
      <c r="AS122"/>
      <c r="AT122" s="26"/>
      <c r="AU122" s="23"/>
      <c r="AV122"/>
      <c r="AW122"/>
      <c r="AX122"/>
      <c r="AY122"/>
      <c r="AZ122"/>
      <c r="BA122"/>
      <c r="BB122"/>
      <c r="BC122" s="26"/>
      <c r="BD122" s="23"/>
      <c r="BE122"/>
      <c r="BF122"/>
      <c r="BG122"/>
      <c r="BH122"/>
      <c r="BI122"/>
      <c r="BJ122"/>
      <c r="BK122"/>
      <c r="BL122"/>
      <c r="BM122"/>
      <c r="BN122"/>
      <c r="BO122"/>
      <c r="BP122"/>
      <c r="BQ122"/>
      <c r="BR122"/>
      <c r="BS122"/>
      <c r="BT122"/>
      <c r="BU122"/>
      <c r="BV122"/>
      <c r="BW122"/>
      <c r="BX122" s="26"/>
      <c r="BY122" s="23"/>
      <c r="BZ122"/>
      <c r="CA122"/>
      <c r="CB122"/>
    </row>
    <row r="123" spans="1:80" s="81" customFormat="1" x14ac:dyDescent="0.3">
      <c r="A123"/>
      <c r="B123" s="45"/>
      <c r="C123" s="155"/>
      <c r="D123" s="41"/>
      <c r="E123" s="86"/>
      <c r="F123" s="41"/>
      <c r="G123" s="41"/>
      <c r="I123" s="68"/>
      <c r="J123"/>
      <c r="K123"/>
      <c r="L123"/>
      <c r="M123"/>
      <c r="N123"/>
      <c r="O123"/>
      <c r="P123"/>
      <c r="Q123"/>
      <c r="R123"/>
      <c r="T123"/>
      <c r="U123"/>
      <c r="V123"/>
      <c r="W123"/>
      <c r="X123"/>
      <c r="Y123"/>
      <c r="Z123"/>
      <c r="AA123"/>
      <c r="AB123"/>
      <c r="AC123"/>
      <c r="AD123"/>
      <c r="AE123"/>
      <c r="AF123"/>
      <c r="AG123"/>
      <c r="AH123"/>
      <c r="AI123"/>
      <c r="AJ123"/>
      <c r="AK123"/>
      <c r="AL123"/>
      <c r="AM123"/>
      <c r="AN123"/>
      <c r="AO123"/>
      <c r="AP123"/>
      <c r="AQ123"/>
      <c r="AR123"/>
      <c r="AS123"/>
      <c r="AT123" s="26"/>
      <c r="AU123" s="23"/>
      <c r="AV123"/>
      <c r="AW123"/>
      <c r="AX123"/>
      <c r="AY123"/>
      <c r="AZ123"/>
      <c r="BA123"/>
      <c r="BB123"/>
      <c r="BC123" s="26"/>
      <c r="BD123" s="23"/>
      <c r="BE123"/>
      <c r="BF123"/>
      <c r="BG123"/>
      <c r="BH123"/>
      <c r="BI123"/>
      <c r="BJ123"/>
      <c r="BK123"/>
      <c r="BL123"/>
      <c r="BM123"/>
      <c r="BN123"/>
      <c r="BO123"/>
      <c r="BP123"/>
      <c r="BQ123"/>
      <c r="BR123"/>
      <c r="BS123"/>
      <c r="BT123"/>
      <c r="BU123"/>
      <c r="BV123"/>
      <c r="BW123"/>
      <c r="BX123" s="26"/>
      <c r="BY123" s="23"/>
      <c r="BZ123"/>
      <c r="CA123"/>
      <c r="CB123"/>
    </row>
    <row r="124" spans="1:80" s="81" customFormat="1" x14ac:dyDescent="0.3">
      <c r="A124"/>
      <c r="B124" s="45"/>
      <c r="C124" s="155"/>
      <c r="D124" s="41"/>
      <c r="E124" s="86"/>
      <c r="F124" s="41"/>
      <c r="G124" s="41"/>
      <c r="I124" s="68"/>
      <c r="J124"/>
      <c r="K124"/>
      <c r="L124"/>
      <c r="M124"/>
      <c r="N124"/>
      <c r="O124"/>
      <c r="P124"/>
      <c r="Q124"/>
      <c r="R124"/>
      <c r="T124"/>
      <c r="U124"/>
      <c r="V124"/>
      <c r="W124"/>
      <c r="X124"/>
      <c r="Y124"/>
      <c r="Z124"/>
      <c r="AA124"/>
      <c r="AB124"/>
      <c r="AC124"/>
      <c r="AD124"/>
      <c r="AE124"/>
      <c r="AF124"/>
      <c r="AG124"/>
      <c r="AH124"/>
      <c r="AI124"/>
      <c r="AJ124"/>
      <c r="AK124"/>
      <c r="AL124"/>
      <c r="AM124"/>
      <c r="AN124"/>
      <c r="AO124"/>
      <c r="AP124"/>
      <c r="AQ124"/>
      <c r="AR124"/>
      <c r="AS124"/>
      <c r="AT124" s="26"/>
      <c r="AU124" s="23"/>
      <c r="AV124"/>
      <c r="AW124"/>
      <c r="AX124"/>
      <c r="AY124"/>
      <c r="AZ124"/>
      <c r="BA124"/>
      <c r="BB124"/>
      <c r="BC124" s="26"/>
      <c r="BD124" s="23"/>
      <c r="BE124"/>
      <c r="BF124"/>
      <c r="BG124"/>
      <c r="BH124"/>
      <c r="BI124"/>
      <c r="BJ124"/>
      <c r="BK124"/>
      <c r="BL124"/>
      <c r="BM124"/>
      <c r="BN124"/>
      <c r="BO124"/>
      <c r="BP124"/>
      <c r="BQ124"/>
      <c r="BR124"/>
      <c r="BS124"/>
      <c r="BT124"/>
      <c r="BU124"/>
      <c r="BV124"/>
      <c r="BW124"/>
      <c r="BX124" s="26"/>
      <c r="BY124" s="23"/>
      <c r="BZ124"/>
      <c r="CA124"/>
      <c r="CB124"/>
    </row>
    <row r="125" spans="1:80" s="81" customFormat="1" x14ac:dyDescent="0.3">
      <c r="A125"/>
      <c r="B125" s="45"/>
      <c r="C125" s="155"/>
      <c r="D125" s="41"/>
      <c r="E125" s="86"/>
      <c r="F125" s="41"/>
      <c r="G125" s="41"/>
      <c r="I125" s="68"/>
      <c r="J125"/>
      <c r="K125"/>
      <c r="L125"/>
      <c r="M125"/>
      <c r="N125"/>
      <c r="O125"/>
      <c r="P125"/>
      <c r="Q125"/>
      <c r="R125"/>
      <c r="T125"/>
      <c r="U125"/>
      <c r="V125"/>
      <c r="W125"/>
      <c r="X125"/>
      <c r="Y125"/>
      <c r="Z125"/>
      <c r="AA125"/>
      <c r="AB125"/>
      <c r="AC125"/>
      <c r="AD125"/>
      <c r="AE125"/>
      <c r="AF125"/>
      <c r="AG125"/>
      <c r="AH125"/>
      <c r="AI125"/>
      <c r="AJ125"/>
      <c r="AK125"/>
      <c r="AL125"/>
      <c r="AM125"/>
      <c r="AN125"/>
      <c r="AO125"/>
      <c r="AP125"/>
      <c r="AQ125"/>
      <c r="AR125"/>
      <c r="AS125"/>
      <c r="AT125" s="26"/>
      <c r="AU125" s="23"/>
      <c r="AV125"/>
      <c r="AW125"/>
      <c r="AX125"/>
      <c r="AY125"/>
      <c r="AZ125"/>
      <c r="BA125"/>
      <c r="BB125"/>
      <c r="BC125" s="26"/>
      <c r="BD125" s="23"/>
      <c r="BE125"/>
      <c r="BF125"/>
      <c r="BG125"/>
      <c r="BH125"/>
      <c r="BI125"/>
      <c r="BJ125"/>
      <c r="BK125"/>
      <c r="BL125"/>
      <c r="BM125"/>
      <c r="BN125"/>
      <c r="BO125"/>
      <c r="BP125"/>
      <c r="BQ125"/>
      <c r="BR125"/>
      <c r="BS125"/>
      <c r="BT125"/>
      <c r="BU125"/>
      <c r="BV125"/>
      <c r="BW125"/>
      <c r="BX125" s="26"/>
      <c r="BY125" s="23"/>
      <c r="BZ125"/>
      <c r="CA125"/>
      <c r="CB125"/>
    </row>
    <row r="126" spans="1:80" s="81" customFormat="1" x14ac:dyDescent="0.3">
      <c r="A126"/>
      <c r="B126" s="45"/>
      <c r="C126" s="155"/>
      <c r="D126" s="41"/>
      <c r="E126" s="86"/>
      <c r="F126" s="41"/>
      <c r="G126" s="41"/>
      <c r="I126" s="68"/>
      <c r="J126"/>
      <c r="K126"/>
      <c r="L126"/>
      <c r="M126"/>
      <c r="N126"/>
      <c r="O126"/>
      <c r="P126"/>
      <c r="Q126"/>
      <c r="R126"/>
      <c r="T126"/>
      <c r="U126"/>
      <c r="V126"/>
      <c r="W126"/>
      <c r="X126"/>
      <c r="Y126"/>
      <c r="Z126"/>
      <c r="AA126"/>
      <c r="AB126"/>
      <c r="AC126"/>
      <c r="AD126"/>
      <c r="AE126"/>
      <c r="AF126"/>
      <c r="AG126"/>
      <c r="AH126"/>
      <c r="AI126"/>
      <c r="AJ126"/>
      <c r="AK126"/>
      <c r="AL126"/>
      <c r="AM126"/>
      <c r="AN126"/>
      <c r="AO126"/>
      <c r="AP126"/>
      <c r="AQ126"/>
      <c r="AR126"/>
      <c r="AS126"/>
      <c r="AT126" s="26"/>
      <c r="AU126" s="23"/>
      <c r="AV126"/>
      <c r="AW126"/>
      <c r="AX126"/>
      <c r="AY126"/>
      <c r="AZ126"/>
      <c r="BA126"/>
      <c r="BB126"/>
      <c r="BC126" s="26"/>
      <c r="BD126" s="23"/>
      <c r="BE126"/>
      <c r="BF126"/>
      <c r="BG126"/>
      <c r="BH126"/>
      <c r="BI126"/>
      <c r="BJ126"/>
      <c r="BK126"/>
      <c r="BL126"/>
      <c r="BM126"/>
      <c r="BN126"/>
      <c r="BO126"/>
      <c r="BP126"/>
      <c r="BQ126"/>
      <c r="BR126"/>
      <c r="BS126"/>
      <c r="BT126"/>
      <c r="BU126"/>
      <c r="BV126"/>
      <c r="BW126"/>
      <c r="BX126" s="26"/>
      <c r="BY126" s="23"/>
      <c r="BZ126"/>
      <c r="CA126"/>
      <c r="CB126"/>
    </row>
    <row r="127" spans="1:80" s="81" customFormat="1" x14ac:dyDescent="0.3">
      <c r="A127"/>
      <c r="B127" s="45"/>
      <c r="C127" s="155"/>
      <c r="D127" s="41"/>
      <c r="E127" s="86"/>
      <c r="F127" s="41"/>
      <c r="G127" s="41"/>
      <c r="I127" s="68"/>
      <c r="J127"/>
      <c r="K127"/>
      <c r="L127"/>
      <c r="M127"/>
      <c r="N127"/>
      <c r="O127"/>
      <c r="P127"/>
      <c r="Q127"/>
      <c r="R127"/>
      <c r="T127"/>
      <c r="U127"/>
      <c r="V127"/>
      <c r="W127"/>
      <c r="X127"/>
      <c r="Y127"/>
      <c r="Z127"/>
      <c r="AA127"/>
      <c r="AB127"/>
      <c r="AC127"/>
      <c r="AD127"/>
      <c r="AE127"/>
      <c r="AF127"/>
      <c r="AG127"/>
      <c r="AH127"/>
      <c r="AI127"/>
      <c r="AJ127"/>
      <c r="AK127"/>
      <c r="AL127"/>
      <c r="AM127"/>
      <c r="AN127"/>
      <c r="AO127"/>
      <c r="AP127"/>
      <c r="AQ127"/>
      <c r="AR127"/>
      <c r="AS127"/>
      <c r="AT127" s="26"/>
      <c r="AU127" s="23"/>
      <c r="AV127"/>
      <c r="AW127"/>
      <c r="AX127"/>
      <c r="AY127"/>
      <c r="AZ127"/>
      <c r="BA127"/>
      <c r="BB127"/>
      <c r="BC127" s="26"/>
      <c r="BD127" s="23"/>
      <c r="BE127"/>
      <c r="BF127"/>
      <c r="BG127"/>
      <c r="BH127"/>
      <c r="BI127"/>
      <c r="BJ127"/>
      <c r="BK127"/>
      <c r="BL127"/>
      <c r="BM127"/>
      <c r="BN127"/>
      <c r="BO127"/>
      <c r="BP127"/>
      <c r="BQ127"/>
      <c r="BR127"/>
      <c r="BS127"/>
      <c r="BT127"/>
      <c r="BU127"/>
      <c r="BV127"/>
      <c r="BW127"/>
      <c r="BX127" s="26"/>
      <c r="BY127" s="23"/>
      <c r="BZ127"/>
      <c r="CA127"/>
      <c r="CB127"/>
    </row>
    <row r="128" spans="1:80" s="81" customFormat="1" x14ac:dyDescent="0.3">
      <c r="A128"/>
      <c r="B128" s="45"/>
      <c r="C128" s="155"/>
      <c r="D128" s="41"/>
      <c r="E128" s="86"/>
      <c r="F128" s="41"/>
      <c r="G128" s="41"/>
      <c r="I128" s="68"/>
      <c r="J128"/>
      <c r="K128"/>
      <c r="L128"/>
      <c r="M128"/>
      <c r="N128"/>
      <c r="O128"/>
      <c r="P128"/>
      <c r="Q128"/>
      <c r="R128"/>
      <c r="T128"/>
      <c r="U128"/>
      <c r="V128"/>
      <c r="W128"/>
      <c r="X128"/>
      <c r="Y128"/>
      <c r="Z128"/>
      <c r="AA128"/>
      <c r="AB128"/>
      <c r="AC128"/>
      <c r="AD128"/>
      <c r="AE128"/>
      <c r="AF128"/>
      <c r="AG128"/>
      <c r="AH128"/>
      <c r="AI128"/>
      <c r="AJ128"/>
      <c r="AK128"/>
      <c r="AL128"/>
      <c r="AM128"/>
      <c r="AN128"/>
      <c r="AO128"/>
      <c r="AP128"/>
      <c r="AQ128"/>
      <c r="AR128"/>
      <c r="AS128"/>
      <c r="AT128" s="26"/>
      <c r="AU128" s="23"/>
      <c r="AV128"/>
      <c r="AW128"/>
      <c r="AX128"/>
      <c r="AY128"/>
      <c r="AZ128"/>
      <c r="BA128"/>
      <c r="BB128"/>
      <c r="BC128" s="26"/>
      <c r="BD128" s="23"/>
      <c r="BE128"/>
      <c r="BF128"/>
      <c r="BG128"/>
      <c r="BH128"/>
      <c r="BI128"/>
      <c r="BJ128"/>
      <c r="BK128"/>
      <c r="BL128"/>
      <c r="BM128"/>
      <c r="BN128"/>
      <c r="BO128"/>
      <c r="BP128"/>
      <c r="BQ128"/>
      <c r="BR128"/>
      <c r="BS128"/>
      <c r="BT128"/>
      <c r="BU128"/>
      <c r="BV128"/>
      <c r="BW128"/>
      <c r="BX128" s="26"/>
      <c r="BY128" s="23"/>
      <c r="BZ128"/>
      <c r="CA128"/>
      <c r="CB128"/>
    </row>
    <row r="129" spans="1:80" s="81" customFormat="1" x14ac:dyDescent="0.3">
      <c r="A129"/>
      <c r="B129" s="45"/>
      <c r="C129" s="155"/>
      <c r="D129" s="41"/>
      <c r="E129" s="86"/>
      <c r="F129" s="41"/>
      <c r="G129" s="41"/>
      <c r="I129" s="68"/>
      <c r="J129"/>
      <c r="K129"/>
      <c r="L129"/>
      <c r="M129"/>
      <c r="N129"/>
      <c r="O129"/>
      <c r="P129"/>
      <c r="Q129"/>
      <c r="R129"/>
      <c r="T129"/>
      <c r="U129"/>
      <c r="V129"/>
      <c r="W129"/>
      <c r="X129"/>
      <c r="Y129"/>
      <c r="Z129"/>
      <c r="AA129"/>
      <c r="AB129"/>
      <c r="AC129"/>
      <c r="AD129"/>
      <c r="AE129"/>
      <c r="AF129"/>
      <c r="AG129"/>
      <c r="AH129"/>
      <c r="AI129"/>
      <c r="AJ129"/>
      <c r="AK129"/>
      <c r="AL129"/>
      <c r="AM129"/>
      <c r="AN129"/>
      <c r="AO129"/>
      <c r="AP129"/>
      <c r="AQ129"/>
      <c r="AR129"/>
      <c r="AS129"/>
      <c r="AT129" s="26"/>
      <c r="AU129" s="23"/>
      <c r="AV129"/>
      <c r="AW129"/>
      <c r="AX129"/>
      <c r="AY129"/>
      <c r="AZ129"/>
      <c r="BA129"/>
      <c r="BB129"/>
      <c r="BC129" s="26"/>
      <c r="BD129" s="23"/>
      <c r="BE129"/>
      <c r="BF129"/>
      <c r="BG129"/>
      <c r="BH129"/>
      <c r="BI129"/>
      <c r="BJ129"/>
      <c r="BK129"/>
      <c r="BL129"/>
      <c r="BM129"/>
      <c r="BN129"/>
      <c r="BO129"/>
      <c r="BP129"/>
      <c r="BQ129"/>
      <c r="BR129"/>
      <c r="BS129"/>
      <c r="BT129"/>
      <c r="BU129"/>
      <c r="BV129"/>
      <c r="BW129"/>
      <c r="BX129" s="26"/>
      <c r="BY129" s="23"/>
      <c r="BZ129"/>
      <c r="CA129"/>
      <c r="CB129"/>
    </row>
    <row r="130" spans="1:80" s="81" customFormat="1" x14ac:dyDescent="0.3">
      <c r="A130"/>
      <c r="B130" s="45"/>
      <c r="C130" s="155"/>
      <c r="D130" s="41"/>
      <c r="E130" s="86"/>
      <c r="F130" s="41"/>
      <c r="G130" s="41"/>
      <c r="I130" s="68"/>
      <c r="J130"/>
      <c r="K130"/>
      <c r="L130"/>
      <c r="M130"/>
      <c r="N130"/>
      <c r="O130"/>
      <c r="P130"/>
      <c r="Q130"/>
      <c r="R130"/>
      <c r="T130"/>
      <c r="U130"/>
      <c r="V130"/>
      <c r="W130"/>
      <c r="X130"/>
      <c r="Y130"/>
      <c r="Z130"/>
      <c r="AA130"/>
      <c r="AB130"/>
      <c r="AC130"/>
      <c r="AD130"/>
      <c r="AE130"/>
      <c r="AF130"/>
      <c r="AG130"/>
      <c r="AH130"/>
      <c r="AI130"/>
      <c r="AJ130"/>
      <c r="AK130"/>
      <c r="AL130"/>
      <c r="AM130"/>
      <c r="AN130"/>
      <c r="AO130"/>
      <c r="AP130"/>
      <c r="AQ130"/>
      <c r="AR130"/>
      <c r="AS130"/>
      <c r="AT130" s="26"/>
      <c r="AU130" s="23"/>
      <c r="AV130"/>
      <c r="AW130"/>
      <c r="AX130"/>
      <c r="AY130"/>
      <c r="AZ130"/>
      <c r="BA130"/>
      <c r="BB130"/>
      <c r="BC130" s="26"/>
      <c r="BD130" s="23"/>
      <c r="BE130"/>
      <c r="BF130"/>
      <c r="BG130"/>
      <c r="BH130"/>
      <c r="BI130"/>
      <c r="BJ130"/>
      <c r="BK130"/>
      <c r="BL130"/>
      <c r="BM130"/>
      <c r="BN130"/>
      <c r="BO130"/>
      <c r="BP130"/>
      <c r="BQ130"/>
      <c r="BR130"/>
      <c r="BS130"/>
      <c r="BT130"/>
      <c r="BU130"/>
      <c r="BV130"/>
      <c r="BW130"/>
      <c r="BX130" s="26"/>
      <c r="BY130" s="23"/>
      <c r="BZ130"/>
      <c r="CA130"/>
      <c r="CB130"/>
    </row>
    <row r="131" spans="1:80" s="81" customFormat="1" x14ac:dyDescent="0.3">
      <c r="A131"/>
      <c r="B131" s="45"/>
      <c r="C131" s="155"/>
      <c r="D131" s="41"/>
      <c r="E131" s="86"/>
      <c r="F131" s="41"/>
      <c r="G131" s="41"/>
      <c r="I131" s="68"/>
      <c r="J131"/>
      <c r="K131"/>
      <c r="L131"/>
      <c r="M131"/>
      <c r="N131"/>
      <c r="O131"/>
      <c r="P131"/>
      <c r="Q131"/>
      <c r="R131"/>
      <c r="T131"/>
      <c r="U131"/>
      <c r="V131"/>
      <c r="W131"/>
      <c r="X131"/>
      <c r="Y131"/>
      <c r="Z131"/>
      <c r="AA131"/>
      <c r="AB131"/>
      <c r="AC131"/>
      <c r="AD131"/>
      <c r="AE131"/>
      <c r="AF131"/>
      <c r="AG131"/>
      <c r="AH131"/>
      <c r="AI131"/>
      <c r="AJ131"/>
      <c r="AK131"/>
      <c r="AL131"/>
      <c r="AM131"/>
      <c r="AN131"/>
      <c r="AO131"/>
      <c r="AP131"/>
      <c r="AQ131"/>
      <c r="AR131"/>
      <c r="AS131"/>
      <c r="AT131" s="26"/>
      <c r="AU131" s="23"/>
      <c r="AV131"/>
      <c r="AW131"/>
      <c r="AX131"/>
      <c r="AY131"/>
      <c r="AZ131"/>
      <c r="BA131"/>
      <c r="BB131"/>
      <c r="BC131" s="26"/>
      <c r="BD131" s="23"/>
      <c r="BE131"/>
      <c r="BF131"/>
      <c r="BG131"/>
      <c r="BH131"/>
      <c r="BI131"/>
      <c r="BJ131"/>
      <c r="BK131"/>
      <c r="BL131"/>
      <c r="BM131"/>
      <c r="BN131"/>
      <c r="BO131"/>
      <c r="BP131"/>
      <c r="BQ131"/>
      <c r="BR131"/>
      <c r="BS131"/>
      <c r="BT131"/>
      <c r="BU131"/>
      <c r="BV131"/>
      <c r="BW131"/>
      <c r="BX131" s="26"/>
      <c r="BY131" s="23"/>
      <c r="BZ131"/>
      <c r="CA131"/>
      <c r="CB131"/>
    </row>
    <row r="132" spans="1:80" s="81" customFormat="1" x14ac:dyDescent="0.3">
      <c r="A132"/>
      <c r="B132" s="45"/>
      <c r="C132" s="155"/>
      <c r="D132" s="41"/>
      <c r="E132" s="86"/>
      <c r="F132" s="41"/>
      <c r="G132" s="41"/>
      <c r="I132" s="68"/>
      <c r="J132"/>
      <c r="K132"/>
      <c r="L132"/>
      <c r="M132"/>
      <c r="N132"/>
      <c r="O132"/>
      <c r="P132"/>
      <c r="Q132"/>
      <c r="R132"/>
      <c r="T132"/>
      <c r="U132"/>
      <c r="V132"/>
      <c r="W132"/>
      <c r="X132"/>
      <c r="Y132"/>
      <c r="Z132"/>
      <c r="AA132"/>
      <c r="AB132"/>
      <c r="AC132"/>
      <c r="AD132"/>
      <c r="AE132"/>
      <c r="AF132"/>
      <c r="AG132"/>
      <c r="AH132"/>
      <c r="AI132"/>
      <c r="AJ132"/>
      <c r="AK132"/>
      <c r="AL132"/>
      <c r="AM132"/>
      <c r="AN132"/>
      <c r="AO132"/>
      <c r="AP132"/>
      <c r="AQ132"/>
      <c r="AR132"/>
      <c r="AS132"/>
      <c r="AT132" s="26"/>
      <c r="AU132" s="23"/>
      <c r="AV132"/>
      <c r="AW132"/>
      <c r="AX132"/>
      <c r="AY132"/>
      <c r="AZ132"/>
      <c r="BA132"/>
      <c r="BB132"/>
      <c r="BC132" s="26"/>
      <c r="BD132" s="23"/>
      <c r="BE132"/>
      <c r="BF132"/>
      <c r="BG132"/>
      <c r="BH132"/>
      <c r="BI132"/>
      <c r="BJ132"/>
      <c r="BK132"/>
      <c r="BL132"/>
      <c r="BM132"/>
      <c r="BN132"/>
      <c r="BO132"/>
      <c r="BP132"/>
      <c r="BQ132"/>
      <c r="BR132"/>
      <c r="BS132"/>
      <c r="BT132"/>
      <c r="BU132"/>
      <c r="BV132"/>
      <c r="BW132"/>
      <c r="BX132" s="26"/>
      <c r="BY132" s="23"/>
      <c r="BZ132"/>
      <c r="CA132"/>
      <c r="CB132"/>
    </row>
    <row r="133" spans="1:80" s="81" customFormat="1" x14ac:dyDescent="0.3">
      <c r="A133"/>
      <c r="B133" s="45"/>
      <c r="C133" s="155"/>
      <c r="D133" s="41"/>
      <c r="E133" s="86"/>
      <c r="F133" s="41"/>
      <c r="G133" s="41"/>
      <c r="I133" s="68"/>
      <c r="J133"/>
      <c r="K133"/>
      <c r="L133"/>
      <c r="M133"/>
      <c r="N133"/>
      <c r="O133"/>
      <c r="P133"/>
      <c r="Q133"/>
      <c r="R133"/>
      <c r="T133"/>
      <c r="U133"/>
      <c r="V133"/>
      <c r="W133"/>
      <c r="X133"/>
      <c r="Y133"/>
      <c r="Z133"/>
      <c r="AA133"/>
      <c r="AB133"/>
      <c r="AC133"/>
      <c r="AD133"/>
      <c r="AE133"/>
      <c r="AF133"/>
      <c r="AG133"/>
      <c r="AH133"/>
      <c r="AI133"/>
      <c r="AJ133"/>
      <c r="AK133"/>
      <c r="AL133"/>
      <c r="AM133"/>
      <c r="AN133"/>
      <c r="AO133"/>
      <c r="AP133"/>
      <c r="AQ133"/>
      <c r="AR133"/>
      <c r="AS133"/>
      <c r="AT133" s="26"/>
      <c r="AU133" s="23"/>
      <c r="AV133"/>
      <c r="AW133"/>
      <c r="AX133"/>
      <c r="AY133"/>
      <c r="AZ133"/>
      <c r="BA133"/>
      <c r="BB133"/>
      <c r="BC133" s="26"/>
      <c r="BD133" s="23"/>
      <c r="BE133"/>
      <c r="BF133"/>
      <c r="BG133"/>
      <c r="BH133"/>
      <c r="BI133"/>
      <c r="BJ133"/>
      <c r="BK133"/>
      <c r="BL133"/>
      <c r="BM133"/>
      <c r="BN133"/>
      <c r="BO133"/>
      <c r="BP133"/>
      <c r="BQ133"/>
      <c r="BR133"/>
      <c r="BS133"/>
      <c r="BT133"/>
      <c r="BU133"/>
      <c r="BV133"/>
      <c r="BW133"/>
      <c r="BX133" s="26"/>
      <c r="BY133" s="23"/>
      <c r="BZ133"/>
      <c r="CA133"/>
      <c r="CB133"/>
    </row>
    <row r="134" spans="1:80" s="81" customFormat="1" x14ac:dyDescent="0.3">
      <c r="A134"/>
      <c r="B134" s="45"/>
      <c r="C134" s="155"/>
      <c r="D134" s="41"/>
      <c r="E134" s="86"/>
      <c r="F134" s="41"/>
      <c r="G134" s="41"/>
      <c r="I134" s="68"/>
      <c r="J134"/>
      <c r="K134"/>
      <c r="L134"/>
      <c r="M134"/>
      <c r="N134"/>
      <c r="O134"/>
      <c r="P134"/>
      <c r="Q134"/>
      <c r="R134"/>
      <c r="T134"/>
      <c r="U134"/>
      <c r="V134"/>
      <c r="W134"/>
      <c r="X134"/>
      <c r="Y134"/>
      <c r="Z134"/>
      <c r="AA134"/>
      <c r="AB134"/>
      <c r="AC134"/>
      <c r="AD134"/>
      <c r="AE134"/>
      <c r="AF134"/>
      <c r="AG134"/>
      <c r="AH134"/>
      <c r="AI134"/>
      <c r="AJ134"/>
      <c r="AK134"/>
      <c r="AL134"/>
      <c r="AM134"/>
      <c r="AN134"/>
      <c r="AO134"/>
      <c r="AP134"/>
      <c r="AQ134"/>
      <c r="AR134"/>
      <c r="AS134"/>
      <c r="AT134" s="26"/>
      <c r="AU134" s="23"/>
      <c r="AV134"/>
      <c r="AW134"/>
      <c r="AX134"/>
      <c r="AY134"/>
      <c r="AZ134"/>
      <c r="BA134"/>
      <c r="BB134"/>
      <c r="BC134" s="26"/>
      <c r="BD134" s="23"/>
      <c r="BE134"/>
      <c r="BF134"/>
      <c r="BG134"/>
      <c r="BH134"/>
      <c r="BI134"/>
      <c r="BJ134"/>
      <c r="BK134"/>
      <c r="BL134"/>
      <c r="BM134"/>
      <c r="BN134"/>
      <c r="BO134"/>
      <c r="BP134"/>
      <c r="BQ134"/>
      <c r="BR134"/>
      <c r="BS134"/>
      <c r="BT134"/>
      <c r="BU134"/>
      <c r="BV134"/>
      <c r="BW134"/>
      <c r="BX134" s="26"/>
      <c r="BY134" s="23"/>
      <c r="BZ134"/>
      <c r="CA134"/>
      <c r="CB134"/>
    </row>
    <row r="135" spans="1:80" s="81" customFormat="1" x14ac:dyDescent="0.3">
      <c r="A135"/>
      <c r="B135" s="45"/>
      <c r="C135" s="155"/>
      <c r="D135" s="41"/>
      <c r="E135" s="86"/>
      <c r="F135" s="41"/>
      <c r="G135" s="41"/>
      <c r="I135" s="68"/>
      <c r="J135"/>
      <c r="K135"/>
      <c r="L135"/>
      <c r="M135"/>
      <c r="N135"/>
      <c r="O135"/>
      <c r="P135"/>
      <c r="Q135"/>
      <c r="R135"/>
      <c r="T135"/>
      <c r="U135"/>
      <c r="V135"/>
      <c r="W135"/>
      <c r="X135"/>
      <c r="Y135"/>
      <c r="Z135"/>
      <c r="AA135"/>
      <c r="AB135"/>
      <c r="AC135"/>
      <c r="AD135"/>
      <c r="AE135"/>
      <c r="AF135"/>
      <c r="AG135"/>
      <c r="AH135"/>
      <c r="AI135"/>
      <c r="AJ135"/>
      <c r="AK135"/>
      <c r="AL135"/>
      <c r="AM135"/>
      <c r="AN135"/>
      <c r="AO135"/>
      <c r="AP135"/>
      <c r="AQ135"/>
      <c r="AR135"/>
      <c r="AS135"/>
      <c r="AT135" s="26"/>
      <c r="AU135" s="23"/>
      <c r="AV135"/>
      <c r="AW135"/>
      <c r="AX135"/>
      <c r="AY135"/>
      <c r="AZ135"/>
      <c r="BA135"/>
      <c r="BB135"/>
      <c r="BC135" s="26"/>
      <c r="BD135" s="23"/>
      <c r="BE135"/>
      <c r="BF135"/>
      <c r="BG135"/>
      <c r="BH135"/>
      <c r="BI135"/>
      <c r="BJ135"/>
      <c r="BK135"/>
      <c r="BL135"/>
      <c r="BM135"/>
      <c r="BN135"/>
      <c r="BO135"/>
      <c r="BP135"/>
      <c r="BQ135"/>
      <c r="BR135"/>
      <c r="BS135"/>
      <c r="BT135"/>
      <c r="BU135"/>
      <c r="BV135"/>
      <c r="BW135"/>
      <c r="BX135" s="26"/>
      <c r="BY135" s="23"/>
      <c r="BZ135"/>
      <c r="CA135"/>
      <c r="CB135"/>
    </row>
    <row r="136" spans="1:80" s="81" customFormat="1" x14ac:dyDescent="0.3">
      <c r="A136"/>
      <c r="B136" s="45"/>
      <c r="C136" s="155"/>
      <c r="D136" s="41"/>
      <c r="E136" s="86"/>
      <c r="F136" s="41"/>
      <c r="G136" s="41"/>
      <c r="I136" s="68"/>
      <c r="J136"/>
      <c r="K136"/>
      <c r="L136"/>
      <c r="M136"/>
      <c r="N136"/>
      <c r="O136"/>
      <c r="P136"/>
      <c r="Q136"/>
      <c r="R136"/>
      <c r="T136"/>
      <c r="U136"/>
      <c r="V136"/>
      <c r="W136"/>
      <c r="X136"/>
      <c r="Y136"/>
      <c r="Z136"/>
      <c r="AA136"/>
      <c r="AB136"/>
      <c r="AC136"/>
      <c r="AD136"/>
      <c r="AE136"/>
      <c r="AF136"/>
      <c r="AG136"/>
      <c r="AH136"/>
      <c r="AI136"/>
      <c r="AJ136"/>
      <c r="AK136"/>
      <c r="AL136"/>
      <c r="AM136"/>
      <c r="AN136"/>
      <c r="AO136"/>
      <c r="AP136"/>
      <c r="AQ136"/>
      <c r="AR136"/>
      <c r="AS136"/>
      <c r="AT136" s="26"/>
      <c r="AU136" s="23"/>
      <c r="AV136"/>
      <c r="AW136"/>
      <c r="AX136"/>
      <c r="AY136"/>
      <c r="AZ136"/>
      <c r="BA136"/>
      <c r="BB136"/>
      <c r="BC136" s="26"/>
      <c r="BD136" s="23"/>
      <c r="BE136"/>
      <c r="BF136"/>
      <c r="BG136"/>
      <c r="BH136"/>
      <c r="BI136"/>
      <c r="BJ136"/>
      <c r="BK136"/>
      <c r="BL136"/>
      <c r="BM136"/>
      <c r="BN136"/>
      <c r="BO136"/>
      <c r="BP136"/>
      <c r="BQ136"/>
      <c r="BR136"/>
      <c r="BS136"/>
      <c r="BT136"/>
      <c r="BU136"/>
      <c r="BV136"/>
      <c r="BW136"/>
      <c r="BX136" s="26"/>
      <c r="BY136" s="23"/>
      <c r="BZ136"/>
      <c r="CA136"/>
      <c r="CB136"/>
    </row>
    <row r="137" spans="1:80" s="81" customFormat="1" x14ac:dyDescent="0.3">
      <c r="A137"/>
      <c r="B137" s="45"/>
      <c r="C137" s="155"/>
      <c r="D137" s="41"/>
      <c r="E137" s="86"/>
      <c r="F137" s="41"/>
      <c r="G137" s="41"/>
      <c r="I137" s="68"/>
      <c r="J137"/>
      <c r="K137"/>
      <c r="L137"/>
      <c r="M137"/>
      <c r="N137"/>
      <c r="O137"/>
      <c r="P137"/>
      <c r="Q137"/>
      <c r="R137"/>
      <c r="T137"/>
      <c r="U137"/>
      <c r="V137"/>
      <c r="W137"/>
      <c r="X137"/>
      <c r="Y137"/>
      <c r="Z137"/>
      <c r="AA137"/>
      <c r="AB137"/>
      <c r="AC137"/>
      <c r="AD137"/>
      <c r="AE137"/>
      <c r="AF137"/>
      <c r="AG137"/>
      <c r="AH137"/>
      <c r="AI137"/>
      <c r="AJ137"/>
      <c r="AK137"/>
      <c r="AL137"/>
      <c r="AM137"/>
      <c r="AN137"/>
      <c r="AO137"/>
      <c r="AP137"/>
      <c r="AQ137"/>
      <c r="AR137"/>
      <c r="AS137"/>
      <c r="AT137" s="26"/>
      <c r="AU137" s="23"/>
      <c r="AV137"/>
      <c r="AW137"/>
      <c r="AX137"/>
      <c r="AY137"/>
      <c r="AZ137"/>
      <c r="BA137"/>
      <c r="BB137"/>
      <c r="BC137" s="26"/>
      <c r="BD137" s="23"/>
      <c r="BE137"/>
      <c r="BF137"/>
      <c r="BG137"/>
      <c r="BH137"/>
      <c r="BI137"/>
      <c r="BJ137"/>
      <c r="BK137"/>
      <c r="BL137"/>
      <c r="BM137"/>
      <c r="BN137"/>
      <c r="BO137"/>
      <c r="BP137"/>
      <c r="BQ137"/>
      <c r="BR137"/>
      <c r="BS137"/>
      <c r="BT137"/>
      <c r="BU137"/>
      <c r="BV137"/>
      <c r="BW137"/>
      <c r="BX137" s="26"/>
      <c r="BY137" s="23"/>
      <c r="BZ137"/>
      <c r="CA137"/>
      <c r="CB137"/>
    </row>
    <row r="138" spans="1:80" s="81" customFormat="1" x14ac:dyDescent="0.3">
      <c r="A138"/>
      <c r="B138" s="45"/>
      <c r="C138" s="155"/>
      <c r="D138" s="41"/>
      <c r="E138" s="86"/>
      <c r="F138" s="41"/>
      <c r="G138" s="41"/>
      <c r="I138" s="68"/>
      <c r="J138"/>
      <c r="K138"/>
      <c r="L138"/>
      <c r="M138"/>
      <c r="N138"/>
      <c r="O138"/>
      <c r="P138"/>
      <c r="Q138"/>
      <c r="R138"/>
      <c r="T138"/>
      <c r="U138"/>
      <c r="V138"/>
      <c r="W138"/>
      <c r="X138"/>
      <c r="Y138"/>
      <c r="Z138"/>
      <c r="AA138"/>
      <c r="AB138"/>
      <c r="AC138"/>
      <c r="AD138"/>
      <c r="AE138"/>
      <c r="AF138"/>
      <c r="AG138"/>
      <c r="AH138"/>
      <c r="AI138"/>
      <c r="AJ138"/>
      <c r="AK138"/>
      <c r="AL138"/>
      <c r="AM138"/>
      <c r="AN138"/>
      <c r="AO138"/>
      <c r="AP138"/>
      <c r="AQ138"/>
      <c r="AR138"/>
      <c r="AS138"/>
      <c r="AT138" s="26"/>
      <c r="AU138" s="23"/>
      <c r="AV138"/>
      <c r="AW138"/>
      <c r="AX138"/>
      <c r="AY138"/>
      <c r="AZ138"/>
      <c r="BA138"/>
      <c r="BB138"/>
      <c r="BC138" s="26"/>
      <c r="BD138" s="23"/>
      <c r="BE138"/>
      <c r="BF138"/>
      <c r="BG138"/>
      <c r="BH138"/>
      <c r="BI138"/>
      <c r="BJ138"/>
      <c r="BK138"/>
      <c r="BL138"/>
      <c r="BM138"/>
      <c r="BN138"/>
      <c r="BO138"/>
      <c r="BP138"/>
      <c r="BQ138"/>
      <c r="BR138"/>
      <c r="BS138"/>
      <c r="BT138"/>
      <c r="BU138"/>
      <c r="BV138"/>
      <c r="BW138"/>
      <c r="BX138" s="26"/>
      <c r="BY138" s="23"/>
      <c r="BZ138"/>
      <c r="CA138"/>
      <c r="CB138"/>
    </row>
    <row r="139" spans="1:80" s="81" customFormat="1" x14ac:dyDescent="0.3">
      <c r="A139"/>
      <c r="B139" s="45"/>
      <c r="C139" s="155"/>
      <c r="D139" s="41"/>
      <c r="E139" s="86"/>
      <c r="F139" s="41"/>
      <c r="G139" s="41"/>
      <c r="I139" s="68"/>
      <c r="J139"/>
      <c r="K139"/>
      <c r="L139"/>
      <c r="M139"/>
      <c r="N139"/>
      <c r="O139"/>
      <c r="P139"/>
      <c r="Q139"/>
      <c r="R139"/>
      <c r="T139"/>
      <c r="U139"/>
      <c r="V139"/>
      <c r="W139"/>
      <c r="X139"/>
      <c r="Y139"/>
      <c r="Z139"/>
      <c r="AA139"/>
      <c r="AB139"/>
      <c r="AC139"/>
      <c r="AD139"/>
      <c r="AE139"/>
      <c r="AF139"/>
      <c r="AG139"/>
      <c r="AH139"/>
      <c r="AI139"/>
      <c r="AJ139"/>
      <c r="AK139"/>
      <c r="AL139"/>
      <c r="AM139"/>
      <c r="AN139"/>
      <c r="AO139"/>
      <c r="AP139"/>
      <c r="AQ139"/>
      <c r="AR139"/>
      <c r="AS139"/>
      <c r="AT139" s="26"/>
      <c r="AU139" s="23"/>
      <c r="AV139"/>
      <c r="AW139"/>
      <c r="AX139"/>
      <c r="AY139"/>
      <c r="AZ139"/>
      <c r="BA139"/>
      <c r="BB139"/>
      <c r="BC139" s="26"/>
      <c r="BD139" s="23"/>
      <c r="BE139"/>
      <c r="BF139"/>
      <c r="BG139"/>
      <c r="BH139"/>
      <c r="BI139"/>
      <c r="BJ139"/>
      <c r="BK139"/>
      <c r="BL139"/>
      <c r="BM139"/>
      <c r="BN139"/>
      <c r="BO139"/>
      <c r="BP139"/>
      <c r="BQ139"/>
      <c r="BR139"/>
      <c r="BS139"/>
      <c r="BT139"/>
      <c r="BU139"/>
      <c r="BV139"/>
      <c r="BW139"/>
      <c r="BX139" s="26"/>
      <c r="BY139" s="23"/>
      <c r="BZ139"/>
      <c r="CA139"/>
      <c r="CB139"/>
    </row>
    <row r="140" spans="1:80" s="81" customFormat="1" x14ac:dyDescent="0.3">
      <c r="A140"/>
      <c r="B140" s="45"/>
      <c r="C140" s="155"/>
      <c r="D140" s="41"/>
      <c r="E140" s="86"/>
      <c r="F140" s="41"/>
      <c r="G140" s="41"/>
      <c r="I140" s="68"/>
      <c r="J140"/>
      <c r="K140"/>
      <c r="L140"/>
      <c r="M140"/>
      <c r="N140"/>
      <c r="O140"/>
      <c r="P140"/>
      <c r="Q140"/>
      <c r="R140"/>
      <c r="T140"/>
      <c r="U140"/>
      <c r="V140"/>
      <c r="W140"/>
      <c r="X140"/>
      <c r="Y140"/>
      <c r="Z140"/>
      <c r="AA140"/>
      <c r="AB140"/>
      <c r="AC140"/>
      <c r="AD140"/>
      <c r="AE140"/>
      <c r="AF140"/>
      <c r="AG140"/>
      <c r="AH140"/>
      <c r="AI140"/>
      <c r="AJ140"/>
      <c r="AK140"/>
      <c r="AL140"/>
      <c r="AM140"/>
      <c r="AN140"/>
      <c r="AO140"/>
      <c r="AP140"/>
      <c r="AQ140"/>
      <c r="AR140"/>
      <c r="AS140"/>
      <c r="AT140" s="26"/>
      <c r="AU140" s="23"/>
      <c r="AV140"/>
      <c r="AW140"/>
      <c r="AX140"/>
      <c r="AY140"/>
      <c r="AZ140"/>
      <c r="BA140"/>
      <c r="BB140"/>
      <c r="BC140" s="26"/>
      <c r="BD140" s="23"/>
      <c r="BE140"/>
      <c r="BF140"/>
      <c r="BG140"/>
      <c r="BH140"/>
      <c r="BI140"/>
      <c r="BJ140"/>
      <c r="BK140"/>
      <c r="BL140"/>
      <c r="BM140"/>
      <c r="BN140"/>
      <c r="BO140"/>
      <c r="BP140"/>
      <c r="BQ140"/>
      <c r="BR140"/>
      <c r="BS140"/>
      <c r="BT140"/>
      <c r="BU140"/>
      <c r="BV140"/>
      <c r="BW140"/>
      <c r="BX140" s="26"/>
      <c r="BY140" s="23"/>
      <c r="BZ140"/>
      <c r="CA140"/>
      <c r="CB140"/>
    </row>
    <row r="141" spans="1:80" s="81" customFormat="1" x14ac:dyDescent="0.3">
      <c r="A141"/>
      <c r="B141" s="45"/>
      <c r="C141" s="155"/>
      <c r="D141" s="41"/>
      <c r="E141" s="86"/>
      <c r="F141" s="41"/>
      <c r="G141" s="41"/>
      <c r="I141" s="68"/>
      <c r="J141"/>
      <c r="K141"/>
      <c r="L141"/>
      <c r="M141"/>
      <c r="N141"/>
      <c r="O141"/>
      <c r="P141"/>
      <c r="Q141"/>
      <c r="R141"/>
      <c r="T141"/>
      <c r="U141"/>
      <c r="V141"/>
      <c r="W141"/>
      <c r="X141"/>
      <c r="Y141"/>
      <c r="Z141"/>
      <c r="AA141"/>
      <c r="AB141"/>
      <c r="AC141"/>
      <c r="AD141"/>
      <c r="AE141"/>
      <c r="AF141"/>
      <c r="AG141"/>
      <c r="AH141"/>
      <c r="AI141"/>
      <c r="AJ141"/>
      <c r="AK141"/>
      <c r="AL141"/>
      <c r="AM141"/>
      <c r="AN141"/>
      <c r="AO141"/>
      <c r="AP141"/>
      <c r="AQ141"/>
      <c r="AR141"/>
      <c r="AS141"/>
      <c r="AT141" s="26"/>
      <c r="AU141" s="23"/>
      <c r="AV141"/>
      <c r="AW141"/>
      <c r="AX141"/>
      <c r="AY141"/>
      <c r="AZ141"/>
      <c r="BA141"/>
      <c r="BB141"/>
      <c r="BC141" s="26"/>
      <c r="BD141" s="23"/>
      <c r="BE141"/>
      <c r="BF141"/>
      <c r="BG141"/>
      <c r="BH141"/>
      <c r="BI141"/>
      <c r="BJ141"/>
      <c r="BK141"/>
      <c r="BL141"/>
      <c r="BM141"/>
      <c r="BN141"/>
      <c r="BO141"/>
      <c r="BP141"/>
      <c r="BQ141"/>
      <c r="BR141"/>
      <c r="BS141"/>
      <c r="BT141"/>
      <c r="BU141"/>
      <c r="BV141"/>
      <c r="BW141"/>
      <c r="BX141" s="26"/>
      <c r="BY141" s="23"/>
      <c r="BZ141"/>
      <c r="CA141"/>
      <c r="CB141"/>
    </row>
    <row r="142" spans="1:80" s="81" customFormat="1" x14ac:dyDescent="0.3">
      <c r="A142"/>
      <c r="B142" s="45"/>
      <c r="C142" s="155"/>
      <c r="D142" s="41"/>
      <c r="E142" s="86"/>
      <c r="F142" s="41"/>
      <c r="G142" s="41"/>
      <c r="I142" s="68"/>
      <c r="J142"/>
      <c r="K142"/>
      <c r="L142"/>
      <c r="M142"/>
      <c r="N142"/>
      <c r="O142"/>
      <c r="P142"/>
      <c r="Q142"/>
      <c r="R142"/>
      <c r="T142"/>
      <c r="U142"/>
      <c r="V142"/>
      <c r="W142"/>
      <c r="X142"/>
      <c r="Y142"/>
      <c r="Z142"/>
      <c r="AA142"/>
      <c r="AB142"/>
      <c r="AC142"/>
      <c r="AD142"/>
      <c r="AE142"/>
      <c r="AF142"/>
      <c r="AG142"/>
      <c r="AH142"/>
      <c r="AI142"/>
      <c r="AJ142"/>
      <c r="AK142"/>
      <c r="AL142"/>
      <c r="AM142"/>
      <c r="AN142"/>
      <c r="AO142"/>
      <c r="AP142"/>
      <c r="AQ142"/>
      <c r="AR142"/>
      <c r="AS142"/>
      <c r="AT142" s="26"/>
      <c r="AU142" s="23"/>
      <c r="AV142"/>
      <c r="AW142"/>
      <c r="AX142"/>
      <c r="AY142"/>
      <c r="AZ142"/>
      <c r="BA142"/>
      <c r="BB142"/>
      <c r="BC142" s="26"/>
      <c r="BD142" s="23"/>
      <c r="BE142"/>
      <c r="BF142"/>
      <c r="BG142"/>
      <c r="BH142"/>
      <c r="BI142"/>
      <c r="BJ142"/>
      <c r="BK142"/>
      <c r="BL142"/>
      <c r="BM142"/>
      <c r="BN142"/>
      <c r="BO142"/>
      <c r="BP142"/>
      <c r="BQ142"/>
      <c r="BR142"/>
      <c r="BS142"/>
      <c r="BT142"/>
      <c r="BU142"/>
      <c r="BV142"/>
      <c r="BW142"/>
      <c r="BX142" s="26"/>
      <c r="BY142" s="23"/>
      <c r="BZ142"/>
      <c r="CA142"/>
      <c r="CB142"/>
    </row>
    <row r="143" spans="1:80" s="81" customFormat="1" x14ac:dyDescent="0.3">
      <c r="A143"/>
      <c r="B143" s="45"/>
      <c r="C143" s="155"/>
      <c r="D143" s="41"/>
      <c r="E143" s="86"/>
      <c r="F143" s="41"/>
      <c r="G143" s="41"/>
      <c r="I143" s="68"/>
      <c r="J143"/>
      <c r="K143"/>
      <c r="L143"/>
      <c r="M143"/>
      <c r="N143"/>
      <c r="O143"/>
      <c r="P143"/>
      <c r="Q143"/>
      <c r="R143"/>
      <c r="T143"/>
      <c r="U143"/>
      <c r="V143"/>
      <c r="W143"/>
      <c r="X143"/>
      <c r="Y143"/>
      <c r="Z143"/>
      <c r="AA143"/>
      <c r="AB143"/>
      <c r="AC143"/>
      <c r="AD143"/>
      <c r="AE143"/>
      <c r="AF143"/>
      <c r="AG143"/>
      <c r="AH143"/>
      <c r="AI143"/>
      <c r="AJ143"/>
      <c r="AK143"/>
      <c r="AL143"/>
      <c r="AM143"/>
      <c r="AN143"/>
      <c r="AO143"/>
      <c r="AP143"/>
      <c r="AQ143"/>
      <c r="AR143"/>
      <c r="AS143"/>
      <c r="AT143" s="26"/>
      <c r="AU143" s="23"/>
      <c r="AV143"/>
      <c r="AW143"/>
      <c r="AX143"/>
      <c r="AY143"/>
      <c r="AZ143"/>
      <c r="BA143"/>
      <c r="BB143"/>
      <c r="BC143" s="26"/>
      <c r="BD143" s="23"/>
      <c r="BE143"/>
      <c r="BF143"/>
      <c r="BG143"/>
      <c r="BH143"/>
      <c r="BI143"/>
      <c r="BJ143"/>
      <c r="BK143"/>
      <c r="BL143"/>
      <c r="BM143"/>
      <c r="BN143"/>
      <c r="BO143"/>
      <c r="BP143"/>
      <c r="BQ143"/>
      <c r="BR143"/>
      <c r="BS143"/>
      <c r="BT143"/>
      <c r="BU143"/>
      <c r="BV143"/>
      <c r="BW143"/>
      <c r="BX143" s="26"/>
      <c r="BY143" s="23"/>
      <c r="BZ143"/>
      <c r="CA143"/>
      <c r="CB143"/>
    </row>
    <row r="144" spans="1:80" s="81" customFormat="1" x14ac:dyDescent="0.3">
      <c r="A144"/>
      <c r="B144" s="45"/>
      <c r="C144" s="155"/>
      <c r="D144" s="41"/>
      <c r="E144" s="86"/>
      <c r="F144" s="41"/>
      <c r="G144" s="41"/>
      <c r="I144" s="68"/>
      <c r="J144"/>
      <c r="K144"/>
      <c r="L144"/>
      <c r="M144"/>
      <c r="N144"/>
      <c r="O144"/>
      <c r="P144"/>
      <c r="Q144"/>
      <c r="R144"/>
      <c r="T144"/>
      <c r="U144"/>
      <c r="V144"/>
      <c r="W144"/>
      <c r="X144"/>
      <c r="Y144"/>
      <c r="Z144"/>
      <c r="AA144"/>
      <c r="AB144"/>
      <c r="AC144"/>
      <c r="AD144"/>
      <c r="AE144"/>
      <c r="AF144"/>
      <c r="AG144"/>
      <c r="AH144"/>
      <c r="AI144"/>
      <c r="AJ144"/>
      <c r="AK144"/>
      <c r="AL144"/>
      <c r="AM144"/>
      <c r="AN144"/>
      <c r="AO144"/>
      <c r="AP144"/>
      <c r="AQ144"/>
      <c r="AR144"/>
      <c r="AS144"/>
      <c r="AT144" s="26"/>
      <c r="AU144" s="23"/>
      <c r="AV144"/>
      <c r="AW144"/>
      <c r="AX144"/>
      <c r="AY144"/>
      <c r="AZ144"/>
      <c r="BA144"/>
      <c r="BB144"/>
      <c r="BC144" s="26"/>
      <c r="BD144" s="23"/>
      <c r="BE144"/>
      <c r="BF144"/>
      <c r="BG144"/>
      <c r="BH144"/>
      <c r="BI144"/>
      <c r="BJ144"/>
      <c r="BK144"/>
      <c r="BL144"/>
      <c r="BM144"/>
      <c r="BN144"/>
      <c r="BO144"/>
      <c r="BP144"/>
      <c r="BQ144"/>
      <c r="BR144"/>
      <c r="BS144"/>
      <c r="BT144"/>
      <c r="BU144"/>
      <c r="BV144"/>
      <c r="BW144"/>
      <c r="BX144" s="26"/>
      <c r="BY144" s="23"/>
      <c r="BZ144"/>
      <c r="CA144"/>
      <c r="CB144"/>
    </row>
    <row r="145" spans="1:80" s="81" customFormat="1" x14ac:dyDescent="0.3">
      <c r="A145"/>
      <c r="B145" s="45"/>
      <c r="C145" s="155"/>
      <c r="D145" s="41"/>
      <c r="E145" s="86"/>
      <c r="F145" s="41"/>
      <c r="G145" s="41"/>
      <c r="I145" s="68"/>
      <c r="J145"/>
      <c r="K145"/>
      <c r="L145"/>
      <c r="M145"/>
      <c r="N145"/>
      <c r="O145"/>
      <c r="P145"/>
      <c r="Q145"/>
      <c r="R145"/>
      <c r="T145"/>
      <c r="U145"/>
      <c r="V145"/>
      <c r="W145"/>
      <c r="X145"/>
      <c r="Y145"/>
      <c r="Z145"/>
      <c r="AA145"/>
      <c r="AB145"/>
      <c r="AC145"/>
      <c r="AD145"/>
      <c r="AE145"/>
      <c r="AF145"/>
      <c r="AG145"/>
      <c r="AH145"/>
      <c r="AI145"/>
      <c r="AJ145"/>
      <c r="AK145"/>
      <c r="AL145"/>
      <c r="AM145"/>
      <c r="AN145"/>
      <c r="AO145"/>
      <c r="AP145"/>
      <c r="AQ145"/>
      <c r="AR145"/>
      <c r="AS145"/>
      <c r="AT145" s="26"/>
      <c r="AU145" s="23"/>
      <c r="AV145"/>
      <c r="AW145"/>
      <c r="AX145"/>
      <c r="AY145"/>
      <c r="AZ145"/>
      <c r="BA145"/>
      <c r="BB145"/>
      <c r="BC145" s="26"/>
      <c r="BD145" s="23"/>
      <c r="BE145"/>
      <c r="BF145"/>
      <c r="BG145"/>
      <c r="BH145"/>
      <c r="BI145"/>
      <c r="BJ145"/>
      <c r="BK145"/>
      <c r="BL145"/>
      <c r="BM145"/>
      <c r="BN145"/>
      <c r="BO145"/>
      <c r="BP145"/>
      <c r="BQ145"/>
      <c r="BR145"/>
      <c r="BS145"/>
      <c r="BT145"/>
      <c r="BU145"/>
      <c r="BV145"/>
      <c r="BW145"/>
      <c r="BX145" s="26"/>
      <c r="BY145" s="23"/>
      <c r="BZ145"/>
      <c r="CA145"/>
      <c r="CB145"/>
    </row>
    <row r="146" spans="1:80" s="81" customFormat="1" x14ac:dyDescent="0.3">
      <c r="A146"/>
      <c r="B146" s="45"/>
      <c r="C146" s="155"/>
      <c r="D146" s="41"/>
      <c r="E146" s="86"/>
      <c r="F146" s="41"/>
      <c r="G146" s="41"/>
      <c r="I146" s="68"/>
      <c r="J146"/>
      <c r="K146"/>
      <c r="L146"/>
      <c r="M146"/>
      <c r="N146"/>
      <c r="O146"/>
      <c r="P146"/>
      <c r="Q146"/>
      <c r="R146"/>
      <c r="T146"/>
      <c r="U146"/>
      <c r="V146"/>
      <c r="W146"/>
      <c r="X146"/>
      <c r="Y146"/>
      <c r="Z146"/>
      <c r="AA146"/>
      <c r="AB146"/>
      <c r="AC146"/>
      <c r="AD146"/>
      <c r="AE146"/>
      <c r="AF146"/>
      <c r="AG146"/>
      <c r="AH146"/>
      <c r="AI146"/>
      <c r="AJ146"/>
      <c r="AK146"/>
      <c r="AL146"/>
      <c r="AM146"/>
      <c r="AN146"/>
      <c r="AO146"/>
      <c r="AP146"/>
      <c r="AQ146"/>
      <c r="AR146"/>
      <c r="AS146"/>
      <c r="AT146" s="26"/>
      <c r="AU146" s="23"/>
      <c r="AV146"/>
      <c r="AW146"/>
      <c r="AX146"/>
      <c r="AY146"/>
      <c r="AZ146"/>
      <c r="BA146"/>
      <c r="BB146"/>
      <c r="BC146" s="26"/>
      <c r="BD146" s="23"/>
      <c r="BE146"/>
      <c r="BF146"/>
      <c r="BG146"/>
      <c r="BH146"/>
      <c r="BI146"/>
      <c r="BJ146"/>
      <c r="BK146"/>
      <c r="BL146"/>
      <c r="BM146"/>
      <c r="BN146"/>
      <c r="BO146"/>
      <c r="BP146"/>
      <c r="BQ146"/>
      <c r="BR146"/>
      <c r="BS146"/>
      <c r="BT146"/>
      <c r="BU146"/>
      <c r="BV146"/>
      <c r="BW146"/>
      <c r="BX146" s="26"/>
      <c r="BY146" s="23"/>
      <c r="BZ146"/>
      <c r="CA146"/>
      <c r="CB146"/>
    </row>
    <row r="147" spans="1:80" s="81" customFormat="1" x14ac:dyDescent="0.3">
      <c r="A147"/>
      <c r="B147" s="45"/>
      <c r="C147" s="155"/>
      <c r="D147" s="41"/>
      <c r="E147" s="86"/>
      <c r="F147" s="41"/>
      <c r="G147" s="41"/>
      <c r="I147" s="68"/>
      <c r="J147"/>
      <c r="K147"/>
      <c r="L147"/>
      <c r="M147"/>
      <c r="N147"/>
      <c r="O147"/>
      <c r="P147"/>
      <c r="Q147"/>
      <c r="R147"/>
      <c r="T147"/>
      <c r="U147"/>
      <c r="V147"/>
      <c r="W147"/>
      <c r="X147"/>
      <c r="Y147"/>
      <c r="Z147"/>
      <c r="AA147"/>
      <c r="AB147"/>
      <c r="AC147"/>
      <c r="AD147"/>
      <c r="AE147"/>
      <c r="AF147"/>
      <c r="AG147"/>
      <c r="AH147"/>
      <c r="AI147"/>
      <c r="AJ147"/>
      <c r="AK147"/>
      <c r="AL147"/>
      <c r="AM147"/>
      <c r="AN147"/>
      <c r="AO147"/>
      <c r="AP147"/>
      <c r="AQ147"/>
      <c r="AR147"/>
      <c r="AS147"/>
      <c r="AT147" s="26"/>
      <c r="AU147" s="23"/>
      <c r="AV147"/>
      <c r="AW147"/>
      <c r="AX147"/>
      <c r="AY147"/>
      <c r="AZ147"/>
      <c r="BA147"/>
      <c r="BB147"/>
      <c r="BC147" s="26"/>
      <c r="BD147" s="23"/>
      <c r="BE147"/>
      <c r="BF147"/>
      <c r="BG147"/>
      <c r="BH147"/>
      <c r="BI147"/>
      <c r="BJ147"/>
      <c r="BK147"/>
      <c r="BL147"/>
      <c r="BM147"/>
      <c r="BN147"/>
      <c r="BO147"/>
      <c r="BP147"/>
      <c r="BQ147"/>
      <c r="BR147"/>
      <c r="BS147"/>
      <c r="BT147"/>
      <c r="BU147"/>
      <c r="BV147"/>
      <c r="BW147"/>
      <c r="BX147" s="26"/>
      <c r="BY147" s="23"/>
      <c r="BZ147"/>
      <c r="CA147"/>
      <c r="CB147"/>
    </row>
    <row r="148" spans="1:80" s="81" customFormat="1" x14ac:dyDescent="0.3">
      <c r="A148"/>
      <c r="B148" s="45"/>
      <c r="C148" s="155"/>
      <c r="D148" s="41"/>
      <c r="E148" s="86"/>
      <c r="F148" s="41"/>
      <c r="G148" s="41"/>
      <c r="I148" s="68"/>
      <c r="J148"/>
      <c r="K148"/>
      <c r="L148"/>
      <c r="M148"/>
      <c r="N148"/>
      <c r="O148"/>
      <c r="P148"/>
      <c r="Q148"/>
      <c r="R148"/>
      <c r="T148"/>
      <c r="U148"/>
      <c r="V148"/>
      <c r="W148"/>
      <c r="X148"/>
      <c r="Y148"/>
      <c r="Z148"/>
      <c r="AA148"/>
      <c r="AB148"/>
      <c r="AC148"/>
      <c r="AD148"/>
      <c r="AE148"/>
      <c r="AF148"/>
      <c r="AG148"/>
      <c r="AH148"/>
      <c r="AI148"/>
      <c r="AJ148"/>
      <c r="AK148"/>
      <c r="AL148"/>
      <c r="AM148"/>
      <c r="AN148"/>
      <c r="AO148"/>
      <c r="AP148"/>
      <c r="AQ148"/>
      <c r="AR148"/>
      <c r="AS148"/>
      <c r="AT148" s="26"/>
      <c r="AU148" s="23"/>
      <c r="AV148"/>
      <c r="AW148"/>
      <c r="AX148"/>
      <c r="AY148"/>
      <c r="AZ148"/>
      <c r="BA148"/>
      <c r="BB148"/>
      <c r="BC148" s="26"/>
      <c r="BD148" s="23"/>
      <c r="BE148"/>
      <c r="BF148"/>
      <c r="BG148"/>
      <c r="BH148"/>
      <c r="BI148"/>
      <c r="BJ148"/>
      <c r="BK148"/>
      <c r="BL148"/>
      <c r="BM148"/>
      <c r="BN148"/>
      <c r="BO148"/>
      <c r="BP148"/>
      <c r="BQ148"/>
      <c r="BR148"/>
      <c r="BS148"/>
      <c r="BT148"/>
      <c r="BU148"/>
      <c r="BV148"/>
      <c r="BW148"/>
      <c r="BX148" s="26"/>
      <c r="BY148" s="23"/>
      <c r="BZ148"/>
      <c r="CA148"/>
      <c r="CB148"/>
    </row>
    <row r="149" spans="1:80" s="81" customFormat="1" x14ac:dyDescent="0.3">
      <c r="A149"/>
      <c r="B149" s="45"/>
      <c r="C149" s="155"/>
      <c r="D149" s="41"/>
      <c r="E149" s="86"/>
      <c r="F149" s="41"/>
      <c r="G149" s="41"/>
      <c r="I149" s="68"/>
      <c r="J149"/>
      <c r="K149"/>
      <c r="L149"/>
      <c r="M149"/>
      <c r="N149"/>
      <c r="O149"/>
      <c r="P149"/>
      <c r="Q149"/>
      <c r="R149"/>
      <c r="T149"/>
      <c r="U149"/>
      <c r="V149"/>
      <c r="W149"/>
      <c r="X149"/>
      <c r="Y149"/>
      <c r="Z149"/>
      <c r="AA149"/>
      <c r="AB149"/>
      <c r="AC149"/>
      <c r="AD149"/>
      <c r="AE149"/>
      <c r="AF149"/>
      <c r="AG149"/>
      <c r="AH149"/>
      <c r="AI149"/>
      <c r="AJ149"/>
      <c r="AK149"/>
      <c r="AL149"/>
      <c r="AM149"/>
      <c r="AN149"/>
      <c r="AO149"/>
      <c r="AP149"/>
      <c r="AQ149"/>
      <c r="AR149"/>
      <c r="AS149"/>
      <c r="AT149" s="26"/>
      <c r="AU149" s="23"/>
      <c r="AV149"/>
      <c r="AW149"/>
      <c r="AX149"/>
      <c r="AY149"/>
      <c r="AZ149"/>
      <c r="BA149"/>
      <c r="BB149"/>
      <c r="BC149" s="26"/>
      <c r="BD149" s="23"/>
      <c r="BE149"/>
      <c r="BF149"/>
      <c r="BG149"/>
      <c r="BH149"/>
      <c r="BI149"/>
      <c r="BJ149"/>
      <c r="BK149"/>
      <c r="BL149"/>
      <c r="BM149"/>
      <c r="BN149"/>
      <c r="BO149"/>
      <c r="BP149"/>
      <c r="BQ149"/>
      <c r="BR149"/>
      <c r="BS149"/>
      <c r="BT149"/>
      <c r="BU149"/>
      <c r="BV149"/>
      <c r="BW149"/>
      <c r="BX149" s="26"/>
      <c r="BY149" s="23"/>
      <c r="BZ149"/>
      <c r="CA149"/>
      <c r="CB149"/>
    </row>
    <row r="150" spans="1:80" s="81" customFormat="1" x14ac:dyDescent="0.3">
      <c r="A150"/>
      <c r="B150" s="45"/>
      <c r="C150" s="155"/>
      <c r="D150" s="41"/>
      <c r="E150" s="86"/>
      <c r="F150" s="41"/>
      <c r="G150" s="41"/>
      <c r="I150" s="68"/>
      <c r="J150"/>
      <c r="K150"/>
      <c r="L150"/>
      <c r="M150"/>
      <c r="N150"/>
      <c r="O150"/>
      <c r="P150"/>
      <c r="Q150"/>
      <c r="R150"/>
      <c r="T150"/>
      <c r="U150"/>
      <c r="V150"/>
      <c r="W150"/>
      <c r="X150"/>
      <c r="Y150"/>
      <c r="Z150"/>
      <c r="AA150"/>
      <c r="AB150"/>
      <c r="AC150"/>
      <c r="AD150"/>
      <c r="AE150"/>
      <c r="AF150"/>
      <c r="AG150"/>
      <c r="AH150"/>
      <c r="AI150"/>
      <c r="AJ150"/>
      <c r="AK150"/>
      <c r="AL150"/>
      <c r="AM150"/>
      <c r="AN150"/>
      <c r="AO150"/>
      <c r="AP150"/>
      <c r="AQ150"/>
      <c r="AR150"/>
      <c r="AS150"/>
      <c r="AT150" s="26"/>
      <c r="AU150" s="23"/>
      <c r="AV150"/>
      <c r="AW150"/>
      <c r="AX150"/>
      <c r="AY150"/>
      <c r="AZ150"/>
      <c r="BA150"/>
      <c r="BB150"/>
      <c r="BC150" s="26"/>
      <c r="BD150" s="23"/>
      <c r="BE150"/>
      <c r="BF150"/>
      <c r="BG150"/>
      <c r="BH150"/>
      <c r="BI150"/>
      <c r="BJ150"/>
      <c r="BK150"/>
      <c r="BL150"/>
      <c r="BM150"/>
      <c r="BN150"/>
      <c r="BO150"/>
      <c r="BP150"/>
      <c r="BQ150"/>
      <c r="BR150"/>
      <c r="BS150"/>
      <c r="BT150"/>
      <c r="BU150"/>
      <c r="BV150"/>
      <c r="BW150"/>
      <c r="BX150" s="26"/>
      <c r="BY150" s="23"/>
      <c r="BZ150"/>
      <c r="CA150"/>
      <c r="CB150"/>
    </row>
    <row r="151" spans="1:80" s="81" customFormat="1" x14ac:dyDescent="0.3">
      <c r="A151"/>
      <c r="B151" s="45"/>
      <c r="C151" s="155"/>
      <c r="D151" s="41"/>
      <c r="E151" s="86"/>
      <c r="F151" s="41"/>
      <c r="G151" s="41"/>
      <c r="I151" s="68"/>
      <c r="J151"/>
      <c r="K151"/>
      <c r="L151"/>
      <c r="M151"/>
      <c r="N151"/>
      <c r="O151"/>
      <c r="P151"/>
      <c r="Q151"/>
      <c r="R151"/>
      <c r="T151"/>
      <c r="U151"/>
      <c r="V151"/>
      <c r="W151"/>
      <c r="X151"/>
      <c r="Y151"/>
      <c r="Z151"/>
      <c r="AA151"/>
      <c r="AB151"/>
      <c r="AC151"/>
      <c r="AD151"/>
      <c r="AE151"/>
      <c r="AF151"/>
      <c r="AG151"/>
      <c r="AH151"/>
      <c r="AI151"/>
      <c r="AJ151"/>
      <c r="AK151"/>
      <c r="AL151"/>
      <c r="AM151"/>
      <c r="AN151"/>
      <c r="AO151"/>
      <c r="AP151"/>
      <c r="AQ151"/>
      <c r="AR151"/>
      <c r="AS151"/>
      <c r="AT151" s="26"/>
      <c r="AU151" s="23"/>
      <c r="AV151"/>
      <c r="AW151"/>
      <c r="AX151"/>
      <c r="AY151"/>
      <c r="AZ151"/>
      <c r="BA151"/>
      <c r="BB151"/>
      <c r="BC151" s="26"/>
      <c r="BD151" s="23"/>
      <c r="BE151"/>
      <c r="BF151"/>
      <c r="BG151"/>
      <c r="BH151"/>
      <c r="BI151"/>
      <c r="BJ151"/>
      <c r="BK151"/>
      <c r="BL151"/>
      <c r="BM151"/>
      <c r="BN151"/>
      <c r="BO151"/>
      <c r="BP151"/>
      <c r="BQ151"/>
      <c r="BR151"/>
      <c r="BS151"/>
      <c r="BT151"/>
      <c r="BU151"/>
      <c r="BV151"/>
      <c r="BW151"/>
      <c r="BX151" s="26"/>
      <c r="BY151" s="23"/>
      <c r="BZ151"/>
      <c r="CA151"/>
      <c r="CB151"/>
    </row>
    <row r="152" spans="1:80" s="81" customFormat="1" x14ac:dyDescent="0.3">
      <c r="A152"/>
      <c r="B152" s="45"/>
      <c r="C152" s="155"/>
      <c r="D152" s="41"/>
      <c r="E152" s="86"/>
      <c r="F152" s="41"/>
      <c r="G152" s="41"/>
      <c r="I152" s="68"/>
      <c r="J152"/>
      <c r="K152"/>
      <c r="L152"/>
      <c r="M152"/>
      <c r="N152"/>
      <c r="O152"/>
      <c r="P152"/>
      <c r="Q152"/>
      <c r="R152"/>
      <c r="T152"/>
      <c r="U152"/>
      <c r="V152"/>
      <c r="W152"/>
      <c r="X152"/>
      <c r="Y152"/>
      <c r="Z152"/>
      <c r="AA152"/>
      <c r="AB152"/>
      <c r="AC152"/>
      <c r="AD152"/>
      <c r="AE152"/>
      <c r="AF152"/>
      <c r="AG152"/>
      <c r="AH152"/>
      <c r="AI152"/>
      <c r="AJ152"/>
      <c r="AK152"/>
      <c r="AL152"/>
      <c r="AM152"/>
      <c r="AN152"/>
      <c r="AO152"/>
      <c r="AP152"/>
      <c r="AQ152"/>
      <c r="AR152"/>
      <c r="AS152"/>
      <c r="AT152" s="26"/>
      <c r="AU152" s="23"/>
      <c r="AV152"/>
      <c r="AW152"/>
      <c r="AX152"/>
      <c r="AY152"/>
      <c r="AZ152"/>
      <c r="BA152"/>
      <c r="BB152"/>
      <c r="BC152" s="26"/>
      <c r="BD152" s="23"/>
      <c r="BE152"/>
      <c r="BF152"/>
      <c r="BG152"/>
      <c r="BH152"/>
      <c r="BI152"/>
      <c r="BJ152"/>
      <c r="BK152"/>
      <c r="BL152"/>
      <c r="BM152"/>
      <c r="BN152"/>
      <c r="BO152"/>
      <c r="BP152"/>
      <c r="BQ152"/>
      <c r="BR152"/>
      <c r="BS152"/>
      <c r="BT152"/>
      <c r="BU152"/>
      <c r="BV152"/>
      <c r="BW152"/>
      <c r="BX152" s="26"/>
      <c r="BY152" s="23"/>
      <c r="BZ152"/>
      <c r="CA152"/>
      <c r="CB152"/>
    </row>
    <row r="153" spans="1:80" s="81" customFormat="1" x14ac:dyDescent="0.3">
      <c r="A153"/>
      <c r="B153" s="45"/>
      <c r="C153" s="155"/>
      <c r="D153" s="41"/>
      <c r="E153" s="86"/>
      <c r="F153" s="41"/>
      <c r="G153" s="41"/>
      <c r="I153" s="68"/>
      <c r="J153"/>
      <c r="K153"/>
      <c r="L153"/>
      <c r="M153"/>
      <c r="N153"/>
      <c r="O153"/>
      <c r="P153"/>
      <c r="Q153"/>
      <c r="R153"/>
      <c r="T153"/>
      <c r="U153"/>
      <c r="V153"/>
      <c r="W153"/>
      <c r="X153"/>
      <c r="Y153"/>
      <c r="Z153"/>
      <c r="AA153"/>
      <c r="AB153"/>
      <c r="AC153"/>
      <c r="AD153"/>
      <c r="AE153"/>
      <c r="AF153"/>
      <c r="AG153"/>
      <c r="AH153"/>
      <c r="AI153"/>
      <c r="AJ153"/>
      <c r="AK153"/>
      <c r="AL153"/>
      <c r="AM153"/>
      <c r="AN153"/>
      <c r="AO153"/>
      <c r="AP153"/>
      <c r="AQ153"/>
      <c r="AR153"/>
      <c r="AS153"/>
      <c r="AT153" s="26"/>
      <c r="AU153" s="23"/>
      <c r="AV153"/>
      <c r="AW153"/>
      <c r="AX153"/>
      <c r="AY153"/>
      <c r="AZ153"/>
      <c r="BA153"/>
      <c r="BB153"/>
      <c r="BC153" s="26"/>
      <c r="BD153" s="23"/>
      <c r="BE153"/>
      <c r="BF153"/>
      <c r="BG153"/>
      <c r="BH153"/>
      <c r="BI153"/>
      <c r="BJ153"/>
      <c r="BK153"/>
      <c r="BL153"/>
      <c r="BM153"/>
      <c r="BN153"/>
      <c r="BO153"/>
      <c r="BP153"/>
      <c r="BQ153"/>
      <c r="BR153"/>
      <c r="BS153"/>
      <c r="BT153"/>
      <c r="BU153"/>
      <c r="BV153"/>
      <c r="BW153"/>
      <c r="BX153" s="26"/>
      <c r="BY153" s="23"/>
      <c r="BZ153"/>
      <c r="CA153"/>
      <c r="CB153"/>
    </row>
    <row r="154" spans="1:80" s="81" customFormat="1" x14ac:dyDescent="0.3">
      <c r="A154"/>
      <c r="B154" s="45"/>
      <c r="C154" s="155"/>
      <c r="D154" s="41"/>
      <c r="E154" s="86"/>
      <c r="F154" s="41"/>
      <c r="G154" s="41"/>
      <c r="I154" s="68"/>
      <c r="J154"/>
      <c r="K154"/>
      <c r="L154"/>
      <c r="M154"/>
      <c r="N154"/>
      <c r="O154"/>
      <c r="P154"/>
      <c r="Q154"/>
      <c r="R154"/>
      <c r="T154"/>
      <c r="U154"/>
      <c r="V154"/>
      <c r="W154"/>
      <c r="X154"/>
      <c r="Y154"/>
      <c r="Z154"/>
      <c r="AA154"/>
      <c r="AB154"/>
      <c r="AC154"/>
      <c r="AD154"/>
      <c r="AE154"/>
      <c r="AF154"/>
      <c r="AG154"/>
      <c r="AH154"/>
      <c r="AI154"/>
      <c r="AJ154"/>
      <c r="AK154"/>
      <c r="AL154"/>
      <c r="AM154"/>
      <c r="AN154"/>
      <c r="AO154"/>
      <c r="AP154"/>
      <c r="AQ154"/>
      <c r="AR154"/>
      <c r="AS154"/>
      <c r="AT154" s="26"/>
      <c r="AU154" s="23"/>
      <c r="AV154"/>
      <c r="AW154"/>
      <c r="AX154"/>
      <c r="AY154"/>
      <c r="AZ154"/>
      <c r="BA154"/>
      <c r="BB154"/>
      <c r="BC154" s="26"/>
      <c r="BD154" s="23"/>
      <c r="BE154"/>
      <c r="BF154"/>
      <c r="BG154"/>
      <c r="BH154"/>
      <c r="BI154"/>
      <c r="BJ154"/>
      <c r="BK154"/>
      <c r="BL154"/>
      <c r="BM154"/>
      <c r="BN154"/>
      <c r="BO154"/>
      <c r="BP154"/>
      <c r="BQ154"/>
      <c r="BR154"/>
      <c r="BS154"/>
      <c r="BT154"/>
      <c r="BU154"/>
      <c r="BV154"/>
      <c r="BW154"/>
      <c r="BX154" s="26"/>
      <c r="BY154" s="23"/>
      <c r="BZ154"/>
      <c r="CA154"/>
      <c r="CB154"/>
    </row>
    <row r="155" spans="1:80" s="81" customFormat="1" x14ac:dyDescent="0.3">
      <c r="A155"/>
      <c r="B155" s="45"/>
      <c r="C155" s="155"/>
      <c r="D155" s="41"/>
      <c r="E155" s="86"/>
      <c r="F155" s="41"/>
      <c r="G155" s="41"/>
      <c r="I155" s="68"/>
      <c r="J155"/>
      <c r="K155"/>
      <c r="L155"/>
      <c r="M155"/>
      <c r="N155"/>
      <c r="O155"/>
      <c r="P155"/>
      <c r="Q155"/>
      <c r="R155"/>
      <c r="T155"/>
      <c r="U155"/>
      <c r="V155"/>
      <c r="W155"/>
      <c r="X155"/>
      <c r="Y155"/>
      <c r="Z155"/>
      <c r="AA155"/>
      <c r="AB155"/>
      <c r="AC155"/>
      <c r="AD155"/>
      <c r="AE155"/>
      <c r="AF155"/>
      <c r="AG155"/>
      <c r="AH155"/>
      <c r="AI155"/>
      <c r="AJ155"/>
      <c r="AK155"/>
      <c r="AL155"/>
      <c r="AM155"/>
      <c r="AN155"/>
      <c r="AO155"/>
      <c r="AP155"/>
      <c r="AQ155"/>
      <c r="AR155"/>
      <c r="AS155"/>
      <c r="AT155" s="26"/>
      <c r="AU155" s="23"/>
      <c r="AV155"/>
      <c r="AW155"/>
      <c r="AX155"/>
      <c r="AY155"/>
      <c r="AZ155"/>
      <c r="BA155"/>
      <c r="BB155"/>
      <c r="BC155" s="26"/>
      <c r="BD155" s="23"/>
      <c r="BE155"/>
      <c r="BF155"/>
      <c r="BG155"/>
      <c r="BH155"/>
      <c r="BI155"/>
      <c r="BJ155"/>
      <c r="BK155"/>
      <c r="BL155"/>
      <c r="BM155"/>
      <c r="BN155"/>
      <c r="BO155"/>
      <c r="BP155"/>
      <c r="BQ155"/>
      <c r="BR155"/>
      <c r="BS155"/>
      <c r="BT155"/>
      <c r="BU155"/>
      <c r="BV155"/>
      <c r="BW155"/>
      <c r="BX155" s="26"/>
      <c r="BY155" s="23"/>
      <c r="BZ155"/>
      <c r="CA155"/>
      <c r="CB155"/>
    </row>
    <row r="156" spans="1:80" s="81" customFormat="1" x14ac:dyDescent="0.3">
      <c r="A156"/>
      <c r="B156" s="45"/>
      <c r="C156" s="155"/>
      <c r="D156" s="41"/>
      <c r="E156" s="86"/>
      <c r="F156" s="41"/>
      <c r="G156" s="41"/>
      <c r="I156" s="68"/>
      <c r="J156"/>
      <c r="K156"/>
      <c r="L156"/>
      <c r="M156"/>
      <c r="N156"/>
      <c r="O156"/>
      <c r="P156"/>
      <c r="Q156"/>
      <c r="R156"/>
      <c r="T156"/>
      <c r="U156"/>
      <c r="V156"/>
      <c r="W156"/>
      <c r="X156"/>
      <c r="Y156"/>
      <c r="Z156"/>
      <c r="AA156"/>
      <c r="AB156"/>
      <c r="AC156"/>
      <c r="AD156"/>
      <c r="AE156"/>
      <c r="AF156"/>
      <c r="AG156"/>
      <c r="AH156"/>
      <c r="AI156"/>
      <c r="AJ156"/>
      <c r="AK156"/>
      <c r="AL156"/>
      <c r="AM156"/>
      <c r="AN156"/>
      <c r="AO156"/>
      <c r="AP156"/>
      <c r="AQ156"/>
      <c r="AR156"/>
      <c r="AS156"/>
      <c r="AT156" s="26"/>
      <c r="AU156" s="23"/>
      <c r="AV156"/>
      <c r="AW156"/>
      <c r="AX156"/>
      <c r="AY156"/>
      <c r="AZ156"/>
      <c r="BA156"/>
      <c r="BB156"/>
      <c r="BC156" s="26"/>
      <c r="BD156" s="23"/>
      <c r="BE156"/>
      <c r="BF156"/>
      <c r="BG156"/>
      <c r="BH156"/>
      <c r="BI156"/>
      <c r="BJ156"/>
      <c r="BK156"/>
      <c r="BL156"/>
      <c r="BM156"/>
      <c r="BN156"/>
      <c r="BO156"/>
      <c r="BP156"/>
      <c r="BQ156"/>
      <c r="BR156"/>
      <c r="BS156"/>
      <c r="BT156"/>
      <c r="BU156"/>
      <c r="BV156"/>
      <c r="BW156"/>
      <c r="BX156" s="26"/>
      <c r="BY156" s="23"/>
      <c r="BZ156"/>
      <c r="CA156"/>
      <c r="CB156"/>
    </row>
    <row r="157" spans="1:80" s="81" customFormat="1" x14ac:dyDescent="0.3">
      <c r="A157"/>
      <c r="B157" s="45"/>
      <c r="C157" s="155"/>
      <c r="D157" s="41"/>
      <c r="E157" s="86"/>
      <c r="F157" s="41"/>
      <c r="G157" s="41"/>
      <c r="I157" s="68"/>
      <c r="J157" s="8"/>
      <c r="K157" s="8"/>
      <c r="L157" s="8"/>
      <c r="M157"/>
      <c r="N157" s="8"/>
      <c r="O157" s="8"/>
      <c r="P157" s="8"/>
      <c r="Q157" s="8"/>
      <c r="R157" s="8"/>
      <c r="T157"/>
      <c r="U157"/>
      <c r="V157"/>
      <c r="W157"/>
      <c r="X157"/>
      <c r="Y157"/>
      <c r="Z157"/>
      <c r="AA157"/>
      <c r="AB157"/>
      <c r="AC157"/>
      <c r="AD157"/>
      <c r="AE157"/>
      <c r="AF157"/>
      <c r="AG157"/>
      <c r="AH157"/>
      <c r="AI157"/>
      <c r="AJ157"/>
      <c r="AK157"/>
      <c r="AL157"/>
      <c r="AM157"/>
      <c r="AN157"/>
      <c r="AO157"/>
      <c r="AP157"/>
      <c r="AQ157"/>
      <c r="AR157"/>
      <c r="AS157"/>
      <c r="AT157" s="26"/>
      <c r="AU157" s="23"/>
      <c r="AV157"/>
      <c r="AW157"/>
      <c r="AX157"/>
      <c r="AY157"/>
      <c r="AZ157"/>
      <c r="BA157"/>
      <c r="BB157"/>
      <c r="BC157" s="26"/>
      <c r="BD157" s="23"/>
      <c r="BE157"/>
      <c r="BF157"/>
      <c r="BG157"/>
      <c r="BH157"/>
      <c r="BI157"/>
      <c r="BJ157"/>
      <c r="BK157"/>
      <c r="BL157"/>
      <c r="BM157"/>
      <c r="BN157"/>
      <c r="BO157"/>
      <c r="BP157"/>
      <c r="BQ157"/>
      <c r="BR157"/>
      <c r="BS157"/>
      <c r="BT157"/>
      <c r="BU157"/>
      <c r="BV157"/>
      <c r="BW157"/>
      <c r="BX157" s="26"/>
      <c r="BY157" s="23"/>
      <c r="BZ157"/>
      <c r="CA157"/>
      <c r="CB157"/>
    </row>
    <row r="158" spans="1:80" s="81" customFormat="1" x14ac:dyDescent="0.3">
      <c r="A158"/>
      <c r="B158" s="45"/>
      <c r="C158" s="155"/>
      <c r="D158" s="41"/>
      <c r="E158" s="86"/>
      <c r="F158" s="41"/>
      <c r="G158" s="41"/>
      <c r="I158" s="68"/>
      <c r="J158" s="8"/>
      <c r="K158" s="8"/>
      <c r="L158" s="8"/>
      <c r="M158"/>
      <c r="N158" s="8"/>
      <c r="O158" s="8"/>
      <c r="P158" s="8"/>
      <c r="Q158" s="8"/>
      <c r="R158" s="8"/>
      <c r="T158"/>
      <c r="U158"/>
      <c r="V158"/>
      <c r="W158"/>
      <c r="X158"/>
      <c r="Y158"/>
      <c r="Z158"/>
      <c r="AA158"/>
      <c r="AB158"/>
      <c r="AC158"/>
      <c r="AD158"/>
      <c r="AE158"/>
      <c r="AF158"/>
      <c r="AG158"/>
      <c r="AH158"/>
      <c r="AI158"/>
      <c r="AJ158"/>
      <c r="AK158"/>
      <c r="AL158"/>
      <c r="AM158"/>
      <c r="AN158"/>
      <c r="AO158"/>
      <c r="AP158"/>
      <c r="AQ158"/>
      <c r="AR158"/>
      <c r="AS158"/>
      <c r="AT158" s="26"/>
      <c r="AU158" s="23"/>
      <c r="AV158"/>
      <c r="AW158"/>
      <c r="AX158"/>
      <c r="AY158"/>
      <c r="AZ158"/>
      <c r="BA158"/>
      <c r="BB158"/>
      <c r="BC158" s="26"/>
      <c r="BD158" s="23"/>
      <c r="BE158"/>
      <c r="BF158"/>
      <c r="BG158"/>
      <c r="BH158"/>
      <c r="BI158"/>
      <c r="BJ158"/>
      <c r="BK158"/>
      <c r="BL158"/>
      <c r="BM158"/>
      <c r="BN158"/>
      <c r="BO158"/>
      <c r="BP158"/>
      <c r="BQ158"/>
      <c r="BR158"/>
      <c r="BS158"/>
      <c r="BT158"/>
      <c r="BU158"/>
      <c r="BV158"/>
      <c r="BW158"/>
      <c r="BX158" s="26"/>
      <c r="BY158" s="23"/>
      <c r="BZ158"/>
      <c r="CA158"/>
      <c r="CB158"/>
    </row>
    <row r="159" spans="1:80" s="81" customFormat="1" x14ac:dyDescent="0.3">
      <c r="A159"/>
      <c r="B159" s="45"/>
      <c r="C159" s="155"/>
      <c r="D159" s="41"/>
      <c r="E159" s="86"/>
      <c r="F159" s="41"/>
      <c r="G159" s="41"/>
      <c r="I159" s="68"/>
      <c r="J159" s="8"/>
      <c r="K159" s="8"/>
      <c r="L159" s="8"/>
      <c r="M159"/>
      <c r="N159" s="8"/>
      <c r="O159" s="8"/>
      <c r="P159" s="8"/>
      <c r="Q159" s="8"/>
      <c r="R159" s="8"/>
      <c r="T159"/>
      <c r="U159"/>
      <c r="V159"/>
      <c r="W159"/>
      <c r="X159"/>
      <c r="Y159"/>
      <c r="Z159"/>
      <c r="AA159"/>
      <c r="AB159"/>
      <c r="AC159"/>
      <c r="AD159"/>
      <c r="AE159"/>
      <c r="AF159"/>
      <c r="AG159"/>
      <c r="AH159"/>
      <c r="AI159"/>
      <c r="AJ159"/>
      <c r="AK159"/>
      <c r="AL159"/>
      <c r="AM159"/>
      <c r="AN159"/>
      <c r="AO159"/>
      <c r="AP159"/>
      <c r="AQ159"/>
      <c r="AR159"/>
      <c r="AS159"/>
      <c r="AT159" s="26"/>
      <c r="AU159" s="23"/>
      <c r="AV159"/>
      <c r="AW159"/>
      <c r="AX159"/>
      <c r="AY159"/>
      <c r="AZ159"/>
      <c r="BA159"/>
      <c r="BB159"/>
      <c r="BC159" s="26"/>
      <c r="BD159" s="23"/>
      <c r="BE159"/>
      <c r="BF159"/>
      <c r="BG159"/>
      <c r="BH159"/>
      <c r="BI159"/>
      <c r="BJ159"/>
      <c r="BK159"/>
      <c r="BL159"/>
      <c r="BM159"/>
      <c r="BN159"/>
      <c r="BO159"/>
      <c r="BP159"/>
      <c r="BQ159"/>
      <c r="BR159"/>
      <c r="BS159"/>
      <c r="BT159"/>
      <c r="BU159"/>
      <c r="BV159"/>
      <c r="BW159"/>
      <c r="BX159" s="26"/>
      <c r="BY159" s="23"/>
      <c r="BZ159"/>
      <c r="CA159"/>
      <c r="CB159"/>
    </row>
    <row r="160" spans="1:80" s="81" customFormat="1" x14ac:dyDescent="0.3">
      <c r="A160"/>
      <c r="B160" s="45"/>
      <c r="C160" s="155"/>
      <c r="D160" s="41"/>
      <c r="E160" s="86"/>
      <c r="F160" s="41"/>
      <c r="G160" s="41"/>
      <c r="I160" s="68"/>
      <c r="J160" s="8"/>
      <c r="K160" s="8"/>
      <c r="L160" s="8"/>
      <c r="M160"/>
      <c r="N160" s="8"/>
      <c r="O160" s="8"/>
      <c r="P160" s="8"/>
      <c r="Q160" s="8"/>
      <c r="R160" s="8"/>
      <c r="T160"/>
      <c r="U160"/>
      <c r="V160"/>
      <c r="W160"/>
      <c r="X160"/>
      <c r="Y160"/>
      <c r="Z160"/>
      <c r="AA160"/>
      <c r="AB160"/>
      <c r="AC160"/>
      <c r="AD160"/>
      <c r="AE160"/>
      <c r="AF160"/>
      <c r="AG160"/>
      <c r="AH160"/>
      <c r="AI160"/>
      <c r="AJ160"/>
      <c r="AK160"/>
      <c r="AL160"/>
      <c r="AM160"/>
      <c r="AN160"/>
      <c r="AO160"/>
      <c r="AP160"/>
      <c r="AQ160"/>
      <c r="AR160"/>
      <c r="AS160"/>
      <c r="AT160" s="26"/>
      <c r="AU160" s="23"/>
      <c r="AV160"/>
      <c r="AW160"/>
      <c r="AX160"/>
      <c r="AY160"/>
      <c r="AZ160"/>
      <c r="BA160"/>
      <c r="BB160"/>
      <c r="BC160" s="26"/>
      <c r="BD160" s="23"/>
      <c r="BE160"/>
      <c r="BF160"/>
      <c r="BG160"/>
      <c r="BH160"/>
      <c r="BI160"/>
      <c r="BJ160"/>
      <c r="BK160"/>
      <c r="BL160"/>
      <c r="BM160"/>
      <c r="BN160"/>
      <c r="BO160"/>
      <c r="BP160"/>
      <c r="BQ160"/>
      <c r="BR160"/>
      <c r="BS160"/>
      <c r="BT160"/>
      <c r="BU160"/>
      <c r="BV160"/>
      <c r="BW160"/>
      <c r="BX160" s="26"/>
      <c r="BY160" s="23"/>
      <c r="BZ160"/>
      <c r="CA160"/>
      <c r="CB160"/>
    </row>
    <row r="161" spans="1:80" s="81" customFormat="1" x14ac:dyDescent="0.3">
      <c r="A161"/>
      <c r="B161" s="45"/>
      <c r="C161" s="155"/>
      <c r="D161" s="41"/>
      <c r="E161" s="86"/>
      <c r="F161" s="41"/>
      <c r="G161" s="41"/>
      <c r="I161" s="68"/>
      <c r="J161" s="8"/>
      <c r="K161" s="8"/>
      <c r="L161" s="8"/>
      <c r="M161"/>
      <c r="N161" s="8"/>
      <c r="O161" s="8"/>
      <c r="P161" s="8"/>
      <c r="Q161" s="8"/>
      <c r="R161" s="8"/>
      <c r="T161"/>
      <c r="U161"/>
      <c r="V161"/>
      <c r="W161"/>
      <c r="X161"/>
      <c r="Y161"/>
      <c r="Z161"/>
      <c r="AA161"/>
      <c r="AB161"/>
      <c r="AC161"/>
      <c r="AD161"/>
      <c r="AE161"/>
      <c r="AF161"/>
      <c r="AG161"/>
      <c r="AH161"/>
      <c r="AI161"/>
      <c r="AJ161"/>
      <c r="AK161"/>
      <c r="AL161"/>
      <c r="AM161"/>
      <c r="AN161"/>
      <c r="AO161"/>
      <c r="AP161"/>
      <c r="AQ161"/>
      <c r="AR161"/>
      <c r="AS161"/>
      <c r="AT161" s="26"/>
      <c r="AU161" s="23"/>
      <c r="AV161"/>
      <c r="AW161"/>
      <c r="AX161"/>
      <c r="AY161"/>
      <c r="AZ161"/>
      <c r="BA161"/>
      <c r="BB161"/>
      <c r="BC161" s="26"/>
      <c r="BD161" s="23"/>
      <c r="BE161"/>
      <c r="BF161"/>
      <c r="BG161"/>
      <c r="BH161"/>
      <c r="BI161"/>
      <c r="BJ161"/>
      <c r="BK161"/>
      <c r="BL161"/>
      <c r="BM161"/>
      <c r="BN161"/>
      <c r="BO161"/>
      <c r="BP161"/>
      <c r="BQ161"/>
      <c r="BR161"/>
      <c r="BS161"/>
      <c r="BT161"/>
      <c r="BU161"/>
      <c r="BV161"/>
      <c r="BW161"/>
      <c r="BX161" s="26"/>
      <c r="BY161" s="23"/>
      <c r="BZ161"/>
      <c r="CA161"/>
      <c r="CB161"/>
    </row>
    <row r="162" spans="1:80" s="81" customFormat="1" x14ac:dyDescent="0.3">
      <c r="A162"/>
      <c r="B162" s="45"/>
      <c r="C162" s="155"/>
      <c r="D162" s="41"/>
      <c r="E162" s="86"/>
      <c r="F162" s="41"/>
      <c r="G162" s="41"/>
      <c r="I162" s="68"/>
      <c r="J162" s="8"/>
      <c r="K162" s="8"/>
      <c r="L162" s="8"/>
      <c r="M162"/>
      <c r="N162" s="8"/>
      <c r="O162" s="8"/>
      <c r="P162" s="8"/>
      <c r="Q162" s="8"/>
      <c r="R162" s="8"/>
      <c r="T162"/>
      <c r="U162"/>
      <c r="V162"/>
      <c r="W162"/>
      <c r="X162"/>
      <c r="Y162"/>
      <c r="Z162"/>
      <c r="AA162"/>
      <c r="AB162"/>
      <c r="AC162"/>
      <c r="AD162"/>
      <c r="AE162"/>
      <c r="AF162"/>
      <c r="AG162"/>
      <c r="AH162"/>
      <c r="AI162"/>
      <c r="AJ162"/>
      <c r="AK162"/>
      <c r="AL162"/>
      <c r="AM162"/>
      <c r="AN162"/>
      <c r="AO162"/>
      <c r="AP162"/>
      <c r="AQ162"/>
      <c r="AR162"/>
      <c r="AS162"/>
      <c r="AT162" s="26"/>
      <c r="AU162" s="23"/>
      <c r="AV162"/>
      <c r="AW162"/>
      <c r="AX162"/>
      <c r="AY162"/>
      <c r="AZ162"/>
      <c r="BA162"/>
      <c r="BB162"/>
      <c r="BC162" s="26"/>
      <c r="BD162" s="23"/>
      <c r="BE162"/>
      <c r="BF162"/>
      <c r="BG162"/>
      <c r="BH162"/>
      <c r="BI162"/>
      <c r="BJ162"/>
      <c r="BK162"/>
      <c r="BL162"/>
      <c r="BM162"/>
      <c r="BN162"/>
      <c r="BO162"/>
      <c r="BP162"/>
      <c r="BQ162"/>
      <c r="BR162"/>
      <c r="BS162"/>
      <c r="BT162"/>
      <c r="BU162"/>
      <c r="BV162"/>
      <c r="BW162"/>
      <c r="BX162" s="26"/>
      <c r="BY162" s="23"/>
      <c r="BZ162"/>
      <c r="CA162"/>
      <c r="CB162"/>
    </row>
    <row r="163" spans="1:80" s="81" customFormat="1" x14ac:dyDescent="0.3">
      <c r="A163"/>
      <c r="B163" s="45"/>
      <c r="C163" s="155"/>
      <c r="D163" s="41"/>
      <c r="E163" s="86"/>
      <c r="F163" s="41"/>
      <c r="G163" s="41"/>
      <c r="I163" s="68"/>
      <c r="J163" s="8"/>
      <c r="K163" s="8"/>
      <c r="L163" s="8"/>
      <c r="M163"/>
      <c r="N163" s="8"/>
      <c r="O163" s="8"/>
      <c r="P163" s="8"/>
      <c r="Q163" s="8"/>
      <c r="R163" s="8"/>
      <c r="T163"/>
      <c r="U163"/>
      <c r="V163"/>
      <c r="W163"/>
      <c r="X163"/>
      <c r="Y163"/>
      <c r="Z163"/>
      <c r="AA163"/>
      <c r="AB163"/>
      <c r="AC163"/>
      <c r="AD163"/>
      <c r="AE163"/>
      <c r="AF163"/>
      <c r="AG163"/>
      <c r="AH163"/>
      <c r="AI163"/>
      <c r="AJ163"/>
      <c r="AK163"/>
      <c r="AL163"/>
      <c r="AM163"/>
      <c r="AN163"/>
      <c r="AO163"/>
      <c r="AP163"/>
      <c r="AQ163"/>
      <c r="AR163"/>
      <c r="AS163"/>
      <c r="AT163" s="26"/>
      <c r="AU163" s="23"/>
      <c r="AV163"/>
      <c r="AW163"/>
      <c r="AX163"/>
      <c r="AY163"/>
      <c r="AZ163"/>
      <c r="BA163"/>
      <c r="BB163"/>
      <c r="BC163" s="26"/>
      <c r="BD163" s="23"/>
      <c r="BE163"/>
      <c r="BF163"/>
      <c r="BG163"/>
      <c r="BH163"/>
      <c r="BI163"/>
      <c r="BJ163"/>
      <c r="BK163"/>
      <c r="BL163"/>
      <c r="BM163"/>
      <c r="BN163"/>
      <c r="BO163"/>
      <c r="BP163"/>
      <c r="BQ163"/>
      <c r="BR163"/>
      <c r="BS163"/>
      <c r="BT163"/>
      <c r="BU163"/>
      <c r="BV163"/>
      <c r="BW163"/>
      <c r="BX163" s="26"/>
      <c r="BY163" s="23"/>
      <c r="BZ163"/>
      <c r="CA163"/>
      <c r="CB163"/>
    </row>
    <row r="164" spans="1:80" s="81" customFormat="1" x14ac:dyDescent="0.3">
      <c r="A164"/>
      <c r="B164" s="45"/>
      <c r="C164" s="155"/>
      <c r="D164" s="41"/>
      <c r="E164" s="86"/>
      <c r="F164" s="41"/>
      <c r="G164" s="41"/>
      <c r="I164" s="68"/>
      <c r="J164" s="8"/>
      <c r="K164" s="8"/>
      <c r="L164" s="8"/>
      <c r="M164"/>
      <c r="N164" s="8"/>
      <c r="O164" s="8"/>
      <c r="P164" s="8"/>
      <c r="Q164" s="8"/>
      <c r="R164" s="8"/>
      <c r="T164"/>
      <c r="U164"/>
      <c r="V164"/>
      <c r="W164"/>
      <c r="X164"/>
      <c r="Y164"/>
      <c r="Z164"/>
      <c r="AA164"/>
      <c r="AB164"/>
      <c r="AC164"/>
      <c r="AD164"/>
      <c r="AE164"/>
      <c r="AF164"/>
      <c r="AG164"/>
      <c r="AH164"/>
      <c r="AI164"/>
      <c r="AJ164"/>
      <c r="AK164"/>
      <c r="AL164"/>
      <c r="AM164"/>
      <c r="AN164"/>
      <c r="AO164"/>
      <c r="AP164"/>
      <c r="AQ164"/>
      <c r="AR164"/>
      <c r="AS164"/>
      <c r="AT164" s="26"/>
      <c r="AU164" s="23"/>
      <c r="AV164"/>
      <c r="AW164"/>
      <c r="AX164"/>
      <c r="AY164"/>
      <c r="AZ164"/>
      <c r="BA164"/>
      <c r="BB164"/>
      <c r="BC164" s="26"/>
      <c r="BD164" s="23"/>
      <c r="BE164"/>
      <c r="BF164"/>
      <c r="BG164"/>
      <c r="BH164"/>
      <c r="BI164"/>
      <c r="BJ164"/>
      <c r="BK164"/>
      <c r="BL164"/>
      <c r="BM164"/>
      <c r="BN164"/>
      <c r="BO164"/>
      <c r="BP164"/>
      <c r="BQ164"/>
      <c r="BR164"/>
      <c r="BS164"/>
      <c r="BT164"/>
      <c r="BU164"/>
      <c r="BV164"/>
      <c r="BW164"/>
      <c r="BX164" s="26"/>
      <c r="BY164" s="23"/>
      <c r="BZ164"/>
      <c r="CA164"/>
      <c r="CB164"/>
    </row>
    <row r="165" spans="1:80" s="81" customFormat="1" x14ac:dyDescent="0.3">
      <c r="A165"/>
      <c r="B165" s="45"/>
      <c r="C165" s="155"/>
      <c r="D165" s="41"/>
      <c r="E165" s="86"/>
      <c r="F165" s="41"/>
      <c r="G165" s="41"/>
      <c r="I165" s="68"/>
      <c r="J165" s="8"/>
      <c r="K165" s="8"/>
      <c r="L165" s="8"/>
      <c r="M165"/>
      <c r="N165" s="8"/>
      <c r="O165" s="8"/>
      <c r="P165" s="8"/>
      <c r="Q165" s="8"/>
      <c r="R165" s="8"/>
      <c r="T165"/>
      <c r="U165"/>
      <c r="V165"/>
      <c r="W165"/>
      <c r="X165"/>
      <c r="Y165"/>
      <c r="Z165"/>
      <c r="AA165"/>
      <c r="AB165"/>
      <c r="AC165"/>
      <c r="AD165"/>
      <c r="AE165"/>
      <c r="AF165"/>
      <c r="AG165"/>
      <c r="AH165"/>
      <c r="AI165"/>
      <c r="AJ165"/>
      <c r="AK165"/>
      <c r="AL165"/>
      <c r="AM165"/>
      <c r="AN165"/>
      <c r="AO165"/>
      <c r="AP165"/>
      <c r="AQ165"/>
      <c r="AR165"/>
      <c r="AS165"/>
      <c r="AT165" s="26"/>
      <c r="AU165" s="23"/>
      <c r="AV165"/>
      <c r="AW165"/>
      <c r="AX165"/>
      <c r="AY165"/>
      <c r="AZ165"/>
      <c r="BA165"/>
      <c r="BB165"/>
      <c r="BC165" s="26"/>
      <c r="BD165" s="23"/>
      <c r="BE165"/>
      <c r="BF165"/>
      <c r="BG165"/>
      <c r="BH165"/>
      <c r="BI165"/>
      <c r="BJ165"/>
      <c r="BK165"/>
      <c r="BL165"/>
      <c r="BM165"/>
      <c r="BN165"/>
      <c r="BO165"/>
      <c r="BP165"/>
      <c r="BQ165"/>
      <c r="BR165"/>
      <c r="BS165"/>
      <c r="BT165"/>
      <c r="BU165"/>
      <c r="BV165"/>
      <c r="BW165"/>
      <c r="BX165" s="26"/>
      <c r="BY165" s="23"/>
      <c r="BZ165"/>
      <c r="CA165"/>
      <c r="CB165"/>
    </row>
    <row r="166" spans="1:80" s="81" customFormat="1" x14ac:dyDescent="0.3">
      <c r="A166"/>
      <c r="B166" s="45"/>
      <c r="C166" s="155"/>
      <c r="D166" s="41"/>
      <c r="E166" s="86"/>
      <c r="F166" s="41"/>
      <c r="G166" s="41"/>
      <c r="I166" s="68"/>
      <c r="J166" s="8"/>
      <c r="K166" s="8"/>
      <c r="L166" s="8"/>
      <c r="M166"/>
      <c r="N166" s="8"/>
      <c r="O166" s="8"/>
      <c r="P166" s="8"/>
      <c r="Q166" s="8"/>
      <c r="R166" s="8"/>
      <c r="T166"/>
      <c r="U166"/>
      <c r="V166"/>
      <c r="W166"/>
      <c r="X166"/>
      <c r="Y166"/>
      <c r="Z166"/>
      <c r="AA166"/>
      <c r="AB166"/>
      <c r="AC166"/>
      <c r="AD166"/>
      <c r="AE166"/>
      <c r="AF166"/>
      <c r="AG166"/>
      <c r="AH166"/>
      <c r="AI166"/>
      <c r="AJ166"/>
      <c r="AK166"/>
      <c r="AL166"/>
      <c r="AM166"/>
      <c r="AN166"/>
      <c r="AO166"/>
      <c r="AP166"/>
      <c r="AQ166"/>
      <c r="AR166"/>
      <c r="AS166"/>
      <c r="AT166" s="26"/>
      <c r="AU166" s="23"/>
      <c r="AV166"/>
      <c r="AW166"/>
      <c r="AX166"/>
      <c r="AY166"/>
      <c r="AZ166"/>
      <c r="BA166"/>
      <c r="BB166"/>
      <c r="BC166" s="26"/>
      <c r="BD166" s="23"/>
      <c r="BE166"/>
      <c r="BF166"/>
      <c r="BG166"/>
      <c r="BH166"/>
      <c r="BI166"/>
      <c r="BJ166"/>
      <c r="BK166"/>
      <c r="BL166"/>
      <c r="BM166"/>
      <c r="BN166"/>
      <c r="BO166"/>
      <c r="BP166"/>
      <c r="BQ166"/>
      <c r="BR166"/>
      <c r="BS166"/>
      <c r="BT166"/>
      <c r="BU166"/>
      <c r="BV166"/>
      <c r="BW166"/>
      <c r="BX166" s="26"/>
      <c r="BY166" s="23"/>
      <c r="BZ166"/>
      <c r="CA166"/>
      <c r="CB166"/>
    </row>
    <row r="167" spans="1:80" s="81" customFormat="1" x14ac:dyDescent="0.3">
      <c r="A167"/>
      <c r="B167" s="45"/>
      <c r="C167" s="155"/>
      <c r="D167" s="41"/>
      <c r="E167" s="86"/>
      <c r="F167" s="41"/>
      <c r="G167" s="41"/>
      <c r="I167" s="68"/>
      <c r="J167" s="8"/>
      <c r="K167" s="8"/>
      <c r="L167" s="8"/>
      <c r="M167"/>
      <c r="N167" s="8"/>
      <c r="O167" s="8"/>
      <c r="P167" s="8"/>
      <c r="Q167" s="8"/>
      <c r="R167" s="8"/>
      <c r="T167"/>
      <c r="U167"/>
      <c r="V167"/>
      <c r="W167"/>
      <c r="X167"/>
      <c r="Y167"/>
      <c r="Z167"/>
      <c r="AA167"/>
      <c r="AB167"/>
      <c r="AC167"/>
      <c r="AD167"/>
      <c r="AE167"/>
      <c r="AF167"/>
      <c r="AG167"/>
      <c r="AH167"/>
      <c r="AI167"/>
      <c r="AJ167"/>
      <c r="AK167"/>
      <c r="AL167"/>
      <c r="AM167"/>
      <c r="AN167"/>
      <c r="AO167"/>
      <c r="AP167"/>
      <c r="AQ167"/>
      <c r="AR167"/>
      <c r="AS167"/>
      <c r="AT167" s="26"/>
      <c r="AU167" s="23"/>
      <c r="AV167"/>
      <c r="AW167"/>
      <c r="AX167"/>
      <c r="AY167"/>
      <c r="AZ167"/>
      <c r="BA167"/>
      <c r="BB167"/>
      <c r="BC167" s="26"/>
      <c r="BD167" s="23"/>
      <c r="BE167"/>
      <c r="BF167"/>
      <c r="BG167"/>
      <c r="BH167"/>
      <c r="BI167"/>
      <c r="BJ167"/>
      <c r="BK167"/>
      <c r="BL167"/>
      <c r="BM167"/>
      <c r="BN167"/>
      <c r="BO167"/>
      <c r="BP167"/>
      <c r="BQ167"/>
      <c r="BR167"/>
      <c r="BS167"/>
      <c r="BT167"/>
      <c r="BU167"/>
      <c r="BV167"/>
      <c r="BW167"/>
      <c r="BX167" s="26"/>
      <c r="BY167" s="23"/>
      <c r="BZ167"/>
      <c r="CA167"/>
      <c r="CB167"/>
    </row>
    <row r="168" spans="1:80" s="81" customFormat="1" x14ac:dyDescent="0.3">
      <c r="A168"/>
      <c r="B168" s="45"/>
      <c r="C168" s="155"/>
      <c r="D168" s="41"/>
      <c r="E168" s="86"/>
      <c r="F168" s="41"/>
      <c r="G168" s="41"/>
      <c r="I168" s="68"/>
      <c r="J168" s="8"/>
      <c r="K168" s="8"/>
      <c r="L168" s="8"/>
      <c r="M168"/>
      <c r="N168" s="8"/>
      <c r="O168" s="8"/>
      <c r="P168" s="8"/>
      <c r="Q168" s="8"/>
      <c r="R168" s="8"/>
      <c r="T168"/>
      <c r="U168"/>
      <c r="V168"/>
      <c r="W168"/>
      <c r="X168"/>
      <c r="Y168"/>
      <c r="Z168"/>
      <c r="AA168"/>
      <c r="AB168"/>
      <c r="AC168"/>
      <c r="AD168"/>
      <c r="AE168"/>
      <c r="AF168"/>
      <c r="AG168"/>
      <c r="AH168"/>
      <c r="AI168"/>
      <c r="AJ168"/>
      <c r="AK168"/>
      <c r="AL168"/>
      <c r="AM168"/>
      <c r="AN168"/>
      <c r="AO168"/>
      <c r="AP168"/>
      <c r="AQ168"/>
      <c r="AR168"/>
      <c r="AS168"/>
      <c r="AT168" s="26"/>
      <c r="AU168" s="23"/>
      <c r="AV168"/>
      <c r="AW168"/>
      <c r="AX168"/>
      <c r="AY168"/>
      <c r="AZ168"/>
      <c r="BA168"/>
      <c r="BB168"/>
      <c r="BC168" s="26"/>
      <c r="BD168" s="23"/>
      <c r="BE168"/>
      <c r="BF168"/>
      <c r="BG168"/>
      <c r="BH168"/>
      <c r="BI168"/>
      <c r="BJ168"/>
      <c r="BK168"/>
      <c r="BL168"/>
      <c r="BM168"/>
      <c r="BN168"/>
      <c r="BO168"/>
      <c r="BP168"/>
      <c r="BQ168"/>
      <c r="BR168"/>
      <c r="BS168"/>
      <c r="BT168"/>
      <c r="BU168"/>
      <c r="BV168"/>
      <c r="BW168"/>
      <c r="BX168" s="26"/>
      <c r="BY168" s="23"/>
      <c r="BZ168"/>
      <c r="CA168"/>
      <c r="CB168"/>
    </row>
    <row r="169" spans="1:80" s="81" customFormat="1" x14ac:dyDescent="0.3">
      <c r="A169"/>
      <c r="B169" s="45"/>
      <c r="C169" s="155"/>
      <c r="D169" s="41"/>
      <c r="E169" s="86"/>
      <c r="F169" s="41"/>
      <c r="G169" s="41"/>
      <c r="I169" s="68"/>
      <c r="J169" s="8"/>
      <c r="K169" s="8"/>
      <c r="L169" s="8"/>
      <c r="M169"/>
      <c r="N169" s="8"/>
      <c r="O169" s="8"/>
      <c r="P169" s="8"/>
      <c r="Q169" s="8"/>
      <c r="R169" s="8"/>
      <c r="T169"/>
      <c r="U169"/>
      <c r="V169"/>
      <c r="W169"/>
      <c r="X169"/>
      <c r="Y169"/>
      <c r="Z169"/>
      <c r="AA169"/>
      <c r="AB169"/>
      <c r="AC169"/>
      <c r="AD169"/>
      <c r="AE169"/>
      <c r="AF169"/>
      <c r="AG169"/>
      <c r="AH169"/>
      <c r="AI169"/>
      <c r="AJ169"/>
      <c r="AK169"/>
      <c r="AL169"/>
      <c r="AM169"/>
      <c r="AN169"/>
      <c r="AO169"/>
      <c r="AP169"/>
      <c r="AQ169"/>
      <c r="AR169"/>
      <c r="AS169"/>
      <c r="AT169" s="26"/>
      <c r="AU169" s="23"/>
      <c r="AV169"/>
      <c r="AW169"/>
      <c r="AX169"/>
      <c r="AY169"/>
      <c r="AZ169"/>
      <c r="BA169"/>
      <c r="BB169"/>
      <c r="BC169" s="26"/>
      <c r="BD169" s="23"/>
      <c r="BE169"/>
      <c r="BF169"/>
      <c r="BG169"/>
      <c r="BH169"/>
      <c r="BI169"/>
      <c r="BJ169"/>
      <c r="BK169"/>
      <c r="BL169"/>
      <c r="BM169"/>
      <c r="BN169"/>
      <c r="BO169"/>
      <c r="BP169"/>
      <c r="BQ169"/>
      <c r="BR169"/>
      <c r="BS169"/>
      <c r="BT169"/>
      <c r="BU169"/>
      <c r="BV169"/>
      <c r="BW169"/>
      <c r="BX169" s="26"/>
      <c r="BY169" s="23"/>
      <c r="BZ169"/>
      <c r="CA169"/>
      <c r="CB169"/>
    </row>
    <row r="170" spans="1:80" s="81" customFormat="1" x14ac:dyDescent="0.3">
      <c r="A170"/>
      <c r="B170" s="45"/>
      <c r="C170" s="155"/>
      <c r="D170" s="41"/>
      <c r="E170" s="86"/>
      <c r="F170" s="41"/>
      <c r="G170" s="41"/>
      <c r="I170" s="68"/>
      <c r="J170" s="8"/>
      <c r="K170" s="8"/>
      <c r="L170" s="8"/>
      <c r="M170"/>
      <c r="N170" s="8"/>
      <c r="O170" s="8"/>
      <c r="P170" s="8"/>
      <c r="Q170" s="8"/>
      <c r="R170" s="8"/>
      <c r="T170"/>
      <c r="U170"/>
      <c r="V170"/>
      <c r="W170"/>
      <c r="X170"/>
      <c r="Y170"/>
      <c r="Z170"/>
      <c r="AA170"/>
      <c r="AB170"/>
      <c r="AC170"/>
      <c r="AD170"/>
      <c r="AE170"/>
      <c r="AF170"/>
      <c r="AG170"/>
      <c r="AH170"/>
      <c r="AI170"/>
      <c r="AJ170"/>
      <c r="AK170"/>
      <c r="AL170"/>
      <c r="AM170"/>
      <c r="AN170"/>
      <c r="AO170"/>
      <c r="AP170"/>
      <c r="AQ170"/>
      <c r="AR170"/>
      <c r="AS170"/>
      <c r="AT170" s="26"/>
      <c r="AU170" s="23"/>
      <c r="AV170"/>
      <c r="AW170"/>
      <c r="AX170"/>
      <c r="AY170"/>
      <c r="AZ170"/>
      <c r="BA170"/>
      <c r="BB170"/>
      <c r="BC170" s="26"/>
      <c r="BD170" s="23"/>
      <c r="BE170"/>
      <c r="BF170"/>
      <c r="BG170"/>
      <c r="BH170"/>
      <c r="BI170"/>
      <c r="BJ170"/>
      <c r="BK170"/>
      <c r="BL170"/>
      <c r="BM170"/>
      <c r="BN170"/>
      <c r="BO170"/>
      <c r="BP170"/>
      <c r="BQ170"/>
      <c r="BR170"/>
      <c r="BS170"/>
      <c r="BT170"/>
      <c r="BU170"/>
      <c r="BV170"/>
      <c r="BW170"/>
      <c r="BX170" s="26"/>
      <c r="BY170" s="23"/>
      <c r="BZ170"/>
      <c r="CA170"/>
      <c r="CB170"/>
    </row>
    <row r="171" spans="1:80" s="81" customFormat="1" x14ac:dyDescent="0.3">
      <c r="A171"/>
      <c r="B171" s="45"/>
      <c r="C171" s="155"/>
      <c r="D171" s="41"/>
      <c r="E171" s="86"/>
      <c r="F171" s="41"/>
      <c r="G171" s="41"/>
      <c r="I171" s="68"/>
      <c r="J171" s="8"/>
      <c r="K171" s="8"/>
      <c r="L171" s="8"/>
      <c r="M171"/>
      <c r="N171" s="8"/>
      <c r="O171" s="8"/>
      <c r="P171" s="8"/>
      <c r="Q171" s="8"/>
      <c r="R171" s="8"/>
      <c r="T171"/>
      <c r="U171"/>
      <c r="V171"/>
      <c r="W171"/>
      <c r="X171"/>
      <c r="Y171"/>
      <c r="Z171"/>
      <c r="AA171"/>
      <c r="AB171"/>
      <c r="AC171"/>
      <c r="AD171"/>
      <c r="AE171"/>
      <c r="AF171"/>
      <c r="AG171"/>
      <c r="AH171"/>
      <c r="AI171"/>
      <c r="AJ171"/>
      <c r="AK171"/>
      <c r="AL171"/>
      <c r="AM171"/>
      <c r="AN171"/>
      <c r="AO171"/>
      <c r="AP171"/>
      <c r="AQ171"/>
      <c r="AR171"/>
      <c r="AS171"/>
      <c r="AT171" s="26"/>
      <c r="AU171" s="23"/>
      <c r="AV171"/>
      <c r="AW171"/>
      <c r="AX171"/>
      <c r="AY171"/>
      <c r="AZ171"/>
      <c r="BA171"/>
      <c r="BB171"/>
      <c r="BC171" s="26"/>
      <c r="BD171" s="23"/>
      <c r="BE171"/>
      <c r="BF171"/>
      <c r="BG171"/>
      <c r="BH171"/>
      <c r="BI171"/>
      <c r="BJ171"/>
      <c r="BK171"/>
      <c r="BL171"/>
      <c r="BM171"/>
      <c r="BN171"/>
      <c r="BO171"/>
      <c r="BP171"/>
      <c r="BQ171"/>
      <c r="BR171"/>
      <c r="BS171"/>
      <c r="BT171"/>
      <c r="BU171"/>
      <c r="BV171"/>
      <c r="BW171"/>
      <c r="BX171" s="26"/>
      <c r="BY171" s="23"/>
      <c r="BZ171"/>
      <c r="CA171"/>
      <c r="CB171"/>
    </row>
    <row r="172" spans="1:80" s="81" customFormat="1" x14ac:dyDescent="0.3">
      <c r="A172"/>
      <c r="B172" s="45"/>
      <c r="C172" s="155"/>
      <c r="D172" s="41"/>
      <c r="E172" s="86"/>
      <c r="F172" s="41"/>
      <c r="G172" s="41"/>
      <c r="I172" s="68"/>
      <c r="J172" s="8"/>
      <c r="K172" s="8"/>
      <c r="L172" s="8"/>
      <c r="M172"/>
      <c r="N172" s="8"/>
      <c r="O172" s="8"/>
      <c r="P172" s="8"/>
      <c r="Q172" s="8"/>
      <c r="R172" s="8"/>
      <c r="T172"/>
      <c r="U172"/>
      <c r="V172"/>
      <c r="W172"/>
      <c r="X172"/>
      <c r="Y172"/>
      <c r="Z172"/>
      <c r="AA172"/>
      <c r="AB172"/>
      <c r="AC172"/>
      <c r="AD172"/>
      <c r="AE172"/>
      <c r="AF172"/>
      <c r="AG172"/>
      <c r="AH172"/>
      <c r="AI172"/>
      <c r="AJ172"/>
      <c r="AK172"/>
      <c r="AL172"/>
      <c r="AM172"/>
      <c r="AN172"/>
      <c r="AO172"/>
      <c r="AP172"/>
      <c r="AQ172"/>
      <c r="AR172"/>
      <c r="AS172"/>
      <c r="AT172" s="26"/>
      <c r="AU172" s="23"/>
      <c r="AV172"/>
      <c r="AW172"/>
      <c r="AX172"/>
      <c r="AY172"/>
      <c r="AZ172"/>
      <c r="BA172"/>
      <c r="BB172"/>
      <c r="BC172" s="26"/>
      <c r="BD172" s="23"/>
      <c r="BE172"/>
      <c r="BF172"/>
      <c r="BG172"/>
      <c r="BH172"/>
      <c r="BI172"/>
      <c r="BJ172"/>
      <c r="BK172"/>
      <c r="BL172"/>
      <c r="BM172"/>
      <c r="BN172"/>
      <c r="BO172"/>
      <c r="BP172"/>
      <c r="BQ172"/>
      <c r="BR172"/>
      <c r="BS172"/>
      <c r="BT172"/>
      <c r="BU172"/>
      <c r="BV172"/>
      <c r="BW172"/>
      <c r="BX172" s="26"/>
      <c r="BY172" s="23"/>
      <c r="BZ172"/>
      <c r="CA172"/>
      <c r="CB172"/>
    </row>
    <row r="173" spans="1:80" s="81" customFormat="1" x14ac:dyDescent="0.3">
      <c r="A173"/>
      <c r="B173" s="45"/>
      <c r="C173" s="155"/>
      <c r="D173" s="41"/>
      <c r="E173" s="86"/>
      <c r="F173" s="41"/>
      <c r="G173" s="41"/>
      <c r="I173" s="68"/>
      <c r="J173" s="8"/>
      <c r="K173" s="8"/>
      <c r="L173" s="8"/>
      <c r="M173"/>
      <c r="N173" s="8"/>
      <c r="O173" s="8"/>
      <c r="P173" s="8"/>
      <c r="Q173" s="8"/>
      <c r="R173" s="8"/>
      <c r="T173"/>
      <c r="U173"/>
      <c r="V173"/>
      <c r="W173"/>
      <c r="X173"/>
      <c r="Y173"/>
      <c r="Z173"/>
      <c r="AA173"/>
      <c r="AB173"/>
      <c r="AC173"/>
      <c r="AD173"/>
      <c r="AE173"/>
      <c r="AF173"/>
      <c r="AG173"/>
      <c r="AH173"/>
      <c r="AI173"/>
      <c r="AJ173"/>
      <c r="AK173"/>
      <c r="AL173"/>
      <c r="AM173"/>
      <c r="AN173"/>
      <c r="AO173"/>
      <c r="AP173"/>
      <c r="AQ173"/>
      <c r="AR173"/>
      <c r="AS173"/>
      <c r="AT173" s="26"/>
      <c r="AU173" s="23"/>
      <c r="AV173"/>
      <c r="AW173"/>
      <c r="AX173"/>
      <c r="AY173"/>
      <c r="AZ173"/>
      <c r="BA173"/>
      <c r="BB173"/>
      <c r="BC173" s="26"/>
      <c r="BD173" s="23"/>
      <c r="BE173"/>
      <c r="BF173"/>
      <c r="BG173"/>
      <c r="BH173"/>
      <c r="BI173"/>
      <c r="BJ173"/>
      <c r="BK173"/>
      <c r="BL173"/>
      <c r="BM173"/>
      <c r="BN173"/>
      <c r="BO173"/>
      <c r="BP173"/>
      <c r="BQ173"/>
      <c r="BR173"/>
      <c r="BS173"/>
      <c r="BT173"/>
      <c r="BU173"/>
      <c r="BV173"/>
      <c r="BW173"/>
      <c r="BX173" s="26"/>
      <c r="BY173" s="23"/>
      <c r="BZ173"/>
      <c r="CA173"/>
      <c r="CB173"/>
    </row>
    <row r="174" spans="1:80" s="81" customFormat="1" x14ac:dyDescent="0.3">
      <c r="A174"/>
      <c r="B174" s="45"/>
      <c r="C174" s="155"/>
      <c r="D174" s="41"/>
      <c r="E174" s="86"/>
      <c r="F174" s="41"/>
      <c r="G174" s="41"/>
      <c r="I174" s="68"/>
      <c r="J174" s="8"/>
      <c r="K174" s="8"/>
      <c r="L174" s="8"/>
      <c r="M174"/>
      <c r="N174" s="8"/>
      <c r="O174" s="8"/>
      <c r="P174" s="8"/>
      <c r="Q174" s="8"/>
      <c r="R174" s="8"/>
      <c r="T174"/>
      <c r="U174"/>
      <c r="V174"/>
      <c r="W174"/>
      <c r="X174"/>
      <c r="Y174"/>
      <c r="Z174"/>
      <c r="AA174"/>
      <c r="AB174"/>
      <c r="AC174"/>
      <c r="AD174"/>
      <c r="AE174"/>
      <c r="AF174"/>
      <c r="AG174"/>
      <c r="AH174"/>
      <c r="AI174"/>
      <c r="AJ174"/>
      <c r="AK174"/>
      <c r="AL174"/>
      <c r="AM174"/>
      <c r="AN174"/>
      <c r="AO174"/>
      <c r="AP174"/>
      <c r="AQ174"/>
      <c r="AR174"/>
      <c r="AS174"/>
      <c r="AT174" s="26"/>
      <c r="AU174" s="23"/>
      <c r="AV174"/>
      <c r="AW174"/>
      <c r="AX174"/>
      <c r="AY174"/>
      <c r="AZ174"/>
      <c r="BA174"/>
      <c r="BB174"/>
      <c r="BC174" s="26"/>
      <c r="BD174" s="23"/>
      <c r="BE174"/>
      <c r="BF174"/>
      <c r="BG174"/>
      <c r="BH174"/>
      <c r="BI174"/>
      <c r="BJ174"/>
      <c r="BK174"/>
      <c r="BL174"/>
      <c r="BM174"/>
      <c r="BN174"/>
      <c r="BO174"/>
      <c r="BP174"/>
      <c r="BQ174"/>
      <c r="BR174"/>
      <c r="BS174"/>
      <c r="BT174"/>
      <c r="BU174"/>
      <c r="BV174"/>
      <c r="BW174"/>
      <c r="BX174" s="26"/>
      <c r="BY174" s="23"/>
      <c r="BZ174"/>
      <c r="CA174"/>
      <c r="CB174"/>
    </row>
    <row r="175" spans="1:80" s="81" customFormat="1" x14ac:dyDescent="0.3">
      <c r="A175"/>
      <c r="B175" s="45"/>
      <c r="C175" s="155"/>
      <c r="D175" s="41"/>
      <c r="E175" s="86"/>
      <c r="F175" s="41"/>
      <c r="G175" s="41"/>
      <c r="I175" s="68"/>
      <c r="J175" s="8"/>
      <c r="K175" s="8"/>
      <c r="L175" s="8"/>
      <c r="M175"/>
      <c r="N175" s="8"/>
      <c r="O175" s="8"/>
      <c r="P175" s="8"/>
      <c r="Q175" s="8"/>
      <c r="R175" s="8"/>
      <c r="T175"/>
      <c r="U175"/>
      <c r="V175"/>
      <c r="W175"/>
      <c r="X175"/>
      <c r="Y175"/>
      <c r="Z175"/>
      <c r="AA175"/>
      <c r="AB175"/>
      <c r="AC175"/>
      <c r="AD175"/>
      <c r="AE175"/>
      <c r="AF175"/>
      <c r="AG175"/>
      <c r="AH175"/>
      <c r="AI175"/>
      <c r="AJ175"/>
      <c r="AK175"/>
      <c r="AL175"/>
      <c r="AM175"/>
      <c r="AN175"/>
      <c r="AO175"/>
      <c r="AP175"/>
      <c r="AQ175"/>
      <c r="AR175"/>
      <c r="AS175"/>
      <c r="AT175" s="26"/>
      <c r="AU175" s="23"/>
      <c r="AV175"/>
      <c r="AW175"/>
      <c r="AX175"/>
      <c r="AY175"/>
      <c r="AZ175"/>
      <c r="BA175"/>
      <c r="BB175"/>
      <c r="BC175" s="26"/>
      <c r="BD175" s="23"/>
      <c r="BE175"/>
      <c r="BF175"/>
      <c r="BG175"/>
      <c r="BH175"/>
      <c r="BI175"/>
      <c r="BJ175"/>
      <c r="BK175"/>
      <c r="BL175"/>
      <c r="BM175"/>
      <c r="BN175"/>
      <c r="BO175"/>
      <c r="BP175"/>
      <c r="BQ175"/>
      <c r="BR175"/>
      <c r="BS175"/>
      <c r="BT175"/>
      <c r="BU175"/>
      <c r="BV175"/>
      <c r="BW175"/>
      <c r="BX175" s="26"/>
      <c r="BY175" s="23"/>
      <c r="BZ175"/>
      <c r="CA175"/>
      <c r="CB175"/>
    </row>
    <row r="176" spans="1:80" s="81" customFormat="1" x14ac:dyDescent="0.3">
      <c r="A176"/>
      <c r="B176" s="45"/>
      <c r="C176" s="155"/>
      <c r="D176" s="41"/>
      <c r="E176" s="86"/>
      <c r="F176" s="41"/>
      <c r="G176" s="41"/>
      <c r="I176" s="68"/>
      <c r="J176" s="8"/>
      <c r="K176" s="8"/>
      <c r="L176" s="8"/>
      <c r="M176"/>
      <c r="N176" s="8"/>
      <c r="O176" s="8"/>
      <c r="P176" s="8"/>
      <c r="Q176" s="8"/>
      <c r="R176" s="8"/>
      <c r="T176"/>
      <c r="U176"/>
      <c r="V176"/>
      <c r="W176"/>
      <c r="X176"/>
      <c r="Y176"/>
      <c r="Z176"/>
      <c r="AA176"/>
      <c r="AB176"/>
      <c r="AC176"/>
      <c r="AD176"/>
      <c r="AE176"/>
      <c r="AF176"/>
      <c r="AG176"/>
      <c r="AH176"/>
      <c r="AI176"/>
      <c r="AJ176"/>
      <c r="AK176"/>
      <c r="AL176"/>
      <c r="AM176"/>
      <c r="AN176"/>
      <c r="AO176"/>
      <c r="AP176"/>
      <c r="AQ176"/>
      <c r="AR176"/>
      <c r="AS176"/>
      <c r="AT176" s="26"/>
      <c r="AU176" s="23"/>
      <c r="AV176"/>
      <c r="AW176"/>
      <c r="AX176"/>
      <c r="AY176"/>
      <c r="AZ176"/>
      <c r="BA176"/>
      <c r="BB176"/>
      <c r="BC176" s="26"/>
      <c r="BD176" s="23"/>
      <c r="BE176"/>
      <c r="BF176"/>
      <c r="BG176"/>
      <c r="BH176"/>
      <c r="BI176"/>
      <c r="BJ176"/>
      <c r="BK176"/>
      <c r="BL176"/>
      <c r="BM176"/>
      <c r="BN176"/>
      <c r="BO176"/>
      <c r="BP176"/>
      <c r="BQ176"/>
      <c r="BR176"/>
      <c r="BS176"/>
      <c r="BT176"/>
      <c r="BU176"/>
      <c r="BV176"/>
      <c r="BW176"/>
      <c r="BX176" s="26"/>
      <c r="BY176" s="23"/>
      <c r="BZ176"/>
      <c r="CA176"/>
      <c r="CB176"/>
    </row>
    <row r="177" spans="1:80" s="81" customFormat="1" x14ac:dyDescent="0.3">
      <c r="A177"/>
      <c r="B177" s="45"/>
      <c r="C177" s="155"/>
      <c r="D177" s="41"/>
      <c r="E177" s="86"/>
      <c r="F177" s="41"/>
      <c r="G177" s="41"/>
      <c r="I177" s="68"/>
      <c r="J177" s="8"/>
      <c r="K177" s="8"/>
      <c r="L177" s="8"/>
      <c r="M177"/>
      <c r="N177" s="8"/>
      <c r="O177" s="8"/>
      <c r="P177" s="8"/>
      <c r="Q177" s="8"/>
      <c r="R177" s="8"/>
      <c r="T177"/>
      <c r="U177"/>
      <c r="V177"/>
      <c r="W177"/>
      <c r="X177"/>
      <c r="Y177"/>
      <c r="Z177"/>
      <c r="AA177"/>
      <c r="AB177"/>
      <c r="AC177"/>
      <c r="AD177"/>
      <c r="AE177"/>
      <c r="AF177"/>
      <c r="AG177"/>
      <c r="AH177"/>
      <c r="AI177"/>
      <c r="AJ177"/>
      <c r="AK177"/>
      <c r="AL177"/>
      <c r="AM177"/>
      <c r="AN177"/>
      <c r="AO177"/>
      <c r="AP177"/>
      <c r="AQ177"/>
      <c r="AR177"/>
      <c r="AS177"/>
      <c r="AT177" s="26"/>
      <c r="AU177" s="23"/>
      <c r="AV177"/>
      <c r="AW177"/>
      <c r="AX177"/>
      <c r="AY177"/>
      <c r="AZ177"/>
      <c r="BA177"/>
      <c r="BB177"/>
      <c r="BC177" s="26"/>
      <c r="BD177" s="23"/>
      <c r="BE177"/>
      <c r="BF177"/>
      <c r="BG177"/>
      <c r="BH177"/>
      <c r="BI177"/>
      <c r="BJ177"/>
      <c r="BK177"/>
      <c r="BL177"/>
      <c r="BM177"/>
      <c r="BN177"/>
      <c r="BO177"/>
      <c r="BP177"/>
      <c r="BQ177"/>
      <c r="BR177"/>
      <c r="BS177"/>
      <c r="BT177"/>
      <c r="BU177"/>
      <c r="BV177"/>
      <c r="BW177"/>
      <c r="BX177" s="26"/>
      <c r="BY177" s="23"/>
      <c r="BZ177"/>
      <c r="CA177"/>
      <c r="CB177"/>
    </row>
    <row r="178" spans="1:80" s="81" customFormat="1" x14ac:dyDescent="0.3">
      <c r="A178"/>
      <c r="B178" s="45"/>
      <c r="C178" s="155"/>
      <c r="D178" s="41"/>
      <c r="E178" s="86"/>
      <c r="F178" s="41"/>
      <c r="G178" s="41"/>
      <c r="I178" s="68"/>
      <c r="J178" s="8"/>
      <c r="K178" s="8"/>
      <c r="L178" s="8"/>
      <c r="M178"/>
      <c r="N178" s="8"/>
      <c r="O178" s="8"/>
      <c r="P178" s="8"/>
      <c r="Q178" s="8"/>
      <c r="R178" s="8"/>
      <c r="T178"/>
      <c r="U178"/>
      <c r="V178"/>
      <c r="W178"/>
      <c r="X178"/>
      <c r="Y178"/>
      <c r="Z178"/>
      <c r="AA178"/>
      <c r="AB178"/>
      <c r="AC178"/>
      <c r="AD178"/>
      <c r="AE178"/>
      <c r="AF178"/>
      <c r="AG178"/>
      <c r="AH178"/>
      <c r="AI178"/>
      <c r="AJ178"/>
      <c r="AK178"/>
      <c r="AL178"/>
      <c r="AM178"/>
      <c r="AN178"/>
      <c r="AO178"/>
      <c r="AP178"/>
      <c r="AQ178"/>
      <c r="AR178"/>
      <c r="AS178"/>
      <c r="AT178" s="26"/>
      <c r="AU178" s="23"/>
      <c r="AV178"/>
      <c r="AW178"/>
      <c r="AX178"/>
      <c r="AY178"/>
      <c r="AZ178"/>
      <c r="BA178"/>
      <c r="BB178"/>
      <c r="BC178" s="26"/>
      <c r="BD178" s="23"/>
      <c r="BE178"/>
      <c r="BF178"/>
      <c r="BG178"/>
      <c r="BH178"/>
      <c r="BI178"/>
      <c r="BJ178"/>
      <c r="BK178"/>
      <c r="BL178"/>
      <c r="BM178"/>
      <c r="BN178"/>
      <c r="BO178"/>
      <c r="BP178"/>
      <c r="BQ178"/>
      <c r="BR178"/>
      <c r="BS178"/>
      <c r="BT178"/>
      <c r="BU178"/>
      <c r="BV178"/>
      <c r="BW178"/>
      <c r="BX178" s="26"/>
      <c r="BY178" s="23"/>
      <c r="BZ178"/>
      <c r="CA178"/>
      <c r="CB178"/>
    </row>
    <row r="179" spans="1:80" s="81" customFormat="1" x14ac:dyDescent="0.3">
      <c r="A179"/>
      <c r="B179" s="45"/>
      <c r="C179" s="155"/>
      <c r="D179" s="41"/>
      <c r="E179" s="86"/>
      <c r="F179" s="41"/>
      <c r="G179" s="41"/>
      <c r="I179" s="68"/>
      <c r="J179" s="8"/>
      <c r="K179" s="8"/>
      <c r="L179" s="8"/>
      <c r="M179"/>
      <c r="N179" s="8"/>
      <c r="O179" s="8"/>
      <c r="P179" s="8"/>
      <c r="Q179" s="8"/>
      <c r="R179" s="8"/>
      <c r="T179"/>
      <c r="U179"/>
      <c r="V179"/>
      <c r="W179"/>
      <c r="X179"/>
      <c r="Y179"/>
      <c r="Z179"/>
      <c r="AA179"/>
      <c r="AB179"/>
      <c r="AC179"/>
      <c r="AD179"/>
      <c r="AE179"/>
      <c r="AF179"/>
      <c r="AG179"/>
      <c r="AH179"/>
      <c r="AI179"/>
      <c r="AJ179"/>
      <c r="AK179"/>
      <c r="AL179"/>
      <c r="AM179"/>
      <c r="AN179"/>
      <c r="AO179"/>
      <c r="AP179"/>
      <c r="AQ179"/>
      <c r="AR179"/>
      <c r="AS179"/>
      <c r="AT179" s="26"/>
      <c r="AU179" s="23"/>
      <c r="AV179"/>
      <c r="AW179"/>
      <c r="AX179"/>
      <c r="AY179"/>
      <c r="AZ179"/>
      <c r="BA179"/>
      <c r="BB179"/>
      <c r="BC179" s="26"/>
      <c r="BD179" s="23"/>
      <c r="BE179"/>
      <c r="BF179"/>
      <c r="BG179"/>
      <c r="BH179"/>
      <c r="BI179"/>
      <c r="BJ179"/>
      <c r="BK179"/>
      <c r="BL179"/>
      <c r="BM179"/>
      <c r="BN179"/>
      <c r="BO179"/>
      <c r="BP179"/>
      <c r="BQ179"/>
      <c r="BR179"/>
      <c r="BS179"/>
      <c r="BT179"/>
      <c r="BU179"/>
      <c r="BV179"/>
      <c r="BW179"/>
      <c r="BX179" s="26"/>
      <c r="BY179" s="23"/>
      <c r="BZ179"/>
      <c r="CA179"/>
      <c r="CB179"/>
    </row>
    <row r="180" spans="1:80" s="81" customFormat="1" x14ac:dyDescent="0.3">
      <c r="A180"/>
      <c r="B180" s="45"/>
      <c r="C180" s="155"/>
      <c r="D180" s="41"/>
      <c r="E180" s="86"/>
      <c r="F180" s="41"/>
      <c r="G180" s="41"/>
      <c r="I180" s="68"/>
      <c r="J180" s="8"/>
      <c r="K180" s="8"/>
      <c r="L180" s="8"/>
      <c r="M180"/>
      <c r="N180" s="8"/>
      <c r="O180" s="8"/>
      <c r="P180" s="8"/>
      <c r="Q180" s="8"/>
      <c r="R180" s="8"/>
      <c r="T180"/>
      <c r="U180"/>
      <c r="V180"/>
      <c r="W180"/>
      <c r="X180"/>
      <c r="Y180"/>
      <c r="Z180"/>
      <c r="AA180"/>
      <c r="AB180"/>
      <c r="AC180"/>
      <c r="AD180"/>
      <c r="AE180"/>
      <c r="AF180"/>
      <c r="AG180"/>
      <c r="AH180"/>
      <c r="AI180"/>
      <c r="AJ180"/>
      <c r="AK180"/>
      <c r="AL180"/>
      <c r="AM180"/>
      <c r="AN180"/>
      <c r="AO180"/>
      <c r="AP180"/>
      <c r="AQ180"/>
      <c r="AR180"/>
      <c r="AS180"/>
      <c r="AT180" s="26"/>
      <c r="AU180" s="23"/>
      <c r="AV180"/>
      <c r="AW180"/>
      <c r="AX180"/>
      <c r="AY180"/>
      <c r="AZ180"/>
      <c r="BA180"/>
      <c r="BB180"/>
      <c r="BC180" s="26"/>
      <c r="BD180" s="23"/>
      <c r="BE180"/>
      <c r="BF180"/>
      <c r="BG180"/>
      <c r="BH180"/>
      <c r="BI180"/>
      <c r="BJ180"/>
      <c r="BK180"/>
      <c r="BL180"/>
      <c r="BM180"/>
      <c r="BN180"/>
      <c r="BO180"/>
      <c r="BP180"/>
      <c r="BQ180"/>
      <c r="BR180"/>
      <c r="BS180"/>
      <c r="BT180"/>
      <c r="BU180"/>
      <c r="BV180"/>
      <c r="BW180"/>
      <c r="BX180" s="26"/>
      <c r="BY180" s="23"/>
      <c r="BZ180"/>
      <c r="CA180"/>
      <c r="CB180"/>
    </row>
    <row r="181" spans="1:80" s="81" customFormat="1" x14ac:dyDescent="0.3">
      <c r="A181"/>
      <c r="B181" s="45"/>
      <c r="C181" s="155"/>
      <c r="D181" s="41"/>
      <c r="E181" s="86"/>
      <c r="F181" s="41"/>
      <c r="G181" s="41"/>
      <c r="I181" s="68"/>
      <c r="J181" s="8"/>
      <c r="K181" s="8"/>
      <c r="L181" s="8"/>
      <c r="M181"/>
      <c r="N181" s="8"/>
      <c r="O181" s="8"/>
      <c r="P181" s="8"/>
      <c r="Q181" s="8"/>
      <c r="R181" s="8"/>
      <c r="T181"/>
      <c r="U181"/>
      <c r="V181"/>
      <c r="W181"/>
      <c r="X181"/>
      <c r="Y181"/>
      <c r="Z181"/>
      <c r="AA181"/>
      <c r="AB181"/>
      <c r="AC181"/>
      <c r="AD181"/>
      <c r="AE181"/>
      <c r="AF181"/>
      <c r="AG181"/>
      <c r="AH181"/>
      <c r="AI181"/>
      <c r="AJ181"/>
      <c r="AK181"/>
      <c r="AL181"/>
      <c r="AM181"/>
      <c r="AN181"/>
      <c r="AO181"/>
      <c r="AP181"/>
      <c r="AQ181"/>
      <c r="AR181"/>
      <c r="AS181"/>
      <c r="AT181" s="26"/>
      <c r="AU181" s="23"/>
      <c r="AV181"/>
      <c r="AW181"/>
      <c r="AX181"/>
      <c r="AY181"/>
      <c r="AZ181"/>
      <c r="BA181"/>
      <c r="BB181"/>
      <c r="BC181" s="26"/>
      <c r="BD181" s="23"/>
      <c r="BE181"/>
      <c r="BF181"/>
      <c r="BG181"/>
      <c r="BH181"/>
      <c r="BI181"/>
      <c r="BJ181"/>
      <c r="BK181"/>
      <c r="BL181"/>
      <c r="BM181"/>
      <c r="BN181"/>
      <c r="BO181"/>
      <c r="BP181"/>
      <c r="BQ181"/>
      <c r="BR181"/>
      <c r="BS181"/>
      <c r="BT181"/>
      <c r="BU181"/>
      <c r="BV181"/>
      <c r="BW181"/>
      <c r="BX181" s="26"/>
      <c r="BY181" s="23"/>
      <c r="BZ181"/>
      <c r="CA181"/>
      <c r="CB181"/>
    </row>
    <row r="182" spans="1:80" s="81" customFormat="1" x14ac:dyDescent="0.3">
      <c r="A182"/>
      <c r="B182" s="45"/>
      <c r="C182" s="155"/>
      <c r="D182" s="41"/>
      <c r="E182" s="86"/>
      <c r="F182" s="41"/>
      <c r="G182" s="41"/>
      <c r="I182" s="68"/>
      <c r="J182" s="8"/>
      <c r="K182" s="8"/>
      <c r="L182" s="8"/>
      <c r="M182"/>
      <c r="N182" s="8"/>
      <c r="O182" s="8"/>
      <c r="P182" s="8"/>
      <c r="Q182" s="8"/>
      <c r="R182" s="8"/>
      <c r="T182"/>
      <c r="U182"/>
      <c r="V182"/>
      <c r="W182"/>
      <c r="X182"/>
      <c r="Y182"/>
      <c r="Z182"/>
      <c r="AA182"/>
      <c r="AB182"/>
      <c r="AC182"/>
      <c r="AD182"/>
      <c r="AE182"/>
      <c r="AF182"/>
      <c r="AG182"/>
      <c r="AH182"/>
      <c r="AI182"/>
      <c r="AJ182"/>
      <c r="AK182"/>
      <c r="AL182"/>
      <c r="AM182"/>
      <c r="AN182"/>
      <c r="AO182"/>
      <c r="AP182"/>
      <c r="AQ182"/>
      <c r="AR182"/>
      <c r="AS182"/>
      <c r="AT182" s="26"/>
      <c r="AU182" s="23"/>
      <c r="AV182"/>
      <c r="AW182"/>
      <c r="AX182"/>
      <c r="AY182"/>
      <c r="AZ182"/>
      <c r="BA182"/>
      <c r="BB182"/>
      <c r="BC182" s="26"/>
      <c r="BD182" s="23"/>
      <c r="BE182"/>
      <c r="BF182"/>
      <c r="BG182"/>
      <c r="BH182"/>
      <c r="BI182"/>
      <c r="BJ182"/>
      <c r="BK182"/>
      <c r="BL182"/>
      <c r="BM182"/>
      <c r="BN182"/>
      <c r="BO182"/>
      <c r="BP182"/>
      <c r="BQ182"/>
      <c r="BR182"/>
      <c r="BS182"/>
      <c r="BT182"/>
      <c r="BU182"/>
      <c r="BV182"/>
      <c r="BW182"/>
      <c r="BX182" s="26"/>
      <c r="BY182" s="23"/>
      <c r="BZ182"/>
      <c r="CA182"/>
      <c r="CB182"/>
    </row>
    <row r="183" spans="1:80" s="81" customFormat="1" x14ac:dyDescent="0.3">
      <c r="A183"/>
      <c r="B183" s="45"/>
      <c r="C183" s="155"/>
      <c r="D183" s="41"/>
      <c r="E183" s="86"/>
      <c r="F183" s="41"/>
      <c r="G183" s="41"/>
      <c r="I183" s="68"/>
      <c r="J183" s="8"/>
      <c r="K183" s="8"/>
      <c r="L183" s="8"/>
      <c r="M183"/>
      <c r="N183" s="8"/>
      <c r="O183" s="8"/>
      <c r="P183" s="8"/>
      <c r="Q183" s="8"/>
      <c r="R183" s="8"/>
      <c r="T183"/>
      <c r="U183"/>
      <c r="V183"/>
      <c r="W183"/>
      <c r="X183"/>
      <c r="Y183"/>
      <c r="Z183"/>
      <c r="AA183"/>
      <c r="AB183"/>
      <c r="AC183"/>
      <c r="AD183"/>
      <c r="AE183"/>
      <c r="AF183"/>
      <c r="AG183"/>
      <c r="AH183"/>
      <c r="AI183"/>
      <c r="AJ183"/>
      <c r="AK183"/>
      <c r="AL183"/>
      <c r="AM183"/>
      <c r="AN183"/>
      <c r="AO183"/>
      <c r="AP183"/>
      <c r="AQ183"/>
      <c r="AR183"/>
      <c r="AS183"/>
      <c r="AT183" s="26"/>
      <c r="AU183" s="23"/>
      <c r="AV183"/>
      <c r="AW183"/>
      <c r="AX183"/>
      <c r="AY183"/>
      <c r="AZ183"/>
      <c r="BA183"/>
      <c r="BB183"/>
      <c r="BC183" s="26"/>
      <c r="BD183" s="23"/>
      <c r="BE183"/>
      <c r="BF183"/>
      <c r="BG183"/>
      <c r="BH183"/>
      <c r="BI183"/>
      <c r="BJ183"/>
      <c r="BK183"/>
      <c r="BL183"/>
      <c r="BM183"/>
      <c r="BN183"/>
      <c r="BO183"/>
      <c r="BP183"/>
      <c r="BQ183"/>
      <c r="BR183"/>
      <c r="BS183"/>
      <c r="BT183"/>
      <c r="BU183"/>
      <c r="BV183"/>
      <c r="BW183"/>
      <c r="BX183" s="26"/>
      <c r="BY183" s="23"/>
      <c r="BZ183"/>
      <c r="CA183"/>
      <c r="CB183"/>
    </row>
    <row r="184" spans="1:80" s="81" customFormat="1" x14ac:dyDescent="0.3">
      <c r="A184"/>
      <c r="B184" s="45"/>
      <c r="C184" s="155"/>
      <c r="D184" s="41"/>
      <c r="E184" s="86"/>
      <c r="F184" s="41"/>
      <c r="G184" s="41"/>
      <c r="I184" s="68"/>
      <c r="J184" s="8"/>
      <c r="K184" s="8"/>
      <c r="L184" s="8"/>
      <c r="M184"/>
      <c r="N184" s="8"/>
      <c r="O184" s="8"/>
      <c r="P184" s="8"/>
      <c r="Q184" s="8"/>
      <c r="R184" s="8"/>
      <c r="T184"/>
      <c r="U184"/>
      <c r="V184"/>
      <c r="W184"/>
      <c r="X184"/>
      <c r="Y184"/>
      <c r="Z184"/>
      <c r="AA184"/>
      <c r="AB184"/>
      <c r="AC184"/>
      <c r="AD184"/>
      <c r="AE184"/>
      <c r="AF184"/>
      <c r="AG184"/>
      <c r="AH184"/>
      <c r="AI184"/>
      <c r="AJ184"/>
      <c r="AK184"/>
      <c r="AL184"/>
      <c r="AM184"/>
      <c r="AN184"/>
      <c r="AO184"/>
      <c r="AP184"/>
      <c r="AQ184"/>
      <c r="AR184"/>
      <c r="AS184"/>
      <c r="AT184" s="26"/>
      <c r="AU184" s="23"/>
      <c r="AV184"/>
      <c r="AW184"/>
      <c r="AX184"/>
      <c r="AY184"/>
      <c r="AZ184"/>
      <c r="BA184"/>
      <c r="BB184"/>
      <c r="BC184" s="26"/>
      <c r="BD184" s="23"/>
      <c r="BE184"/>
      <c r="BF184"/>
      <c r="BG184"/>
      <c r="BH184"/>
      <c r="BI184"/>
      <c r="BJ184"/>
      <c r="BK184"/>
      <c r="BL184"/>
      <c r="BM184"/>
      <c r="BN184"/>
      <c r="BO184"/>
      <c r="BP184"/>
      <c r="BQ184"/>
      <c r="BR184"/>
      <c r="BS184"/>
      <c r="BT184"/>
      <c r="BU184"/>
      <c r="BV184"/>
      <c r="BW184"/>
      <c r="BX184" s="26"/>
      <c r="BY184" s="23"/>
      <c r="BZ184"/>
      <c r="CA184"/>
      <c r="CB184"/>
    </row>
    <row r="185" spans="1:80" s="81" customFormat="1" x14ac:dyDescent="0.3">
      <c r="A185"/>
      <c r="B185" s="45"/>
      <c r="C185" s="155"/>
      <c r="D185" s="41"/>
      <c r="E185" s="86"/>
      <c r="F185" s="41"/>
      <c r="G185" s="41"/>
      <c r="I185" s="68"/>
      <c r="J185" s="8"/>
      <c r="K185" s="8"/>
      <c r="L185" s="8"/>
      <c r="M185"/>
      <c r="N185" s="8"/>
      <c r="O185" s="8"/>
      <c r="P185" s="8"/>
      <c r="Q185" s="8"/>
      <c r="R185" s="8"/>
      <c r="T185"/>
      <c r="U185"/>
      <c r="V185"/>
      <c r="W185"/>
      <c r="X185"/>
      <c r="Y185"/>
      <c r="Z185"/>
      <c r="AA185"/>
      <c r="AB185"/>
      <c r="AC185"/>
      <c r="AD185"/>
      <c r="AE185"/>
      <c r="AF185"/>
      <c r="AG185"/>
      <c r="AH185"/>
      <c r="AI185"/>
      <c r="AJ185"/>
      <c r="AK185"/>
      <c r="AL185"/>
      <c r="AM185"/>
      <c r="AN185"/>
      <c r="AO185"/>
      <c r="AP185"/>
      <c r="AQ185"/>
      <c r="AR185"/>
      <c r="AS185"/>
      <c r="AT185" s="26"/>
      <c r="AU185" s="23"/>
      <c r="AV185"/>
      <c r="AW185"/>
      <c r="AX185"/>
      <c r="AY185"/>
      <c r="AZ185"/>
      <c r="BA185"/>
      <c r="BB185"/>
      <c r="BC185" s="26"/>
      <c r="BD185" s="23"/>
      <c r="BE185"/>
      <c r="BF185"/>
      <c r="BG185"/>
      <c r="BH185"/>
      <c r="BI185"/>
      <c r="BJ185"/>
      <c r="BK185"/>
      <c r="BL185"/>
      <c r="BM185"/>
      <c r="BN185"/>
      <c r="BO185"/>
      <c r="BP185"/>
      <c r="BQ185"/>
      <c r="BR185"/>
      <c r="BS185"/>
      <c r="BT185"/>
      <c r="BU185"/>
      <c r="BV185"/>
      <c r="BW185"/>
      <c r="BX185" s="26"/>
      <c r="BY185" s="23"/>
      <c r="BZ185"/>
      <c r="CA185"/>
      <c r="CB185"/>
    </row>
    <row r="186" spans="1:80" s="81" customFormat="1" x14ac:dyDescent="0.3">
      <c r="A186"/>
      <c r="B186" s="45"/>
      <c r="C186" s="155"/>
      <c r="D186" s="41"/>
      <c r="E186" s="86"/>
      <c r="F186" s="41"/>
      <c r="G186" s="41"/>
      <c r="I186" s="68"/>
      <c r="J186" s="8"/>
      <c r="K186" s="8"/>
      <c r="L186" s="8"/>
      <c r="M186"/>
      <c r="N186" s="8"/>
      <c r="O186" s="8"/>
      <c r="P186" s="8"/>
      <c r="Q186" s="8"/>
      <c r="R186" s="8"/>
      <c r="T186"/>
      <c r="U186"/>
      <c r="V186"/>
      <c r="W186"/>
      <c r="X186"/>
      <c r="Y186"/>
      <c r="Z186"/>
      <c r="AA186"/>
      <c r="AB186"/>
      <c r="AC186"/>
      <c r="AD186"/>
      <c r="AE186"/>
      <c r="AF186"/>
      <c r="AG186"/>
      <c r="AH186"/>
      <c r="AI186"/>
      <c r="AJ186"/>
      <c r="AK186"/>
      <c r="AL186"/>
      <c r="AM186"/>
      <c r="AN186"/>
      <c r="AO186"/>
      <c r="AP186"/>
      <c r="AQ186"/>
      <c r="AR186"/>
      <c r="AS186"/>
      <c r="AT186" s="26"/>
      <c r="AU186" s="23"/>
      <c r="AV186"/>
      <c r="AW186"/>
      <c r="AX186"/>
      <c r="AY186"/>
      <c r="AZ186"/>
      <c r="BA186"/>
      <c r="BB186"/>
      <c r="BC186" s="26"/>
      <c r="BD186" s="23"/>
      <c r="BE186"/>
      <c r="BF186"/>
      <c r="BG186"/>
      <c r="BH186"/>
      <c r="BI186"/>
      <c r="BJ186"/>
      <c r="BK186"/>
      <c r="BL186"/>
      <c r="BM186"/>
      <c r="BN186"/>
      <c r="BO186"/>
      <c r="BP186"/>
      <c r="BQ186"/>
      <c r="BR186"/>
      <c r="BS186"/>
      <c r="BT186"/>
      <c r="BU186"/>
      <c r="BV186"/>
      <c r="BW186"/>
      <c r="BX186" s="26"/>
      <c r="BY186" s="23"/>
      <c r="BZ186"/>
      <c r="CA186"/>
      <c r="CB186"/>
    </row>
    <row r="187" spans="1:80" s="81" customFormat="1" x14ac:dyDescent="0.3">
      <c r="A187"/>
      <c r="B187" s="45"/>
      <c r="C187" s="155"/>
      <c r="D187" s="41"/>
      <c r="E187" s="86"/>
      <c r="F187" s="41"/>
      <c r="G187" s="41"/>
      <c r="I187" s="68"/>
      <c r="J187" s="8"/>
      <c r="K187" s="8"/>
      <c r="L187" s="8"/>
      <c r="M187"/>
      <c r="N187" s="8"/>
      <c r="O187" s="8"/>
      <c r="P187" s="8"/>
      <c r="Q187" s="8"/>
      <c r="R187" s="8"/>
      <c r="T187"/>
      <c r="U187"/>
      <c r="V187"/>
      <c r="W187"/>
      <c r="X187"/>
      <c r="Y187"/>
      <c r="Z187"/>
      <c r="AA187"/>
      <c r="AB187"/>
      <c r="AC187"/>
      <c r="AD187"/>
      <c r="AE187"/>
      <c r="AF187"/>
      <c r="AG187"/>
      <c r="AH187"/>
      <c r="AI187"/>
      <c r="AJ187"/>
      <c r="AK187"/>
      <c r="AL187"/>
      <c r="AM187"/>
      <c r="AN187"/>
      <c r="AO187"/>
      <c r="AP187"/>
      <c r="AQ187"/>
      <c r="AR187"/>
      <c r="AS187"/>
      <c r="AT187" s="26"/>
      <c r="AU187" s="23"/>
      <c r="AV187"/>
      <c r="AW187"/>
      <c r="AX187"/>
      <c r="AY187"/>
      <c r="AZ187"/>
      <c r="BA187"/>
      <c r="BB187"/>
      <c r="BC187" s="26"/>
      <c r="BD187" s="23"/>
      <c r="BE187"/>
      <c r="BF187"/>
      <c r="BG187"/>
      <c r="BH187"/>
      <c r="BI187"/>
      <c r="BJ187"/>
      <c r="BK187"/>
      <c r="BL187"/>
      <c r="BM187"/>
      <c r="BN187"/>
      <c r="BO187"/>
      <c r="BP187"/>
      <c r="BQ187"/>
      <c r="BR187"/>
      <c r="BS187"/>
      <c r="BT187"/>
      <c r="BU187"/>
      <c r="BV187"/>
      <c r="BW187"/>
      <c r="BX187" s="26"/>
      <c r="BY187" s="23"/>
      <c r="BZ187"/>
      <c r="CA187"/>
      <c r="CB187"/>
    </row>
    <row r="188" spans="1:80" s="81" customFormat="1" x14ac:dyDescent="0.3">
      <c r="A188"/>
      <c r="B188" s="45"/>
      <c r="C188" s="155"/>
      <c r="D188" s="41"/>
      <c r="E188" s="86"/>
      <c r="F188" s="41"/>
      <c r="G188" s="41"/>
      <c r="I188" s="68"/>
      <c r="J188" s="8"/>
      <c r="K188" s="8"/>
      <c r="L188" s="8"/>
      <c r="M188"/>
      <c r="N188" s="8"/>
      <c r="O188" s="8"/>
      <c r="P188" s="8"/>
      <c r="Q188" s="8"/>
      <c r="R188" s="8"/>
      <c r="T188"/>
      <c r="U188"/>
      <c r="V188"/>
      <c r="W188"/>
      <c r="X188"/>
      <c r="Y188"/>
      <c r="Z188"/>
      <c r="AA188"/>
      <c r="AB188"/>
      <c r="AC188"/>
      <c r="AD188"/>
      <c r="AE188"/>
      <c r="AF188"/>
      <c r="AG188"/>
      <c r="AH188"/>
      <c r="AI188"/>
      <c r="AJ188"/>
      <c r="AK188"/>
      <c r="AL188"/>
      <c r="AM188"/>
      <c r="AN188"/>
      <c r="AO188"/>
      <c r="AP188"/>
      <c r="AQ188"/>
      <c r="AR188"/>
      <c r="AS188"/>
      <c r="AT188" s="26"/>
      <c r="AU188" s="23"/>
      <c r="AV188"/>
      <c r="AW188"/>
      <c r="AX188"/>
      <c r="AY188"/>
      <c r="AZ188"/>
      <c r="BA188"/>
      <c r="BB188"/>
      <c r="BC188" s="26"/>
      <c r="BD188" s="23"/>
      <c r="BE188"/>
      <c r="BF188"/>
      <c r="BG188"/>
      <c r="BH188"/>
      <c r="BI188"/>
      <c r="BJ188"/>
      <c r="BK188"/>
      <c r="BL188"/>
      <c r="BM188"/>
      <c r="BN188"/>
      <c r="BO188"/>
      <c r="BP188"/>
      <c r="BQ188"/>
      <c r="BR188"/>
      <c r="BS188"/>
      <c r="BT188"/>
      <c r="BU188"/>
      <c r="BV188"/>
      <c r="BW188"/>
      <c r="BX188" s="26"/>
      <c r="BY188" s="23"/>
      <c r="BZ188"/>
      <c r="CA188"/>
      <c r="CB188"/>
    </row>
    <row r="189" spans="1:80" s="81" customFormat="1" x14ac:dyDescent="0.3">
      <c r="A189"/>
      <c r="B189" s="45"/>
      <c r="C189" s="155"/>
      <c r="D189" s="41"/>
      <c r="E189" s="86"/>
      <c r="F189" s="41"/>
      <c r="G189" s="41"/>
      <c r="I189" s="68"/>
      <c r="J189" s="8"/>
      <c r="K189" s="8"/>
      <c r="L189" s="8"/>
      <c r="M189"/>
      <c r="N189" s="8"/>
      <c r="O189" s="8"/>
      <c r="P189" s="8"/>
      <c r="Q189" s="8"/>
      <c r="R189" s="8"/>
      <c r="T189"/>
      <c r="U189"/>
      <c r="V189"/>
      <c r="W189"/>
      <c r="X189"/>
      <c r="Y189"/>
      <c r="Z189"/>
      <c r="AA189"/>
      <c r="AB189"/>
      <c r="AC189"/>
      <c r="AD189"/>
      <c r="AE189"/>
      <c r="AF189"/>
      <c r="AG189"/>
      <c r="AH189"/>
      <c r="AI189"/>
      <c r="AJ189"/>
      <c r="AK189"/>
      <c r="AL189"/>
      <c r="AM189"/>
      <c r="AN189"/>
      <c r="AO189"/>
      <c r="AP189"/>
      <c r="AQ189"/>
      <c r="AR189"/>
      <c r="AS189"/>
      <c r="AT189" s="26"/>
      <c r="AU189" s="23"/>
      <c r="AV189"/>
      <c r="AW189"/>
      <c r="AX189"/>
      <c r="AY189"/>
      <c r="AZ189"/>
      <c r="BA189"/>
      <c r="BB189"/>
      <c r="BC189" s="26"/>
      <c r="BD189" s="23"/>
      <c r="BE189"/>
      <c r="BF189"/>
      <c r="BG189"/>
      <c r="BH189"/>
      <c r="BI189"/>
      <c r="BJ189"/>
      <c r="BK189"/>
      <c r="BL189"/>
      <c r="BM189"/>
      <c r="BN189"/>
      <c r="BO189"/>
      <c r="BP189"/>
      <c r="BQ189"/>
      <c r="BR189"/>
      <c r="BS189"/>
      <c r="BT189"/>
      <c r="BU189"/>
      <c r="BV189"/>
      <c r="BW189"/>
      <c r="BX189" s="26"/>
      <c r="BY189" s="23"/>
      <c r="BZ189"/>
      <c r="CA189"/>
      <c r="CB189"/>
    </row>
    <row r="190" spans="1:80" s="81" customFormat="1" x14ac:dyDescent="0.3">
      <c r="A190"/>
      <c r="B190" s="45"/>
      <c r="C190" s="155"/>
      <c r="D190" s="41"/>
      <c r="E190" s="86"/>
      <c r="F190" s="41"/>
      <c r="G190" s="41"/>
      <c r="I190" s="68"/>
      <c r="J190" s="8"/>
      <c r="K190" s="8"/>
      <c r="L190" s="8"/>
      <c r="M190"/>
      <c r="N190" s="8"/>
      <c r="O190" s="8"/>
      <c r="P190" s="8"/>
      <c r="Q190" s="8"/>
      <c r="R190" s="8"/>
      <c r="T190"/>
      <c r="U190"/>
      <c r="V190"/>
      <c r="W190"/>
      <c r="X190"/>
      <c r="Y190"/>
      <c r="Z190"/>
      <c r="AA190"/>
      <c r="AB190"/>
      <c r="AC190"/>
      <c r="AD190"/>
      <c r="AE190"/>
      <c r="AF190"/>
      <c r="AG190"/>
      <c r="AH190"/>
      <c r="AI190"/>
      <c r="AJ190"/>
      <c r="AK190"/>
      <c r="AL190"/>
      <c r="AM190"/>
      <c r="AN190"/>
      <c r="AO190"/>
      <c r="AP190"/>
      <c r="AQ190"/>
      <c r="AR190"/>
      <c r="AS190"/>
      <c r="AT190" s="26"/>
      <c r="AU190" s="23"/>
      <c r="AV190"/>
      <c r="AW190"/>
      <c r="AX190"/>
      <c r="AY190"/>
      <c r="AZ190"/>
      <c r="BA190"/>
      <c r="BB190"/>
      <c r="BC190" s="26"/>
      <c r="BD190" s="23"/>
      <c r="BE190"/>
      <c r="BF190"/>
      <c r="BG190"/>
      <c r="BH190"/>
      <c r="BI190"/>
      <c r="BJ190"/>
      <c r="BK190"/>
      <c r="BL190"/>
      <c r="BM190"/>
      <c r="BN190"/>
      <c r="BO190"/>
      <c r="BP190"/>
      <c r="BQ190"/>
      <c r="BR190"/>
      <c r="BS190"/>
      <c r="BT190"/>
      <c r="BU190"/>
      <c r="BV190"/>
      <c r="BW190"/>
      <c r="BX190" s="26"/>
      <c r="BY190" s="23"/>
      <c r="BZ190"/>
      <c r="CA190"/>
      <c r="CB190"/>
    </row>
    <row r="191" spans="1:80" s="81" customFormat="1" x14ac:dyDescent="0.3">
      <c r="A191"/>
      <c r="B191" s="45"/>
      <c r="C191" s="155"/>
      <c r="D191" s="41"/>
      <c r="E191" s="86"/>
      <c r="F191" s="41"/>
      <c r="G191" s="41"/>
      <c r="I191" s="68"/>
      <c r="J191" s="8"/>
      <c r="K191" s="8"/>
      <c r="L191" s="8"/>
      <c r="M191"/>
      <c r="N191" s="8"/>
      <c r="O191" s="8"/>
      <c r="P191" s="8"/>
      <c r="Q191" s="8"/>
      <c r="R191" s="8"/>
      <c r="T191"/>
      <c r="U191"/>
      <c r="V191"/>
      <c r="W191"/>
      <c r="X191"/>
      <c r="Y191"/>
      <c r="Z191"/>
      <c r="AA191"/>
      <c r="AB191"/>
      <c r="AC191"/>
      <c r="AD191"/>
      <c r="AE191"/>
      <c r="AF191"/>
      <c r="AG191"/>
      <c r="AH191"/>
      <c r="AI191"/>
      <c r="AJ191"/>
      <c r="AK191"/>
      <c r="AL191"/>
      <c r="AM191"/>
      <c r="AN191"/>
      <c r="AO191"/>
      <c r="AP191"/>
      <c r="AQ191"/>
      <c r="AR191"/>
      <c r="AS191"/>
      <c r="AT191" s="26"/>
      <c r="AU191" s="23"/>
      <c r="AV191"/>
      <c r="AW191"/>
      <c r="AX191"/>
      <c r="AY191"/>
      <c r="AZ191"/>
      <c r="BA191"/>
      <c r="BB191"/>
      <c r="BC191" s="26"/>
      <c r="BD191" s="23"/>
      <c r="BE191"/>
      <c r="BF191"/>
      <c r="BG191"/>
      <c r="BH191"/>
      <c r="BI191"/>
      <c r="BJ191"/>
      <c r="BK191"/>
      <c r="BL191"/>
      <c r="BM191"/>
      <c r="BN191"/>
      <c r="BO191"/>
      <c r="BP191"/>
      <c r="BQ191"/>
      <c r="BR191"/>
      <c r="BS191"/>
      <c r="BT191"/>
      <c r="BU191"/>
      <c r="BV191"/>
      <c r="BW191"/>
      <c r="BX191" s="26"/>
      <c r="BY191" s="23"/>
      <c r="BZ191"/>
      <c r="CA191"/>
      <c r="CB191"/>
    </row>
    <row r="192" spans="1:80" s="81" customFormat="1" x14ac:dyDescent="0.3">
      <c r="A192"/>
      <c r="B192" s="45"/>
      <c r="C192" s="155"/>
      <c r="D192" s="41"/>
      <c r="E192" s="86"/>
      <c r="F192" s="41"/>
      <c r="G192" s="41"/>
      <c r="I192" s="68"/>
      <c r="J192" s="8"/>
      <c r="K192" s="8"/>
      <c r="L192" s="8"/>
      <c r="M192"/>
      <c r="N192" s="8"/>
      <c r="O192" s="8"/>
      <c r="P192" s="8"/>
      <c r="Q192" s="8"/>
      <c r="R192" s="8"/>
      <c r="T192"/>
      <c r="U192"/>
      <c r="V192"/>
      <c r="W192"/>
      <c r="X192"/>
      <c r="Y192"/>
      <c r="Z192"/>
      <c r="AA192"/>
      <c r="AB192"/>
      <c r="AC192"/>
      <c r="AD192"/>
      <c r="AE192"/>
      <c r="AF192"/>
      <c r="AG192"/>
      <c r="AH192"/>
      <c r="AI192"/>
      <c r="AJ192"/>
      <c r="AK192"/>
      <c r="AL192"/>
      <c r="AM192"/>
      <c r="AN192"/>
      <c r="AO192"/>
      <c r="AP192"/>
      <c r="AQ192"/>
      <c r="AR192"/>
      <c r="AS192"/>
      <c r="AT192" s="26"/>
      <c r="AU192" s="23"/>
      <c r="AV192"/>
      <c r="AW192"/>
      <c r="AX192"/>
      <c r="AY192"/>
      <c r="AZ192"/>
      <c r="BA192"/>
      <c r="BB192"/>
      <c r="BC192" s="26"/>
      <c r="BD192" s="23"/>
      <c r="BE192"/>
      <c r="BF192"/>
      <c r="BG192"/>
      <c r="BH192"/>
      <c r="BI192"/>
      <c r="BJ192"/>
      <c r="BK192"/>
      <c r="BL192"/>
      <c r="BM192"/>
      <c r="BN192"/>
      <c r="BO192"/>
      <c r="BP192"/>
      <c r="BQ192"/>
      <c r="BR192"/>
      <c r="BS192"/>
      <c r="BT192"/>
      <c r="BU192"/>
      <c r="BV192"/>
      <c r="BW192"/>
      <c r="BX192" s="26"/>
      <c r="BY192" s="23"/>
      <c r="BZ192"/>
      <c r="CA192"/>
      <c r="CB192"/>
    </row>
    <row r="193" spans="1:80" s="81" customFormat="1" x14ac:dyDescent="0.3">
      <c r="A193"/>
      <c r="B193" s="45"/>
      <c r="C193" s="155"/>
      <c r="D193" s="41"/>
      <c r="E193" s="86"/>
      <c r="F193" s="41"/>
      <c r="G193" s="41"/>
      <c r="I193" s="68"/>
      <c r="J193" s="8"/>
      <c r="K193" s="8"/>
      <c r="L193" s="8"/>
      <c r="M193"/>
      <c r="N193" s="8"/>
      <c r="O193" s="8"/>
      <c r="P193" s="8"/>
      <c r="Q193" s="8"/>
      <c r="R193" s="8"/>
      <c r="T193"/>
      <c r="U193"/>
      <c r="V193"/>
      <c r="W193"/>
      <c r="X193"/>
      <c r="Y193"/>
      <c r="Z193"/>
      <c r="AA193"/>
      <c r="AB193"/>
      <c r="AC193"/>
      <c r="AD193"/>
      <c r="AE193"/>
      <c r="AF193"/>
      <c r="AG193"/>
      <c r="AH193"/>
      <c r="AI193"/>
      <c r="AJ193"/>
      <c r="AK193"/>
      <c r="AL193"/>
      <c r="AM193"/>
      <c r="AN193"/>
      <c r="AO193"/>
      <c r="AP193"/>
      <c r="AQ193"/>
      <c r="AR193"/>
      <c r="AS193"/>
      <c r="AT193" s="26"/>
      <c r="AU193" s="23"/>
      <c r="AV193"/>
      <c r="AW193"/>
      <c r="AX193"/>
      <c r="AY193"/>
      <c r="AZ193"/>
      <c r="BA193"/>
      <c r="BB193"/>
      <c r="BC193" s="26"/>
      <c r="BD193" s="23"/>
      <c r="BE193"/>
      <c r="BF193"/>
      <c r="BG193"/>
      <c r="BH193"/>
      <c r="BI193"/>
      <c r="BJ193"/>
      <c r="BK193"/>
      <c r="BL193"/>
      <c r="BM193"/>
      <c r="BN193"/>
      <c r="BO193"/>
      <c r="BP193"/>
      <c r="BQ193"/>
      <c r="BR193"/>
      <c r="BS193"/>
      <c r="BT193"/>
      <c r="BU193"/>
      <c r="BV193"/>
      <c r="BW193"/>
      <c r="BX193" s="26"/>
      <c r="BY193" s="23"/>
      <c r="BZ193"/>
      <c r="CA193"/>
      <c r="CB193"/>
    </row>
    <row r="194" spans="1:80" s="81" customFormat="1" x14ac:dyDescent="0.3">
      <c r="A194"/>
      <c r="B194" s="45"/>
      <c r="C194" s="155"/>
      <c r="D194" s="41"/>
      <c r="E194" s="86"/>
      <c r="F194" s="41"/>
      <c r="G194" s="41"/>
      <c r="I194" s="68"/>
      <c r="J194" s="8"/>
      <c r="K194" s="8"/>
      <c r="L194" s="8"/>
      <c r="M194"/>
      <c r="N194" s="8"/>
      <c r="O194" s="8"/>
      <c r="P194" s="8"/>
      <c r="Q194" s="8"/>
      <c r="R194" s="8"/>
      <c r="T194"/>
      <c r="U194"/>
      <c r="V194"/>
      <c r="W194"/>
      <c r="X194"/>
      <c r="Y194"/>
      <c r="Z194"/>
      <c r="AA194"/>
      <c r="AB194"/>
      <c r="AC194"/>
      <c r="AD194"/>
      <c r="AE194"/>
      <c r="AF194"/>
      <c r="AG194"/>
      <c r="AH194"/>
      <c r="AI194"/>
      <c r="AJ194"/>
      <c r="AK194"/>
      <c r="AL194"/>
      <c r="AM194"/>
      <c r="AN194"/>
      <c r="AO194"/>
      <c r="AP194"/>
      <c r="AQ194"/>
      <c r="AR194"/>
      <c r="AS194"/>
      <c r="AT194" s="26"/>
      <c r="AU194" s="23"/>
      <c r="AV194"/>
      <c r="AW194"/>
      <c r="AX194"/>
      <c r="AY194"/>
      <c r="AZ194"/>
      <c r="BA194"/>
      <c r="BB194"/>
      <c r="BC194" s="26"/>
      <c r="BD194" s="23"/>
      <c r="BE194"/>
      <c r="BF194"/>
      <c r="BG194"/>
      <c r="BH194"/>
      <c r="BI194"/>
      <c r="BJ194"/>
      <c r="BK194"/>
      <c r="BL194"/>
      <c r="BM194"/>
      <c r="BN194"/>
      <c r="BO194"/>
      <c r="BP194"/>
      <c r="BQ194"/>
      <c r="BR194"/>
      <c r="BS194"/>
      <c r="BT194"/>
      <c r="BU194"/>
      <c r="BV194"/>
      <c r="BW194"/>
      <c r="BX194" s="26"/>
      <c r="BY194" s="23"/>
      <c r="BZ194"/>
      <c r="CA194"/>
      <c r="CB194"/>
    </row>
    <row r="195" spans="1:80" s="81" customFormat="1" x14ac:dyDescent="0.3">
      <c r="A195"/>
      <c r="B195" s="45"/>
      <c r="C195" s="155"/>
      <c r="D195" s="41"/>
      <c r="E195" s="86"/>
      <c r="F195" s="41"/>
      <c r="G195" s="41"/>
      <c r="I195" s="68"/>
      <c r="J195" s="8"/>
      <c r="K195" s="8"/>
      <c r="L195" s="8"/>
      <c r="M195"/>
      <c r="N195" s="8"/>
      <c r="O195" s="8"/>
      <c r="P195" s="8"/>
      <c r="Q195" s="8"/>
      <c r="R195" s="8"/>
      <c r="T195"/>
      <c r="U195"/>
      <c r="V195"/>
      <c r="W195"/>
      <c r="X195"/>
      <c r="Y195"/>
      <c r="Z195"/>
      <c r="AA195"/>
      <c r="AB195"/>
      <c r="AC195"/>
      <c r="AD195"/>
      <c r="AE195"/>
      <c r="AF195"/>
      <c r="AG195"/>
      <c r="AH195"/>
      <c r="AI195"/>
      <c r="AJ195"/>
      <c r="AK195"/>
      <c r="AL195"/>
      <c r="AM195"/>
      <c r="AN195"/>
      <c r="AO195"/>
      <c r="AP195"/>
      <c r="AQ195"/>
      <c r="AR195"/>
      <c r="AS195"/>
      <c r="AT195" s="26"/>
      <c r="AU195" s="23"/>
      <c r="AV195"/>
      <c r="AW195"/>
      <c r="AX195"/>
      <c r="AY195"/>
      <c r="AZ195"/>
      <c r="BA195"/>
      <c r="BB195"/>
      <c r="BC195" s="26"/>
      <c r="BD195" s="23"/>
      <c r="BE195"/>
      <c r="BF195"/>
      <c r="BG195"/>
      <c r="BH195"/>
      <c r="BI195"/>
      <c r="BJ195"/>
      <c r="BK195"/>
      <c r="BL195"/>
      <c r="BM195"/>
      <c r="BN195"/>
      <c r="BO195"/>
      <c r="BP195"/>
      <c r="BQ195"/>
      <c r="BR195"/>
      <c r="BS195"/>
      <c r="BT195"/>
      <c r="BU195"/>
      <c r="BV195"/>
      <c r="BW195"/>
      <c r="BX195" s="26"/>
      <c r="BY195" s="23"/>
      <c r="BZ195"/>
      <c r="CA195"/>
      <c r="CB195"/>
    </row>
    <row r="196" spans="1:80" s="81" customFormat="1" x14ac:dyDescent="0.3">
      <c r="A196"/>
      <c r="B196" s="45"/>
      <c r="C196" s="155"/>
      <c r="D196" s="41"/>
      <c r="E196" s="86"/>
      <c r="F196" s="41"/>
      <c r="G196" s="41"/>
      <c r="I196" s="68"/>
      <c r="J196" s="8"/>
      <c r="K196" s="8"/>
      <c r="L196" s="8"/>
      <c r="M196"/>
      <c r="N196" s="8"/>
      <c r="O196" s="8"/>
      <c r="P196" s="8"/>
      <c r="Q196" s="8"/>
      <c r="R196" s="8"/>
      <c r="T196"/>
      <c r="U196"/>
      <c r="V196"/>
      <c r="W196"/>
      <c r="X196"/>
      <c r="Y196"/>
      <c r="Z196"/>
      <c r="AA196"/>
      <c r="AB196"/>
      <c r="AC196"/>
      <c r="AD196"/>
      <c r="AE196"/>
      <c r="AF196"/>
      <c r="AG196"/>
      <c r="AH196"/>
      <c r="AI196"/>
      <c r="AJ196"/>
      <c r="AK196"/>
      <c r="AL196"/>
      <c r="AM196"/>
      <c r="AN196"/>
      <c r="AO196"/>
      <c r="AP196"/>
      <c r="AQ196"/>
      <c r="AR196"/>
      <c r="AS196"/>
      <c r="AT196" s="26"/>
      <c r="AU196" s="23"/>
      <c r="AV196"/>
      <c r="AW196"/>
      <c r="AX196"/>
      <c r="AY196"/>
      <c r="AZ196"/>
      <c r="BA196"/>
      <c r="BB196"/>
      <c r="BC196" s="26"/>
      <c r="BD196" s="23"/>
      <c r="BE196"/>
      <c r="BF196"/>
      <c r="BG196"/>
      <c r="BH196"/>
      <c r="BI196"/>
      <c r="BJ196"/>
      <c r="BK196"/>
      <c r="BL196"/>
      <c r="BM196"/>
      <c r="BN196"/>
      <c r="BO196"/>
      <c r="BP196"/>
      <c r="BQ196"/>
      <c r="BR196"/>
      <c r="BS196"/>
      <c r="BT196"/>
      <c r="BU196"/>
      <c r="BV196"/>
      <c r="BW196"/>
      <c r="BX196" s="26"/>
      <c r="BY196" s="23"/>
      <c r="BZ196"/>
      <c r="CA196"/>
      <c r="CB196"/>
    </row>
    <row r="197" spans="1:80" s="81" customFormat="1" x14ac:dyDescent="0.3">
      <c r="A197"/>
      <c r="B197" s="45"/>
      <c r="C197" s="155"/>
      <c r="D197" s="41"/>
      <c r="E197" s="86"/>
      <c r="F197" s="41"/>
      <c r="G197" s="41"/>
      <c r="I197" s="68"/>
      <c r="J197" s="8"/>
      <c r="K197" s="8"/>
      <c r="L197" s="8"/>
      <c r="M197"/>
      <c r="N197" s="8"/>
      <c r="O197" s="8"/>
      <c r="P197" s="8"/>
      <c r="Q197" s="8"/>
      <c r="R197" s="8"/>
      <c r="T197"/>
      <c r="U197"/>
      <c r="V197"/>
      <c r="W197"/>
      <c r="X197"/>
      <c r="Y197"/>
      <c r="Z197"/>
      <c r="AA197"/>
      <c r="AB197"/>
      <c r="AC197"/>
      <c r="AD197"/>
      <c r="AE197"/>
      <c r="AF197"/>
      <c r="AG197"/>
      <c r="AH197"/>
      <c r="AI197"/>
      <c r="AJ197"/>
      <c r="AK197"/>
      <c r="AL197"/>
      <c r="AM197"/>
      <c r="AN197"/>
      <c r="AO197"/>
      <c r="AP197"/>
      <c r="AQ197"/>
      <c r="AR197"/>
      <c r="AS197"/>
      <c r="AT197" s="26"/>
      <c r="AU197" s="23"/>
      <c r="AV197"/>
      <c r="AW197"/>
      <c r="AX197"/>
      <c r="AY197"/>
      <c r="AZ197"/>
      <c r="BA197"/>
      <c r="BB197"/>
      <c r="BC197" s="26"/>
      <c r="BD197" s="23"/>
      <c r="BE197"/>
      <c r="BF197"/>
      <c r="BG197"/>
      <c r="BH197"/>
      <c r="BI197"/>
      <c r="BJ197"/>
      <c r="BK197"/>
      <c r="BL197"/>
      <c r="BM197"/>
      <c r="BN197"/>
      <c r="BO197"/>
      <c r="BP197"/>
      <c r="BQ197"/>
      <c r="BR197"/>
      <c r="BS197"/>
      <c r="BT197"/>
      <c r="BU197"/>
      <c r="BV197"/>
      <c r="BW197"/>
      <c r="BX197" s="26"/>
      <c r="BY197" s="23"/>
      <c r="BZ197"/>
      <c r="CA197"/>
      <c r="CB197"/>
    </row>
    <row r="198" spans="1:80" s="81" customFormat="1" x14ac:dyDescent="0.3">
      <c r="A198"/>
      <c r="B198" s="45"/>
      <c r="C198" s="155"/>
      <c r="D198" s="41"/>
      <c r="E198" s="86"/>
      <c r="F198" s="41"/>
      <c r="G198" s="41"/>
      <c r="I198" s="68"/>
      <c r="J198" s="8"/>
      <c r="K198" s="8"/>
      <c r="L198" s="8"/>
      <c r="M198"/>
      <c r="N198" s="8"/>
      <c r="O198" s="8"/>
      <c r="P198" s="8"/>
      <c r="Q198" s="8"/>
      <c r="R198" s="8"/>
      <c r="T198"/>
      <c r="U198"/>
      <c r="V198"/>
      <c r="W198"/>
      <c r="X198"/>
      <c r="Y198"/>
      <c r="Z198"/>
      <c r="AA198"/>
      <c r="AB198"/>
      <c r="AC198"/>
      <c r="AD198"/>
      <c r="AE198"/>
      <c r="AF198"/>
      <c r="AG198"/>
      <c r="AH198"/>
      <c r="AI198"/>
      <c r="AJ198"/>
      <c r="AK198"/>
      <c r="AL198"/>
      <c r="AM198"/>
      <c r="AN198"/>
      <c r="AO198"/>
      <c r="AP198"/>
      <c r="AQ198"/>
      <c r="AR198"/>
      <c r="AS198"/>
      <c r="AT198" s="26"/>
      <c r="AU198" s="23"/>
      <c r="AV198"/>
      <c r="AW198"/>
      <c r="AX198"/>
      <c r="AY198"/>
      <c r="AZ198"/>
      <c r="BA198"/>
      <c r="BB198"/>
      <c r="BC198" s="26"/>
      <c r="BD198" s="23"/>
      <c r="BE198"/>
      <c r="BF198"/>
      <c r="BG198"/>
      <c r="BH198"/>
      <c r="BI198"/>
      <c r="BJ198"/>
      <c r="BK198"/>
      <c r="BL198"/>
      <c r="BM198"/>
      <c r="BN198"/>
      <c r="BO198"/>
      <c r="BP198"/>
      <c r="BQ198"/>
      <c r="BR198"/>
      <c r="BS198"/>
      <c r="BT198"/>
      <c r="BU198"/>
      <c r="BV198"/>
      <c r="BW198"/>
      <c r="BX198" s="26"/>
      <c r="BY198" s="23"/>
      <c r="BZ198"/>
      <c r="CA198"/>
      <c r="CB198"/>
    </row>
    <row r="199" spans="1:80" s="81" customFormat="1" x14ac:dyDescent="0.3">
      <c r="A199"/>
      <c r="B199" s="45"/>
      <c r="C199" s="155"/>
      <c r="D199" s="41"/>
      <c r="E199" s="86"/>
      <c r="F199" s="41"/>
      <c r="G199" s="41"/>
      <c r="I199" s="68"/>
      <c r="J199" s="8"/>
      <c r="K199" s="8"/>
      <c r="L199" s="8"/>
      <c r="M199"/>
      <c r="N199" s="8"/>
      <c r="O199" s="8"/>
      <c r="P199" s="8"/>
      <c r="Q199" s="8"/>
      <c r="R199" s="8"/>
      <c r="T199"/>
      <c r="U199"/>
      <c r="V199"/>
      <c r="W199"/>
      <c r="X199"/>
      <c r="Y199"/>
      <c r="Z199"/>
      <c r="AA199"/>
      <c r="AB199"/>
      <c r="AC199"/>
      <c r="AD199"/>
      <c r="AE199"/>
      <c r="AF199"/>
      <c r="AG199"/>
      <c r="AH199"/>
      <c r="AI199"/>
      <c r="AJ199"/>
      <c r="AK199"/>
      <c r="AL199"/>
      <c r="AM199"/>
      <c r="AN199"/>
      <c r="AO199"/>
      <c r="AP199"/>
      <c r="AQ199"/>
      <c r="AR199"/>
      <c r="AS199"/>
      <c r="AT199" s="26"/>
      <c r="AU199" s="23"/>
      <c r="AV199"/>
      <c r="AW199"/>
      <c r="AX199"/>
      <c r="AY199"/>
      <c r="AZ199"/>
      <c r="BA199"/>
      <c r="BB199"/>
      <c r="BC199" s="26"/>
      <c r="BD199" s="23"/>
      <c r="BE199"/>
      <c r="BF199"/>
      <c r="BG199"/>
      <c r="BH199"/>
      <c r="BI199"/>
      <c r="BJ199"/>
      <c r="BK199"/>
      <c r="BL199"/>
      <c r="BM199"/>
      <c r="BN199"/>
      <c r="BO199"/>
      <c r="BP199"/>
      <c r="BQ199"/>
      <c r="BR199"/>
      <c r="BS199"/>
      <c r="BT199"/>
      <c r="BU199"/>
      <c r="BV199"/>
      <c r="BW199"/>
      <c r="BX199" s="26"/>
      <c r="BY199" s="23"/>
      <c r="BZ199"/>
      <c r="CA199"/>
      <c r="CB199"/>
    </row>
    <row r="200" spans="1:80" s="81" customFormat="1" x14ac:dyDescent="0.3">
      <c r="A200"/>
      <c r="B200" s="45"/>
      <c r="C200" s="155"/>
      <c r="D200" s="41"/>
      <c r="E200" s="86"/>
      <c r="F200" s="41"/>
      <c r="G200" s="41"/>
      <c r="I200" s="68"/>
      <c r="J200" s="8"/>
      <c r="K200" s="8"/>
      <c r="L200" s="8"/>
      <c r="M200"/>
      <c r="N200" s="8"/>
      <c r="O200" s="8"/>
      <c r="P200" s="8"/>
      <c r="Q200" s="8"/>
      <c r="R200" s="8"/>
      <c r="T200"/>
      <c r="U200"/>
      <c r="V200"/>
      <c r="W200"/>
      <c r="X200"/>
      <c r="Y200"/>
      <c r="Z200"/>
      <c r="AA200"/>
      <c r="AB200"/>
      <c r="AC200"/>
      <c r="AD200"/>
      <c r="AE200"/>
      <c r="AF200"/>
      <c r="AG200"/>
      <c r="AH200"/>
      <c r="AI200"/>
      <c r="AJ200"/>
      <c r="AK200"/>
      <c r="AL200"/>
      <c r="AM200"/>
      <c r="AN200"/>
      <c r="AO200"/>
      <c r="AP200"/>
      <c r="AQ200"/>
      <c r="AR200"/>
      <c r="AS200"/>
      <c r="AT200" s="26"/>
      <c r="AU200" s="23"/>
      <c r="AV200"/>
      <c r="AW200"/>
      <c r="AX200"/>
      <c r="AY200"/>
      <c r="AZ200"/>
      <c r="BA200"/>
      <c r="BB200"/>
      <c r="BC200" s="26"/>
      <c r="BD200" s="23"/>
      <c r="BE200"/>
      <c r="BF200"/>
      <c r="BG200"/>
      <c r="BH200"/>
      <c r="BI200"/>
      <c r="BJ200"/>
      <c r="BK200"/>
      <c r="BL200"/>
      <c r="BM200"/>
      <c r="BN200"/>
      <c r="BO200"/>
      <c r="BP200"/>
      <c r="BQ200"/>
      <c r="BR200"/>
      <c r="BS200"/>
      <c r="BT200"/>
      <c r="BU200"/>
      <c r="BV200"/>
      <c r="BW200"/>
      <c r="BX200" s="26"/>
      <c r="BY200" s="23"/>
      <c r="BZ200"/>
      <c r="CA200"/>
      <c r="CB200"/>
    </row>
    <row r="201" spans="1:80" s="81" customFormat="1" x14ac:dyDescent="0.3">
      <c r="A201"/>
      <c r="B201" s="45"/>
      <c r="C201" s="155"/>
      <c r="D201" s="41"/>
      <c r="E201" s="86"/>
      <c r="F201" s="41"/>
      <c r="G201" s="41"/>
      <c r="I201" s="68"/>
      <c r="J201" s="8"/>
      <c r="K201" s="8"/>
      <c r="L201" s="8"/>
      <c r="M201"/>
      <c r="N201" s="8"/>
      <c r="O201" s="8"/>
      <c r="P201" s="8"/>
      <c r="Q201" s="8"/>
      <c r="R201" s="8"/>
      <c r="T201"/>
      <c r="U201"/>
      <c r="V201"/>
      <c r="W201"/>
      <c r="X201"/>
      <c r="Y201"/>
      <c r="Z201"/>
      <c r="AA201"/>
      <c r="AB201"/>
      <c r="AC201"/>
      <c r="AD201"/>
      <c r="AE201"/>
      <c r="AF201"/>
      <c r="AG201"/>
      <c r="AH201"/>
      <c r="AI201"/>
      <c r="AJ201"/>
      <c r="AK201"/>
      <c r="AL201"/>
      <c r="AM201"/>
      <c r="AN201"/>
      <c r="AO201"/>
      <c r="AP201"/>
      <c r="AQ201"/>
      <c r="AR201"/>
      <c r="AS201"/>
      <c r="AT201" s="26"/>
      <c r="AU201" s="23"/>
      <c r="AV201"/>
      <c r="AW201"/>
      <c r="AX201"/>
      <c r="AY201"/>
      <c r="AZ201"/>
      <c r="BA201"/>
      <c r="BB201"/>
      <c r="BC201" s="26"/>
      <c r="BD201" s="23"/>
      <c r="BE201"/>
      <c r="BF201"/>
      <c r="BG201"/>
      <c r="BH201"/>
      <c r="BI201"/>
      <c r="BJ201"/>
      <c r="BK201"/>
      <c r="BL201"/>
      <c r="BM201"/>
      <c r="BN201"/>
      <c r="BO201"/>
      <c r="BP201"/>
      <c r="BQ201"/>
      <c r="BR201"/>
      <c r="BS201"/>
      <c r="BT201"/>
      <c r="BU201"/>
      <c r="BV201"/>
      <c r="BW201"/>
      <c r="BX201" s="26"/>
      <c r="BY201" s="23"/>
      <c r="BZ201"/>
      <c r="CA201"/>
      <c r="CB201"/>
    </row>
    <row r="202" spans="1:80" s="81" customFormat="1" x14ac:dyDescent="0.3">
      <c r="A202"/>
      <c r="B202" s="45"/>
      <c r="C202" s="155"/>
      <c r="D202" s="41"/>
      <c r="E202" s="86"/>
      <c r="F202" s="41"/>
      <c r="G202" s="41"/>
      <c r="I202" s="68"/>
      <c r="J202" s="8"/>
      <c r="K202" s="8"/>
      <c r="L202" s="8"/>
      <c r="M202"/>
      <c r="N202" s="8"/>
      <c r="O202" s="8"/>
      <c r="P202" s="8"/>
      <c r="Q202" s="8"/>
      <c r="R202" s="8"/>
      <c r="T202"/>
      <c r="U202"/>
      <c r="V202"/>
      <c r="W202"/>
      <c r="X202"/>
      <c r="Y202"/>
      <c r="Z202"/>
      <c r="AA202"/>
      <c r="AB202"/>
      <c r="AC202"/>
      <c r="AD202"/>
      <c r="AE202"/>
      <c r="AF202"/>
      <c r="AG202"/>
      <c r="AH202"/>
      <c r="AI202"/>
      <c r="AJ202"/>
      <c r="AK202"/>
      <c r="AL202"/>
      <c r="AM202"/>
      <c r="AN202"/>
      <c r="AO202"/>
      <c r="AP202"/>
      <c r="AQ202"/>
      <c r="AR202"/>
      <c r="AS202"/>
      <c r="AT202" s="26"/>
      <c r="AU202" s="23"/>
      <c r="AV202"/>
      <c r="AW202"/>
      <c r="AX202"/>
      <c r="AY202"/>
      <c r="AZ202"/>
      <c r="BA202"/>
      <c r="BB202"/>
      <c r="BC202" s="26"/>
      <c r="BD202" s="23"/>
      <c r="BE202"/>
      <c r="BF202"/>
      <c r="BG202"/>
      <c r="BH202"/>
      <c r="BI202"/>
      <c r="BJ202"/>
      <c r="BK202"/>
      <c r="BL202"/>
      <c r="BM202"/>
      <c r="BN202"/>
      <c r="BO202"/>
      <c r="BP202"/>
      <c r="BQ202"/>
      <c r="BR202"/>
      <c r="BS202"/>
      <c r="BT202"/>
      <c r="BU202"/>
      <c r="BV202"/>
      <c r="BW202"/>
      <c r="BX202" s="26"/>
      <c r="BY202" s="23"/>
      <c r="BZ202"/>
      <c r="CA202"/>
      <c r="CB202"/>
    </row>
    <row r="203" spans="1:80" s="81" customFormat="1" x14ac:dyDescent="0.3">
      <c r="A203"/>
      <c r="B203" s="45"/>
      <c r="C203" s="155"/>
      <c r="D203" s="41"/>
      <c r="E203" s="86"/>
      <c r="F203" s="41"/>
      <c r="G203" s="41"/>
      <c r="I203" s="68"/>
      <c r="J203" s="8"/>
      <c r="K203" s="8"/>
      <c r="L203" s="8"/>
      <c r="M203"/>
      <c r="N203" s="8"/>
      <c r="O203" s="8"/>
      <c r="P203" s="8"/>
      <c r="Q203" s="8"/>
      <c r="R203" s="8"/>
      <c r="T203"/>
      <c r="U203"/>
      <c r="V203"/>
      <c r="W203"/>
      <c r="X203"/>
      <c r="Y203"/>
      <c r="Z203"/>
      <c r="AA203"/>
      <c r="AB203"/>
      <c r="AC203"/>
      <c r="AD203"/>
      <c r="AE203"/>
      <c r="AF203"/>
      <c r="AG203"/>
      <c r="AH203"/>
      <c r="AI203"/>
      <c r="AJ203"/>
      <c r="AK203"/>
      <c r="AL203"/>
      <c r="AM203"/>
      <c r="AN203"/>
      <c r="AO203"/>
      <c r="AP203"/>
      <c r="AQ203"/>
      <c r="AR203"/>
      <c r="AS203"/>
      <c r="AT203" s="26"/>
      <c r="AU203" s="23"/>
      <c r="AV203"/>
      <c r="AW203"/>
      <c r="AX203"/>
      <c r="AY203"/>
      <c r="AZ203"/>
      <c r="BA203"/>
      <c r="BB203"/>
      <c r="BC203" s="26"/>
      <c r="BD203" s="23"/>
      <c r="BE203"/>
      <c r="BF203"/>
      <c r="BG203"/>
      <c r="BH203"/>
      <c r="BI203"/>
      <c r="BJ203"/>
      <c r="BK203"/>
      <c r="BL203"/>
      <c r="BM203"/>
      <c r="BN203"/>
      <c r="BO203"/>
      <c r="BP203"/>
      <c r="BQ203"/>
      <c r="BR203"/>
      <c r="BS203"/>
      <c r="BT203"/>
      <c r="BU203"/>
      <c r="BV203"/>
      <c r="BW203"/>
      <c r="BX203" s="26"/>
      <c r="BY203" s="23"/>
      <c r="BZ203"/>
      <c r="CA203"/>
      <c r="CB203"/>
    </row>
    <row r="204" spans="1:80" s="81" customFormat="1" x14ac:dyDescent="0.3">
      <c r="A204"/>
      <c r="B204" s="45"/>
      <c r="C204" s="155"/>
      <c r="D204" s="41"/>
      <c r="E204" s="86"/>
      <c r="F204" s="41"/>
      <c r="G204" s="41"/>
      <c r="I204" s="68"/>
      <c r="J204" s="8"/>
      <c r="K204" s="8"/>
      <c r="L204" s="8"/>
      <c r="M204"/>
      <c r="N204" s="8"/>
      <c r="O204" s="8"/>
      <c r="P204" s="8"/>
      <c r="Q204" s="8"/>
      <c r="R204" s="8"/>
      <c r="T204"/>
      <c r="U204"/>
      <c r="V204"/>
      <c r="W204"/>
      <c r="X204"/>
      <c r="Y204"/>
      <c r="Z204"/>
      <c r="AA204"/>
      <c r="AB204"/>
      <c r="AC204"/>
      <c r="AD204"/>
      <c r="AE204"/>
      <c r="AF204"/>
      <c r="AG204"/>
      <c r="AH204"/>
      <c r="AI204"/>
      <c r="AJ204"/>
      <c r="AK204"/>
      <c r="AL204"/>
      <c r="AM204"/>
      <c r="AN204"/>
      <c r="AO204"/>
      <c r="AP204"/>
      <c r="AQ204"/>
      <c r="AR204"/>
      <c r="AS204"/>
      <c r="AT204" s="26"/>
      <c r="AU204" s="23"/>
      <c r="AV204"/>
      <c r="AW204"/>
      <c r="AX204"/>
      <c r="AY204"/>
      <c r="AZ204"/>
      <c r="BA204"/>
      <c r="BB204"/>
      <c r="BC204" s="26"/>
      <c r="BD204" s="23"/>
      <c r="BE204"/>
      <c r="BF204"/>
      <c r="BG204"/>
      <c r="BH204"/>
      <c r="BI204"/>
      <c r="BJ204"/>
      <c r="BK204"/>
      <c r="BL204"/>
      <c r="BM204"/>
      <c r="BN204"/>
      <c r="BO204"/>
      <c r="BP204"/>
      <c r="BQ204"/>
      <c r="BR204"/>
      <c r="BS204"/>
      <c r="BT204"/>
      <c r="BU204"/>
      <c r="BV204"/>
      <c r="BW204"/>
      <c r="BX204" s="26"/>
      <c r="BY204" s="23"/>
      <c r="BZ204"/>
      <c r="CA204"/>
      <c r="CB204"/>
    </row>
    <row r="205" spans="1:80" s="81" customFormat="1" x14ac:dyDescent="0.3">
      <c r="A205"/>
      <c r="B205" s="45"/>
      <c r="C205" s="155"/>
      <c r="D205" s="41"/>
      <c r="E205" s="86"/>
      <c r="F205" s="41"/>
      <c r="G205" s="41"/>
      <c r="I205" s="68"/>
      <c r="J205" s="8"/>
      <c r="K205" s="8"/>
      <c r="L205" s="8"/>
      <c r="M205"/>
      <c r="N205" s="8"/>
      <c r="O205" s="8"/>
      <c r="P205" s="8"/>
      <c r="Q205" s="8"/>
      <c r="R205" s="8"/>
      <c r="T205"/>
      <c r="U205"/>
      <c r="V205"/>
      <c r="W205"/>
      <c r="X205"/>
      <c r="Y205"/>
      <c r="Z205"/>
      <c r="AA205"/>
      <c r="AB205"/>
      <c r="AC205"/>
      <c r="AD205"/>
      <c r="AE205"/>
      <c r="AF205"/>
      <c r="AG205"/>
      <c r="AH205"/>
      <c r="AI205"/>
      <c r="AJ205"/>
      <c r="AK205"/>
      <c r="AL205"/>
      <c r="AM205"/>
      <c r="AN205"/>
      <c r="AO205"/>
      <c r="AP205"/>
      <c r="AQ205"/>
      <c r="AR205"/>
      <c r="AS205"/>
      <c r="AT205" s="26"/>
      <c r="AU205" s="23"/>
      <c r="AV205"/>
      <c r="AW205"/>
      <c r="AX205"/>
      <c r="AY205"/>
      <c r="AZ205"/>
      <c r="BA205"/>
      <c r="BB205"/>
      <c r="BC205" s="26"/>
      <c r="BD205" s="23"/>
      <c r="BE205"/>
      <c r="BF205"/>
      <c r="BG205"/>
      <c r="BH205"/>
      <c r="BI205"/>
      <c r="BJ205"/>
      <c r="BK205"/>
      <c r="BL205"/>
      <c r="BM205"/>
      <c r="BN205"/>
      <c r="BO205"/>
      <c r="BP205"/>
      <c r="BQ205"/>
      <c r="BR205"/>
      <c r="BS205"/>
      <c r="BT205"/>
      <c r="BU205"/>
      <c r="BV205"/>
      <c r="BW205"/>
      <c r="BX205" s="26"/>
      <c r="BY205" s="23"/>
      <c r="BZ205"/>
      <c r="CA205"/>
      <c r="CB205"/>
    </row>
    <row r="206" spans="1:80" s="81" customFormat="1" x14ac:dyDescent="0.3">
      <c r="A206"/>
      <c r="B206" s="45"/>
      <c r="C206" s="155"/>
      <c r="D206" s="41"/>
      <c r="E206" s="86"/>
      <c r="F206" s="41"/>
      <c r="G206" s="41"/>
      <c r="I206" s="68"/>
      <c r="J206" s="8"/>
      <c r="K206" s="8"/>
      <c r="L206" s="8"/>
      <c r="M206"/>
      <c r="N206" s="8"/>
      <c r="O206" s="8"/>
      <c r="P206" s="8"/>
      <c r="Q206" s="8"/>
      <c r="R206" s="8"/>
      <c r="T206"/>
      <c r="U206"/>
      <c r="V206"/>
      <c r="W206"/>
      <c r="X206"/>
      <c r="Y206"/>
      <c r="Z206"/>
      <c r="AA206"/>
      <c r="AB206"/>
      <c r="AC206"/>
      <c r="AD206"/>
      <c r="AE206"/>
      <c r="AF206"/>
      <c r="AG206"/>
      <c r="AH206"/>
      <c r="AI206"/>
      <c r="AJ206"/>
      <c r="AK206"/>
      <c r="AL206"/>
      <c r="AM206"/>
      <c r="AN206"/>
      <c r="AO206"/>
      <c r="AP206"/>
      <c r="AQ206"/>
      <c r="AR206"/>
      <c r="AS206"/>
      <c r="AT206" s="26"/>
      <c r="AU206" s="23"/>
      <c r="AV206"/>
      <c r="AW206"/>
      <c r="AX206"/>
      <c r="AY206"/>
      <c r="AZ206"/>
      <c r="BA206"/>
      <c r="BB206"/>
      <c r="BC206" s="26"/>
      <c r="BD206" s="23"/>
      <c r="BE206"/>
      <c r="BF206"/>
      <c r="BG206"/>
      <c r="BH206"/>
      <c r="BI206"/>
      <c r="BJ206"/>
      <c r="BK206"/>
      <c r="BL206"/>
      <c r="BM206"/>
      <c r="BN206"/>
      <c r="BO206"/>
      <c r="BP206"/>
      <c r="BQ206"/>
      <c r="BR206"/>
      <c r="BS206"/>
      <c r="BT206"/>
      <c r="BU206"/>
      <c r="BV206"/>
      <c r="BW206"/>
      <c r="BX206" s="26"/>
      <c r="BY206" s="23"/>
      <c r="BZ206"/>
      <c r="CA206"/>
      <c r="CB206"/>
    </row>
    <row r="207" spans="1:80" s="81" customFormat="1" x14ac:dyDescent="0.3">
      <c r="A207"/>
      <c r="B207" s="45"/>
      <c r="C207" s="155"/>
      <c r="D207" s="41"/>
      <c r="E207" s="86"/>
      <c r="F207" s="41"/>
      <c r="G207" s="41"/>
      <c r="I207" s="68"/>
      <c r="J207" s="8"/>
      <c r="K207" s="8"/>
      <c r="L207" s="8"/>
      <c r="M207"/>
      <c r="N207" s="8"/>
      <c r="O207" s="8"/>
      <c r="P207" s="8"/>
      <c r="Q207" s="8"/>
      <c r="R207" s="8"/>
      <c r="T207"/>
      <c r="U207"/>
      <c r="V207"/>
      <c r="W207"/>
      <c r="X207"/>
      <c r="Y207"/>
      <c r="Z207"/>
      <c r="AA207"/>
      <c r="AB207"/>
      <c r="AC207"/>
      <c r="AD207"/>
      <c r="AE207"/>
      <c r="AF207"/>
      <c r="AG207"/>
      <c r="AH207"/>
      <c r="AI207"/>
      <c r="AJ207"/>
      <c r="AK207"/>
      <c r="AL207"/>
      <c r="AM207"/>
      <c r="AN207"/>
      <c r="AO207"/>
      <c r="AP207"/>
      <c r="AQ207"/>
      <c r="AR207"/>
      <c r="AS207"/>
      <c r="AT207" s="26"/>
      <c r="AU207" s="23"/>
      <c r="AV207"/>
      <c r="AW207"/>
      <c r="AX207"/>
      <c r="AY207"/>
      <c r="AZ207"/>
      <c r="BA207"/>
      <c r="BB207"/>
      <c r="BC207" s="26"/>
      <c r="BD207" s="23"/>
      <c r="BE207"/>
      <c r="BF207"/>
      <c r="BG207"/>
      <c r="BH207"/>
      <c r="BI207"/>
      <c r="BJ207"/>
      <c r="BK207"/>
      <c r="BL207"/>
      <c r="BM207"/>
      <c r="BN207"/>
      <c r="BO207"/>
      <c r="BP207"/>
      <c r="BQ207"/>
      <c r="BR207"/>
      <c r="BS207"/>
      <c r="BT207"/>
      <c r="BU207"/>
      <c r="BV207"/>
      <c r="BW207"/>
      <c r="BX207" s="26"/>
      <c r="BY207" s="23"/>
      <c r="BZ207"/>
      <c r="CA207"/>
      <c r="CB207"/>
    </row>
    <row r="208" spans="1:80" s="81" customFormat="1" x14ac:dyDescent="0.3">
      <c r="A208"/>
      <c r="B208" s="45"/>
      <c r="C208" s="155"/>
      <c r="D208" s="41"/>
      <c r="E208" s="86"/>
      <c r="F208" s="41"/>
      <c r="G208" s="41"/>
      <c r="I208" s="68"/>
      <c r="J208" s="8"/>
      <c r="K208" s="8"/>
      <c r="L208" s="8"/>
      <c r="M208"/>
      <c r="N208" s="8"/>
      <c r="O208" s="8"/>
      <c r="P208" s="8"/>
      <c r="Q208" s="8"/>
      <c r="R208" s="8"/>
      <c r="T208"/>
      <c r="U208"/>
      <c r="V208"/>
      <c r="W208"/>
      <c r="X208"/>
      <c r="Y208"/>
      <c r="Z208"/>
      <c r="AA208"/>
      <c r="AB208"/>
      <c r="AC208"/>
      <c r="AD208"/>
      <c r="AE208"/>
      <c r="AF208"/>
      <c r="AG208"/>
      <c r="AH208"/>
      <c r="AI208"/>
      <c r="AJ208"/>
      <c r="AK208"/>
      <c r="AL208"/>
      <c r="AM208"/>
      <c r="AN208"/>
      <c r="AO208"/>
      <c r="AP208"/>
      <c r="AQ208"/>
      <c r="AR208"/>
      <c r="AS208"/>
      <c r="AT208" s="26"/>
      <c r="AU208" s="23"/>
      <c r="AV208"/>
      <c r="AW208"/>
      <c r="AX208"/>
      <c r="AY208"/>
      <c r="AZ208"/>
      <c r="BA208"/>
      <c r="BB208"/>
      <c r="BC208" s="26"/>
      <c r="BD208" s="23"/>
      <c r="BE208"/>
      <c r="BF208"/>
      <c r="BG208"/>
      <c r="BH208"/>
      <c r="BI208"/>
      <c r="BJ208"/>
      <c r="BK208"/>
      <c r="BL208"/>
      <c r="BM208"/>
      <c r="BN208"/>
      <c r="BO208"/>
      <c r="BP208"/>
      <c r="BQ208"/>
      <c r="BR208"/>
      <c r="BS208"/>
      <c r="BT208"/>
      <c r="BU208"/>
      <c r="BV208"/>
      <c r="BW208"/>
      <c r="BX208" s="26"/>
      <c r="BY208" s="23"/>
      <c r="BZ208"/>
      <c r="CA208"/>
      <c r="CB208"/>
    </row>
    <row r="209" spans="1:80" s="81" customFormat="1" x14ac:dyDescent="0.3">
      <c r="A209"/>
      <c r="B209" s="45"/>
      <c r="C209" s="155"/>
      <c r="D209" s="41"/>
      <c r="E209" s="86"/>
      <c r="F209" s="41"/>
      <c r="G209" s="41"/>
      <c r="I209" s="68"/>
      <c r="J209" s="8"/>
      <c r="K209" s="8"/>
      <c r="L209" s="8"/>
      <c r="M209"/>
      <c r="N209" s="8"/>
      <c r="O209" s="8"/>
      <c r="P209" s="8"/>
      <c r="Q209" s="8"/>
      <c r="R209" s="8"/>
      <c r="T209"/>
      <c r="U209"/>
      <c r="V209"/>
      <c r="W209"/>
      <c r="X209"/>
      <c r="Y209"/>
      <c r="Z209"/>
      <c r="AA209"/>
      <c r="AB209"/>
      <c r="AC209"/>
      <c r="AD209"/>
      <c r="AE209"/>
      <c r="AF209"/>
      <c r="AG209"/>
      <c r="AH209"/>
      <c r="AI209"/>
      <c r="AJ209"/>
      <c r="AK209"/>
      <c r="AL209"/>
      <c r="AM209"/>
      <c r="AN209"/>
      <c r="AO209"/>
      <c r="AP209"/>
      <c r="AQ209"/>
      <c r="AR209"/>
      <c r="AS209"/>
      <c r="AT209" s="26"/>
      <c r="AU209" s="23"/>
      <c r="AV209"/>
      <c r="AW209"/>
      <c r="AX209"/>
      <c r="AY209"/>
      <c r="AZ209"/>
      <c r="BA209"/>
      <c r="BB209"/>
      <c r="BC209" s="26"/>
      <c r="BD209" s="23"/>
      <c r="BE209"/>
      <c r="BF209"/>
      <c r="BG209"/>
      <c r="BH209"/>
      <c r="BI209"/>
      <c r="BJ209"/>
      <c r="BK209"/>
      <c r="BL209"/>
      <c r="BM209"/>
      <c r="BN209"/>
      <c r="BO209"/>
      <c r="BP209"/>
      <c r="BQ209"/>
      <c r="BR209"/>
      <c r="BS209"/>
      <c r="BT209"/>
      <c r="BU209"/>
      <c r="BV209"/>
      <c r="BW209"/>
      <c r="BX209" s="26"/>
      <c r="BY209" s="23"/>
      <c r="BZ209"/>
      <c r="CA209"/>
      <c r="CB209"/>
    </row>
    <row r="210" spans="1:80" s="81" customFormat="1" x14ac:dyDescent="0.3">
      <c r="A210"/>
      <c r="B210" s="45"/>
      <c r="C210" s="155"/>
      <c r="D210" s="41"/>
      <c r="E210" s="86"/>
      <c r="F210" s="41"/>
      <c r="G210" s="41"/>
      <c r="I210" s="68"/>
      <c r="J210" s="8"/>
      <c r="K210" s="8"/>
      <c r="L210" s="8"/>
      <c r="M210"/>
      <c r="N210" s="8"/>
      <c r="O210" s="8"/>
      <c r="P210" s="8"/>
      <c r="Q210" s="8"/>
      <c r="R210" s="8"/>
      <c r="T210"/>
      <c r="U210"/>
      <c r="V210"/>
      <c r="W210"/>
      <c r="X210"/>
      <c r="Y210"/>
      <c r="Z210"/>
      <c r="AA210"/>
      <c r="AB210"/>
      <c r="AC210"/>
      <c r="AD210"/>
      <c r="AE210"/>
      <c r="AF210"/>
      <c r="AG210"/>
      <c r="AH210"/>
      <c r="AI210"/>
      <c r="AJ210"/>
      <c r="AK210"/>
      <c r="AL210"/>
      <c r="AM210"/>
      <c r="AN210"/>
      <c r="AO210"/>
      <c r="AP210"/>
      <c r="AQ210"/>
      <c r="AR210"/>
      <c r="AS210"/>
      <c r="AT210" s="26"/>
      <c r="AU210" s="23"/>
      <c r="AV210"/>
      <c r="AW210"/>
      <c r="AX210"/>
      <c r="AY210"/>
      <c r="AZ210"/>
      <c r="BA210"/>
      <c r="BB210"/>
      <c r="BC210" s="26"/>
      <c r="BD210" s="23"/>
      <c r="BE210"/>
      <c r="BF210"/>
      <c r="BG210"/>
      <c r="BH210"/>
      <c r="BI210"/>
      <c r="BJ210"/>
      <c r="BK210"/>
      <c r="BL210"/>
      <c r="BM210"/>
      <c r="BN210"/>
      <c r="BO210"/>
      <c r="BP210"/>
      <c r="BQ210"/>
      <c r="BR210"/>
      <c r="BS210"/>
      <c r="BT210"/>
      <c r="BU210"/>
      <c r="BV210"/>
      <c r="BW210"/>
      <c r="BX210" s="26"/>
      <c r="BY210" s="23"/>
      <c r="BZ210"/>
      <c r="CA210"/>
      <c r="CB210"/>
    </row>
    <row r="211" spans="1:80" s="81" customFormat="1" x14ac:dyDescent="0.3">
      <c r="A211"/>
      <c r="B211" s="45"/>
      <c r="C211" s="155"/>
      <c r="D211" s="41"/>
      <c r="E211" s="86"/>
      <c r="F211" s="41"/>
      <c r="G211" s="41"/>
      <c r="I211" s="68"/>
      <c r="J211" s="8"/>
      <c r="K211" s="8"/>
      <c r="L211" s="8"/>
      <c r="M211"/>
      <c r="N211" s="8"/>
      <c r="O211" s="8"/>
      <c r="P211" s="8"/>
      <c r="Q211" s="8"/>
      <c r="R211" s="8"/>
      <c r="T211"/>
      <c r="U211"/>
      <c r="V211"/>
      <c r="W211"/>
      <c r="X211"/>
      <c r="Y211"/>
      <c r="Z211"/>
      <c r="AA211"/>
      <c r="AB211"/>
      <c r="AC211"/>
      <c r="AD211"/>
      <c r="AE211"/>
      <c r="AF211"/>
      <c r="AG211"/>
      <c r="AH211"/>
      <c r="AI211"/>
      <c r="AJ211"/>
      <c r="AK211"/>
      <c r="AL211"/>
      <c r="AM211"/>
      <c r="AN211"/>
      <c r="AO211"/>
      <c r="AP211"/>
      <c r="AQ211"/>
      <c r="AR211"/>
      <c r="AS211"/>
      <c r="AT211" s="26"/>
      <c r="AU211" s="23"/>
      <c r="AV211"/>
      <c r="AW211"/>
      <c r="AX211"/>
      <c r="AY211"/>
      <c r="AZ211"/>
      <c r="BA211"/>
      <c r="BB211"/>
      <c r="BC211" s="26"/>
      <c r="BD211" s="23"/>
      <c r="BE211"/>
      <c r="BF211"/>
      <c r="BG211"/>
      <c r="BH211"/>
      <c r="BI211"/>
      <c r="BJ211"/>
      <c r="BK211"/>
      <c r="BL211"/>
      <c r="BM211"/>
      <c r="BN211"/>
      <c r="BO211"/>
      <c r="BP211"/>
      <c r="BQ211"/>
      <c r="BR211"/>
      <c r="BS211"/>
      <c r="BT211"/>
      <c r="BU211"/>
      <c r="BV211"/>
      <c r="BW211"/>
      <c r="BX211" s="26"/>
      <c r="BY211" s="23"/>
      <c r="BZ211"/>
      <c r="CA211"/>
      <c r="CB211"/>
    </row>
    <row r="212" spans="1:80" s="81" customFormat="1" x14ac:dyDescent="0.3">
      <c r="A212"/>
      <c r="B212" s="45"/>
      <c r="C212" s="155"/>
      <c r="D212" s="41"/>
      <c r="E212" s="86"/>
      <c r="F212" s="41"/>
      <c r="G212" s="41"/>
      <c r="I212" s="68"/>
      <c r="J212" s="8"/>
      <c r="K212" s="8"/>
      <c r="L212" s="8"/>
      <c r="M212"/>
      <c r="N212" s="8"/>
      <c r="O212" s="8"/>
      <c r="P212" s="8"/>
      <c r="Q212" s="8"/>
      <c r="R212" s="8"/>
      <c r="T212"/>
      <c r="U212"/>
      <c r="V212"/>
      <c r="W212"/>
      <c r="X212"/>
      <c r="Y212"/>
      <c r="Z212"/>
      <c r="AA212"/>
      <c r="AB212"/>
      <c r="AC212"/>
      <c r="AD212"/>
      <c r="AE212"/>
      <c r="AF212"/>
      <c r="AG212"/>
      <c r="AH212"/>
      <c r="AI212"/>
      <c r="AJ212"/>
      <c r="AK212"/>
      <c r="AL212"/>
      <c r="AM212"/>
      <c r="AN212"/>
      <c r="AO212"/>
      <c r="AP212"/>
      <c r="AQ212"/>
      <c r="AR212"/>
      <c r="AS212"/>
      <c r="AT212" s="26"/>
      <c r="AU212" s="23"/>
      <c r="AV212"/>
      <c r="AW212"/>
      <c r="AX212"/>
      <c r="AY212"/>
      <c r="AZ212"/>
      <c r="BA212"/>
      <c r="BB212"/>
      <c r="BC212" s="26"/>
      <c r="BD212" s="23"/>
      <c r="BE212"/>
      <c r="BF212"/>
      <c r="BG212"/>
      <c r="BH212"/>
      <c r="BI212"/>
      <c r="BJ212"/>
      <c r="BK212"/>
      <c r="BL212"/>
      <c r="BM212"/>
      <c r="BN212"/>
      <c r="BO212"/>
      <c r="BP212"/>
      <c r="BQ212"/>
      <c r="BR212"/>
      <c r="BS212"/>
      <c r="BT212"/>
      <c r="BU212"/>
      <c r="BV212"/>
      <c r="BW212"/>
      <c r="BX212" s="26"/>
      <c r="BY212" s="23"/>
      <c r="BZ212"/>
      <c r="CA212"/>
      <c r="CB212"/>
    </row>
    <row r="213" spans="1:80" s="81" customFormat="1" x14ac:dyDescent="0.3">
      <c r="A213"/>
      <c r="B213" s="45"/>
      <c r="C213" s="155"/>
      <c r="D213" s="41"/>
      <c r="E213" s="86"/>
      <c r="F213" s="41"/>
      <c r="G213" s="41"/>
      <c r="I213" s="68"/>
      <c r="J213" s="8"/>
      <c r="K213" s="8"/>
      <c r="L213" s="8"/>
      <c r="M213"/>
      <c r="N213" s="8"/>
      <c r="O213" s="8"/>
      <c r="P213" s="8"/>
      <c r="Q213" s="8"/>
      <c r="R213" s="8"/>
      <c r="T213"/>
      <c r="U213"/>
      <c r="V213"/>
      <c r="W213"/>
      <c r="X213"/>
      <c r="Y213"/>
      <c r="Z213"/>
      <c r="AA213"/>
      <c r="AB213"/>
      <c r="AC213"/>
      <c r="AD213"/>
      <c r="AE213"/>
      <c r="AF213"/>
      <c r="AG213"/>
      <c r="AH213"/>
      <c r="AI213"/>
      <c r="AJ213"/>
      <c r="AK213"/>
      <c r="AL213"/>
      <c r="AM213"/>
      <c r="AN213"/>
      <c r="AO213"/>
      <c r="AP213"/>
      <c r="AQ213"/>
      <c r="AR213"/>
      <c r="AS213"/>
      <c r="AT213" s="26"/>
      <c r="AU213" s="23"/>
      <c r="AV213"/>
      <c r="AW213"/>
      <c r="AX213"/>
      <c r="AY213"/>
      <c r="AZ213"/>
      <c r="BA213"/>
      <c r="BB213"/>
      <c r="BC213" s="26"/>
      <c r="BD213" s="23"/>
      <c r="BE213"/>
      <c r="BF213"/>
      <c r="BG213"/>
      <c r="BH213"/>
      <c r="BI213"/>
      <c r="BJ213"/>
      <c r="BK213"/>
      <c r="BL213"/>
      <c r="BM213"/>
      <c r="BN213"/>
      <c r="BO213"/>
      <c r="BP213"/>
      <c r="BQ213"/>
      <c r="BR213"/>
      <c r="BS213"/>
      <c r="BT213"/>
      <c r="BU213"/>
      <c r="BV213"/>
      <c r="BW213"/>
      <c r="BX213" s="26"/>
      <c r="BY213" s="23"/>
      <c r="BZ213"/>
      <c r="CA213"/>
      <c r="CB213"/>
    </row>
    <row r="214" spans="1:80" s="81" customFormat="1" x14ac:dyDescent="0.3">
      <c r="A214"/>
      <c r="B214" s="45"/>
      <c r="C214" s="155"/>
      <c r="D214" s="41"/>
      <c r="E214" s="86"/>
      <c r="F214" s="41"/>
      <c r="G214" s="41"/>
      <c r="I214" s="68"/>
      <c r="J214" s="8"/>
      <c r="K214" s="8"/>
      <c r="L214" s="8"/>
      <c r="M214"/>
      <c r="N214" s="8"/>
      <c r="O214" s="8"/>
      <c r="P214" s="8"/>
      <c r="Q214" s="8"/>
      <c r="R214" s="8"/>
      <c r="T214"/>
      <c r="U214"/>
      <c r="V214"/>
      <c r="W214"/>
      <c r="X214"/>
      <c r="Y214"/>
      <c r="Z214"/>
      <c r="AA214"/>
      <c r="AB214"/>
      <c r="AC214"/>
      <c r="AD214"/>
      <c r="AE214"/>
      <c r="AF214"/>
      <c r="AG214"/>
      <c r="AH214"/>
      <c r="AI214"/>
      <c r="AJ214"/>
      <c r="AK214"/>
      <c r="AL214"/>
      <c r="AM214"/>
      <c r="AN214"/>
      <c r="AO214"/>
      <c r="AP214"/>
      <c r="AQ214"/>
      <c r="AR214"/>
      <c r="AS214"/>
      <c r="AT214" s="26"/>
      <c r="AU214" s="23"/>
      <c r="AV214"/>
      <c r="AW214"/>
      <c r="AX214"/>
      <c r="AY214"/>
      <c r="AZ214"/>
      <c r="BA214"/>
      <c r="BB214"/>
      <c r="BC214" s="26"/>
      <c r="BD214" s="23"/>
      <c r="BE214"/>
      <c r="BF214"/>
      <c r="BG214"/>
      <c r="BH214"/>
      <c r="BI214"/>
      <c r="BJ214"/>
      <c r="BK214"/>
      <c r="BL214"/>
      <c r="BM214"/>
      <c r="BN214"/>
      <c r="BO214"/>
      <c r="BP214"/>
      <c r="BQ214"/>
      <c r="BR214"/>
      <c r="BS214"/>
      <c r="BT214"/>
      <c r="BU214"/>
      <c r="BV214"/>
      <c r="BW214"/>
      <c r="BX214" s="26"/>
      <c r="BY214" s="23"/>
      <c r="BZ214"/>
      <c r="CA214"/>
      <c r="CB214"/>
    </row>
    <row r="215" spans="1:80" s="81" customFormat="1" x14ac:dyDescent="0.3">
      <c r="A215"/>
      <c r="B215" s="45"/>
      <c r="C215" s="155"/>
      <c r="D215" s="41"/>
      <c r="E215" s="86"/>
      <c r="F215" s="41"/>
      <c r="G215" s="41"/>
      <c r="I215" s="68"/>
      <c r="J215" s="8"/>
      <c r="K215" s="8"/>
      <c r="L215" s="8"/>
      <c r="M215"/>
      <c r="N215" s="8"/>
      <c r="O215" s="8"/>
      <c r="P215" s="8"/>
      <c r="Q215" s="8"/>
      <c r="R215" s="8"/>
      <c r="T215"/>
      <c r="U215"/>
      <c r="V215"/>
      <c r="W215"/>
      <c r="X215"/>
      <c r="Y215"/>
      <c r="Z215"/>
      <c r="AA215"/>
      <c r="AB215"/>
      <c r="AC215"/>
      <c r="AD215"/>
      <c r="AE215"/>
      <c r="AF215"/>
      <c r="AG215"/>
      <c r="AH215"/>
      <c r="AI215"/>
      <c r="AJ215"/>
      <c r="AK215"/>
      <c r="AL215"/>
      <c r="AM215"/>
      <c r="AN215"/>
      <c r="AO215"/>
      <c r="AP215"/>
      <c r="AQ215"/>
      <c r="AR215"/>
      <c r="AS215"/>
      <c r="AT215" s="26"/>
      <c r="AU215" s="23"/>
      <c r="AV215"/>
      <c r="AW215"/>
      <c r="AX215"/>
      <c r="AY215"/>
      <c r="AZ215"/>
      <c r="BA215"/>
      <c r="BB215"/>
      <c r="BC215" s="26"/>
      <c r="BD215" s="23"/>
      <c r="BE215"/>
      <c r="BF215"/>
      <c r="BG215"/>
      <c r="BH215"/>
      <c r="BI215"/>
      <c r="BJ215"/>
      <c r="BK215"/>
      <c r="BL215"/>
      <c r="BM215"/>
      <c r="BN215"/>
      <c r="BO215"/>
      <c r="BP215"/>
      <c r="BQ215"/>
      <c r="BR215"/>
      <c r="BS215"/>
      <c r="BT215"/>
      <c r="BU215"/>
      <c r="BV215"/>
      <c r="BW215"/>
      <c r="BX215" s="26"/>
      <c r="BY215" s="23"/>
      <c r="BZ215"/>
      <c r="CA215"/>
      <c r="CB215"/>
    </row>
    <row r="216" spans="1:80" s="81" customFormat="1" x14ac:dyDescent="0.3">
      <c r="A216"/>
      <c r="B216" s="45"/>
      <c r="C216" s="155"/>
      <c r="D216" s="41"/>
      <c r="E216" s="86"/>
      <c r="F216" s="41"/>
      <c r="G216" s="41"/>
      <c r="I216" s="68"/>
      <c r="J216" s="8"/>
      <c r="K216" s="8"/>
      <c r="L216" s="8"/>
      <c r="M216"/>
      <c r="N216" s="8"/>
      <c r="O216" s="8"/>
      <c r="P216" s="8"/>
      <c r="Q216" s="8"/>
      <c r="R216" s="8"/>
      <c r="T216"/>
      <c r="U216"/>
      <c r="V216"/>
      <c r="W216"/>
      <c r="X216"/>
      <c r="Y216"/>
      <c r="Z216"/>
      <c r="AA216"/>
      <c r="AB216"/>
      <c r="AC216"/>
      <c r="AD216"/>
      <c r="AE216"/>
      <c r="AF216"/>
      <c r="AG216"/>
      <c r="AH216"/>
      <c r="AI216"/>
      <c r="AJ216"/>
      <c r="AK216"/>
      <c r="AL216"/>
      <c r="AM216"/>
      <c r="AN216"/>
      <c r="AO216"/>
      <c r="AP216"/>
      <c r="AQ216"/>
      <c r="AR216"/>
      <c r="AS216"/>
      <c r="AT216" s="26"/>
      <c r="AU216" s="23"/>
      <c r="AV216"/>
      <c r="AW216"/>
      <c r="AX216"/>
      <c r="AY216"/>
      <c r="AZ216"/>
      <c r="BA216"/>
      <c r="BB216"/>
      <c r="BC216" s="26"/>
      <c r="BD216" s="23"/>
      <c r="BE216"/>
      <c r="BF216"/>
      <c r="BG216"/>
      <c r="BH216"/>
      <c r="BI216"/>
      <c r="BJ216"/>
      <c r="BK216"/>
      <c r="BL216"/>
      <c r="BM216"/>
      <c r="BN216"/>
      <c r="BO216"/>
      <c r="BP216"/>
      <c r="BQ216"/>
      <c r="BR216"/>
      <c r="BS216"/>
      <c r="BT216"/>
      <c r="BU216"/>
      <c r="BV216"/>
      <c r="BW216"/>
      <c r="BX216" s="26"/>
      <c r="BY216" s="23"/>
      <c r="BZ216"/>
      <c r="CA216"/>
      <c r="CB216"/>
    </row>
    <row r="217" spans="1:80" s="81" customFormat="1" x14ac:dyDescent="0.3">
      <c r="A217"/>
      <c r="B217" s="45"/>
      <c r="C217" s="155"/>
      <c r="D217" s="41"/>
      <c r="E217" s="86"/>
      <c r="F217" s="41"/>
      <c r="G217" s="41"/>
      <c r="I217" s="68"/>
      <c r="J217" s="8"/>
      <c r="K217" s="8"/>
      <c r="L217" s="8"/>
      <c r="M217"/>
      <c r="N217" s="8"/>
      <c r="O217" s="8"/>
      <c r="P217" s="8"/>
      <c r="Q217" s="8"/>
      <c r="R217" s="8"/>
      <c r="T217"/>
      <c r="U217"/>
      <c r="V217"/>
      <c r="W217"/>
      <c r="X217"/>
      <c r="Y217"/>
      <c r="Z217"/>
      <c r="AA217"/>
      <c r="AB217"/>
      <c r="AC217"/>
      <c r="AD217"/>
      <c r="AE217"/>
      <c r="AF217"/>
      <c r="AG217"/>
      <c r="AH217"/>
      <c r="AI217"/>
      <c r="AJ217"/>
      <c r="AK217"/>
      <c r="AL217"/>
      <c r="AM217"/>
      <c r="AN217"/>
      <c r="AO217"/>
      <c r="AP217"/>
      <c r="AQ217"/>
      <c r="AR217"/>
      <c r="AS217"/>
      <c r="AT217" s="26"/>
      <c r="AU217" s="23"/>
      <c r="AV217"/>
      <c r="AW217"/>
      <c r="AX217"/>
      <c r="AY217"/>
      <c r="AZ217"/>
      <c r="BA217"/>
      <c r="BB217"/>
      <c r="BC217" s="26"/>
      <c r="BD217" s="23"/>
      <c r="BE217"/>
      <c r="BF217"/>
      <c r="BG217"/>
      <c r="BH217"/>
      <c r="BI217"/>
      <c r="BJ217"/>
      <c r="BK217"/>
      <c r="BL217"/>
      <c r="BM217"/>
      <c r="BN217"/>
      <c r="BO217"/>
      <c r="BP217"/>
      <c r="BQ217"/>
      <c r="BR217"/>
      <c r="BS217"/>
      <c r="BT217"/>
      <c r="BU217"/>
      <c r="BV217"/>
      <c r="BW217"/>
      <c r="BX217" s="26"/>
      <c r="BY217" s="23"/>
      <c r="BZ217"/>
      <c r="CA217"/>
      <c r="CB217"/>
    </row>
    <row r="218" spans="1:80" s="81" customFormat="1" x14ac:dyDescent="0.3">
      <c r="A218"/>
      <c r="B218" s="45"/>
      <c r="C218" s="155"/>
      <c r="D218" s="41"/>
      <c r="E218" s="86"/>
      <c r="F218" s="41"/>
      <c r="G218" s="41"/>
      <c r="I218" s="68"/>
      <c r="J218" s="8"/>
      <c r="K218" s="8"/>
      <c r="L218" s="8"/>
      <c r="M218"/>
      <c r="N218" s="8"/>
      <c r="O218" s="8"/>
      <c r="P218" s="8"/>
      <c r="Q218" s="8"/>
      <c r="R218" s="8"/>
      <c r="T218"/>
      <c r="U218"/>
      <c r="V218"/>
      <c r="W218"/>
      <c r="X218"/>
      <c r="Y218"/>
      <c r="Z218"/>
      <c r="AA218"/>
      <c r="AB218"/>
      <c r="AC218"/>
      <c r="AD218"/>
      <c r="AE218"/>
      <c r="AF218"/>
      <c r="AG218"/>
      <c r="AH218"/>
      <c r="AI218"/>
      <c r="AJ218"/>
      <c r="AK218"/>
      <c r="AL218"/>
      <c r="AM218"/>
      <c r="AN218"/>
      <c r="AO218"/>
      <c r="AP218"/>
      <c r="AQ218"/>
      <c r="AR218"/>
      <c r="AS218"/>
      <c r="AT218" s="26"/>
      <c r="AU218" s="23"/>
      <c r="AV218"/>
      <c r="AW218"/>
      <c r="AX218"/>
      <c r="AY218"/>
      <c r="AZ218"/>
      <c r="BA218"/>
      <c r="BB218"/>
      <c r="BC218" s="26"/>
      <c r="BD218" s="23"/>
      <c r="BE218"/>
      <c r="BF218"/>
      <c r="BG218"/>
      <c r="BH218"/>
      <c r="BI218"/>
      <c r="BJ218"/>
      <c r="BK218"/>
      <c r="BL218"/>
      <c r="BM218"/>
      <c r="BN218"/>
      <c r="BO218"/>
      <c r="BP218"/>
      <c r="BQ218"/>
      <c r="BR218"/>
      <c r="BS218"/>
      <c r="BT218"/>
      <c r="BU218"/>
      <c r="BV218"/>
      <c r="BW218"/>
      <c r="BX218" s="26"/>
      <c r="BY218" s="23"/>
      <c r="BZ218"/>
      <c r="CA218"/>
      <c r="CB218"/>
    </row>
    <row r="219" spans="1:80" s="81" customFormat="1" x14ac:dyDescent="0.3">
      <c r="A219"/>
      <c r="B219" s="45"/>
      <c r="C219" s="155"/>
      <c r="D219" s="41"/>
      <c r="E219" s="86"/>
      <c r="F219" s="41"/>
      <c r="G219" s="41"/>
      <c r="I219" s="68"/>
      <c r="J219" s="8"/>
      <c r="K219" s="8"/>
      <c r="L219" s="8"/>
      <c r="M219"/>
      <c r="N219" s="8"/>
      <c r="O219" s="8"/>
      <c r="P219" s="8"/>
      <c r="Q219" s="8"/>
      <c r="R219" s="8"/>
      <c r="T219"/>
      <c r="U219"/>
      <c r="V219"/>
      <c r="W219"/>
      <c r="X219"/>
      <c r="Y219"/>
      <c r="Z219"/>
      <c r="AA219"/>
      <c r="AB219"/>
      <c r="AC219"/>
      <c r="AD219"/>
      <c r="AE219"/>
      <c r="AF219"/>
      <c r="AG219"/>
      <c r="AH219"/>
      <c r="AI219"/>
      <c r="AJ219"/>
      <c r="AK219"/>
      <c r="AL219"/>
      <c r="AM219"/>
      <c r="AN219"/>
      <c r="AO219"/>
      <c r="AP219"/>
      <c r="AQ219"/>
      <c r="AR219"/>
      <c r="AS219"/>
      <c r="AT219" s="26"/>
      <c r="AU219" s="23"/>
      <c r="AV219"/>
      <c r="AW219"/>
      <c r="AX219"/>
      <c r="AY219"/>
      <c r="AZ219"/>
      <c r="BA219"/>
      <c r="BB219"/>
      <c r="BC219" s="26"/>
      <c r="BD219" s="23"/>
      <c r="BE219"/>
      <c r="BF219"/>
      <c r="BG219"/>
      <c r="BH219"/>
      <c r="BI219"/>
      <c r="BJ219"/>
      <c r="BK219"/>
      <c r="BL219"/>
      <c r="BM219"/>
      <c r="BN219"/>
      <c r="BO219"/>
      <c r="BP219"/>
      <c r="BQ219"/>
      <c r="BR219"/>
      <c r="BS219"/>
      <c r="BT219"/>
      <c r="BU219"/>
      <c r="BV219"/>
      <c r="BW219"/>
      <c r="BX219" s="26"/>
      <c r="BY219" s="23"/>
      <c r="BZ219"/>
      <c r="CA219"/>
      <c r="CB219"/>
    </row>
    <row r="220" spans="1:80" s="81" customFormat="1" x14ac:dyDescent="0.3">
      <c r="A220"/>
      <c r="B220" s="45"/>
      <c r="C220" s="155"/>
      <c r="D220" s="41"/>
      <c r="E220" s="86"/>
      <c r="F220" s="41"/>
      <c r="G220" s="41"/>
      <c r="I220" s="68"/>
      <c r="J220" s="8"/>
      <c r="K220" s="8"/>
      <c r="L220" s="8"/>
      <c r="M220"/>
      <c r="N220" s="8"/>
      <c r="O220" s="8"/>
      <c r="P220" s="8"/>
      <c r="Q220" s="8"/>
      <c r="R220" s="8"/>
      <c r="T220"/>
      <c r="U220"/>
      <c r="V220"/>
      <c r="W220"/>
      <c r="X220"/>
      <c r="Y220"/>
      <c r="Z220"/>
      <c r="AA220"/>
      <c r="AB220"/>
      <c r="AC220"/>
      <c r="AD220"/>
      <c r="AE220"/>
      <c r="AF220"/>
      <c r="AG220"/>
      <c r="AH220"/>
      <c r="AI220"/>
      <c r="AJ220"/>
      <c r="AK220"/>
      <c r="AL220"/>
      <c r="AM220"/>
      <c r="AN220"/>
      <c r="AO220"/>
      <c r="AP220"/>
      <c r="AQ220"/>
      <c r="AR220"/>
      <c r="AS220"/>
      <c r="AT220" s="26"/>
      <c r="AU220" s="23"/>
      <c r="AV220"/>
      <c r="AW220"/>
      <c r="AX220"/>
      <c r="AY220"/>
      <c r="AZ220"/>
      <c r="BA220"/>
      <c r="BB220"/>
      <c r="BC220" s="26"/>
      <c r="BD220" s="23"/>
      <c r="BE220"/>
      <c r="BF220"/>
      <c r="BG220"/>
      <c r="BH220"/>
      <c r="BI220"/>
      <c r="BJ220"/>
      <c r="BK220"/>
      <c r="BL220"/>
      <c r="BM220"/>
      <c r="BN220"/>
      <c r="BO220"/>
      <c r="BP220"/>
      <c r="BQ220"/>
      <c r="BR220"/>
      <c r="BS220"/>
      <c r="BT220"/>
      <c r="BU220"/>
      <c r="BV220"/>
      <c r="BW220"/>
      <c r="BX220" s="26"/>
      <c r="BY220" s="23"/>
      <c r="BZ220"/>
      <c r="CA220"/>
      <c r="CB220"/>
    </row>
    <row r="221" spans="1:80" s="81" customFormat="1" x14ac:dyDescent="0.3">
      <c r="A221"/>
      <c r="B221" s="45"/>
      <c r="C221" s="155"/>
      <c r="D221" s="41"/>
      <c r="E221" s="86"/>
      <c r="F221" s="41"/>
      <c r="G221" s="41"/>
      <c r="I221" s="68"/>
      <c r="J221" s="8"/>
      <c r="K221" s="8"/>
      <c r="L221" s="8"/>
      <c r="M221"/>
      <c r="N221" s="8"/>
      <c r="O221" s="8"/>
      <c r="P221" s="8"/>
      <c r="Q221" s="8"/>
      <c r="R221" s="8"/>
      <c r="T221"/>
      <c r="U221"/>
      <c r="V221"/>
      <c r="W221"/>
      <c r="X221"/>
      <c r="Y221"/>
      <c r="Z221"/>
      <c r="AA221"/>
      <c r="AB221"/>
      <c r="AC221"/>
      <c r="AD221"/>
      <c r="AE221"/>
      <c r="AF221"/>
      <c r="AG221"/>
      <c r="AH221"/>
      <c r="AI221"/>
      <c r="AJ221"/>
      <c r="AK221"/>
      <c r="AL221"/>
      <c r="AM221"/>
      <c r="AN221"/>
      <c r="AO221"/>
      <c r="AP221"/>
      <c r="AQ221"/>
      <c r="AR221"/>
      <c r="AS221"/>
      <c r="AT221" s="26"/>
      <c r="AU221" s="23"/>
      <c r="AV221"/>
      <c r="AW221"/>
      <c r="AX221"/>
      <c r="AY221"/>
      <c r="AZ221"/>
      <c r="BA221"/>
      <c r="BB221"/>
      <c r="BC221" s="26"/>
      <c r="BD221" s="23"/>
      <c r="BE221"/>
      <c r="BF221"/>
      <c r="BG221"/>
      <c r="BH221"/>
      <c r="BI221"/>
      <c r="BJ221"/>
      <c r="BK221"/>
      <c r="BL221"/>
      <c r="BM221"/>
      <c r="BN221"/>
      <c r="BO221"/>
      <c r="BP221"/>
      <c r="BQ221"/>
      <c r="BR221"/>
      <c r="BS221"/>
      <c r="BT221"/>
      <c r="BU221"/>
      <c r="BV221"/>
      <c r="BW221"/>
      <c r="BX221" s="26"/>
      <c r="BY221" s="23"/>
      <c r="BZ221"/>
      <c r="CA221"/>
      <c r="CB221"/>
    </row>
    <row r="222" spans="1:80" s="81" customFormat="1" x14ac:dyDescent="0.3">
      <c r="A222"/>
      <c r="B222" s="45"/>
      <c r="C222" s="155"/>
      <c r="D222" s="41"/>
      <c r="E222" s="86"/>
      <c r="F222" s="41"/>
      <c r="G222" s="41"/>
      <c r="I222" s="68"/>
      <c r="J222" s="8"/>
      <c r="K222" s="8"/>
      <c r="L222" s="8"/>
      <c r="M222"/>
      <c r="N222" s="8"/>
      <c r="O222" s="8"/>
      <c r="P222" s="8"/>
      <c r="Q222" s="8"/>
      <c r="R222" s="8"/>
      <c r="T222"/>
      <c r="U222"/>
      <c r="V222"/>
      <c r="W222"/>
      <c r="X222"/>
      <c r="Y222"/>
      <c r="Z222"/>
      <c r="AA222"/>
      <c r="AB222"/>
      <c r="AC222"/>
      <c r="AD222"/>
      <c r="AE222"/>
      <c r="AF222"/>
      <c r="AG222"/>
      <c r="AH222"/>
      <c r="AI222"/>
      <c r="AJ222"/>
      <c r="AK222"/>
      <c r="AL222"/>
      <c r="AM222"/>
      <c r="AN222"/>
      <c r="AO222"/>
      <c r="AP222"/>
      <c r="AQ222"/>
      <c r="AR222"/>
      <c r="AS222"/>
      <c r="AT222" s="26"/>
      <c r="AU222" s="23"/>
      <c r="AV222"/>
      <c r="AW222"/>
      <c r="AX222"/>
      <c r="AY222"/>
      <c r="AZ222"/>
      <c r="BA222"/>
      <c r="BB222"/>
      <c r="BC222" s="26"/>
      <c r="BD222" s="23"/>
      <c r="BE222"/>
      <c r="BF222"/>
      <c r="BG222"/>
      <c r="BH222"/>
      <c r="BI222"/>
      <c r="BJ222"/>
      <c r="BK222"/>
      <c r="BL222"/>
      <c r="BM222"/>
      <c r="BN222"/>
      <c r="BO222"/>
      <c r="BP222"/>
      <c r="BQ222"/>
      <c r="BR222"/>
      <c r="BS222"/>
      <c r="BT222"/>
      <c r="BU222"/>
      <c r="BV222"/>
      <c r="BW222"/>
      <c r="BX222" s="26"/>
      <c r="BY222" s="23"/>
      <c r="BZ222"/>
      <c r="CA222"/>
      <c r="CB222"/>
    </row>
    <row r="223" spans="1:80" s="81" customFormat="1" x14ac:dyDescent="0.3">
      <c r="A223"/>
      <c r="B223" s="45"/>
      <c r="C223" s="155"/>
      <c r="D223" s="41"/>
      <c r="E223" s="86"/>
      <c r="F223" s="41"/>
      <c r="G223" s="41"/>
      <c r="I223" s="68"/>
      <c r="J223" s="8"/>
      <c r="K223" s="8"/>
      <c r="L223" s="8"/>
      <c r="M223"/>
      <c r="N223" s="8"/>
      <c r="O223" s="8"/>
      <c r="P223" s="8"/>
      <c r="Q223" s="8"/>
      <c r="R223" s="8"/>
      <c r="T223"/>
      <c r="U223"/>
      <c r="V223"/>
      <c r="W223"/>
      <c r="X223"/>
      <c r="Y223"/>
      <c r="Z223"/>
      <c r="AA223"/>
      <c r="AB223"/>
      <c r="AC223"/>
      <c r="AD223"/>
      <c r="AE223"/>
      <c r="AF223"/>
      <c r="AG223"/>
      <c r="AH223"/>
      <c r="AI223"/>
      <c r="AJ223"/>
      <c r="AK223"/>
      <c r="AL223"/>
      <c r="AM223"/>
      <c r="AN223"/>
      <c r="AO223"/>
      <c r="AP223"/>
      <c r="AQ223"/>
      <c r="AR223"/>
      <c r="AS223"/>
      <c r="AT223" s="26"/>
      <c r="AU223" s="23"/>
      <c r="AV223"/>
      <c r="AW223"/>
      <c r="AX223"/>
      <c r="AY223"/>
      <c r="AZ223"/>
      <c r="BA223"/>
      <c r="BB223"/>
      <c r="BC223" s="26"/>
      <c r="BD223" s="23"/>
      <c r="BE223"/>
      <c r="BF223"/>
      <c r="BG223"/>
      <c r="BH223"/>
      <c r="BI223"/>
      <c r="BJ223"/>
      <c r="BK223"/>
      <c r="BL223"/>
      <c r="BM223"/>
      <c r="BN223"/>
      <c r="BO223"/>
      <c r="BP223"/>
      <c r="BQ223"/>
      <c r="BR223"/>
      <c r="BS223"/>
      <c r="BT223"/>
      <c r="BU223"/>
      <c r="BV223"/>
      <c r="BW223"/>
      <c r="BX223" s="26"/>
      <c r="BY223" s="23"/>
      <c r="BZ223"/>
      <c r="CA223"/>
      <c r="CB223"/>
    </row>
    <row r="224" spans="1:80" s="81" customFormat="1" x14ac:dyDescent="0.3">
      <c r="A224"/>
      <c r="B224" s="45"/>
      <c r="C224" s="155"/>
      <c r="D224" s="41"/>
      <c r="E224" s="86"/>
      <c r="F224" s="41"/>
      <c r="G224" s="41"/>
      <c r="I224" s="68"/>
      <c r="J224" s="8"/>
      <c r="K224" s="8"/>
      <c r="L224" s="8"/>
      <c r="M224"/>
      <c r="N224" s="8"/>
      <c r="O224" s="8"/>
      <c r="P224" s="8"/>
      <c r="Q224" s="8"/>
      <c r="R224" s="8"/>
      <c r="T224"/>
      <c r="U224"/>
      <c r="V224"/>
      <c r="W224"/>
      <c r="X224"/>
      <c r="Y224"/>
      <c r="Z224"/>
      <c r="AA224"/>
      <c r="AB224"/>
      <c r="AC224"/>
      <c r="AD224"/>
      <c r="AE224"/>
      <c r="AF224"/>
      <c r="AG224"/>
      <c r="AH224"/>
      <c r="AI224"/>
      <c r="AJ224"/>
      <c r="AK224"/>
      <c r="AL224"/>
      <c r="AM224"/>
      <c r="AN224"/>
      <c r="AO224"/>
      <c r="AP224"/>
      <c r="AQ224"/>
      <c r="AR224"/>
      <c r="AS224"/>
      <c r="AT224" s="26"/>
      <c r="AU224" s="23"/>
      <c r="AV224"/>
      <c r="AW224"/>
      <c r="AX224"/>
      <c r="AY224"/>
      <c r="AZ224"/>
      <c r="BA224"/>
      <c r="BB224"/>
      <c r="BC224" s="26"/>
      <c r="BD224" s="23"/>
      <c r="BE224"/>
      <c r="BF224"/>
      <c r="BG224"/>
      <c r="BH224"/>
      <c r="BI224"/>
      <c r="BJ224"/>
      <c r="BK224"/>
      <c r="BL224"/>
      <c r="BM224"/>
      <c r="BN224"/>
      <c r="BO224"/>
      <c r="BP224"/>
      <c r="BQ224"/>
      <c r="BR224"/>
      <c r="BS224"/>
      <c r="BT224"/>
      <c r="BU224"/>
      <c r="BV224"/>
      <c r="BW224"/>
      <c r="BX224" s="26"/>
      <c r="BY224" s="23"/>
      <c r="BZ224"/>
      <c r="CA224"/>
      <c r="CB224"/>
    </row>
    <row r="225" spans="1:80" s="81" customFormat="1" x14ac:dyDescent="0.3">
      <c r="A225"/>
      <c r="B225" s="45"/>
      <c r="C225" s="155"/>
      <c r="D225" s="41"/>
      <c r="E225" s="86"/>
      <c r="F225" s="41"/>
      <c r="G225" s="41"/>
      <c r="I225" s="68"/>
      <c r="J225" s="8"/>
      <c r="K225" s="8"/>
      <c r="L225" s="8"/>
      <c r="M225"/>
      <c r="N225" s="8"/>
      <c r="O225" s="8"/>
      <c r="P225" s="8"/>
      <c r="Q225" s="8"/>
      <c r="R225" s="8"/>
      <c r="T225"/>
      <c r="U225"/>
      <c r="V225"/>
      <c r="W225"/>
      <c r="X225"/>
      <c r="Y225"/>
      <c r="Z225"/>
      <c r="AA225"/>
      <c r="AB225"/>
      <c r="AC225"/>
      <c r="AD225"/>
      <c r="AE225"/>
      <c r="AF225"/>
      <c r="AG225"/>
      <c r="AH225"/>
      <c r="AI225"/>
      <c r="AJ225"/>
      <c r="AK225"/>
      <c r="AL225"/>
      <c r="AM225"/>
      <c r="AN225"/>
      <c r="AO225"/>
      <c r="AP225"/>
      <c r="AQ225"/>
      <c r="AR225"/>
      <c r="AS225"/>
      <c r="AT225" s="26"/>
      <c r="AU225" s="23"/>
      <c r="AV225"/>
      <c r="AW225"/>
      <c r="AX225"/>
      <c r="AY225"/>
      <c r="AZ225"/>
      <c r="BA225"/>
      <c r="BB225"/>
      <c r="BC225" s="26"/>
      <c r="BD225" s="23"/>
      <c r="BE225"/>
      <c r="BF225"/>
      <c r="BG225"/>
      <c r="BH225"/>
      <c r="BI225"/>
      <c r="BJ225"/>
      <c r="BK225"/>
      <c r="BL225"/>
      <c r="BM225"/>
      <c r="BN225"/>
      <c r="BO225"/>
      <c r="BP225"/>
      <c r="BQ225"/>
      <c r="BR225"/>
      <c r="BS225"/>
      <c r="BT225"/>
      <c r="BU225"/>
      <c r="BV225"/>
      <c r="BW225"/>
      <c r="BX225" s="26"/>
      <c r="BY225" s="23"/>
      <c r="BZ225"/>
      <c r="CA225"/>
      <c r="CB225"/>
    </row>
    <row r="226" spans="1:80" s="81" customFormat="1" x14ac:dyDescent="0.3">
      <c r="A226"/>
      <c r="B226" s="45"/>
      <c r="C226" s="155"/>
      <c r="D226" s="41"/>
      <c r="E226" s="86"/>
      <c r="F226" s="41"/>
      <c r="G226" s="41"/>
      <c r="I226" s="68"/>
      <c r="J226" s="8"/>
      <c r="K226" s="8"/>
      <c r="L226" s="8"/>
      <c r="M226"/>
      <c r="N226" s="8"/>
      <c r="O226" s="8"/>
      <c r="P226" s="8"/>
      <c r="Q226" s="8"/>
      <c r="R226" s="8"/>
      <c r="T226"/>
      <c r="U226"/>
      <c r="V226"/>
      <c r="W226"/>
      <c r="X226"/>
      <c r="Y226"/>
      <c r="Z226"/>
      <c r="AA226"/>
      <c r="AB226"/>
      <c r="AC226"/>
      <c r="AD226"/>
      <c r="AE226"/>
      <c r="AF226"/>
      <c r="AG226"/>
      <c r="AH226"/>
      <c r="AI226"/>
      <c r="AJ226"/>
      <c r="AK226"/>
      <c r="AL226"/>
      <c r="AM226"/>
      <c r="AN226"/>
      <c r="AO226"/>
      <c r="AP226"/>
      <c r="AQ226"/>
      <c r="AR226"/>
      <c r="AS226"/>
      <c r="AT226" s="26"/>
      <c r="AU226" s="23"/>
      <c r="AV226"/>
      <c r="AW226"/>
      <c r="AX226"/>
      <c r="AY226"/>
      <c r="AZ226"/>
      <c r="BA226"/>
      <c r="BB226"/>
      <c r="BC226" s="26"/>
      <c r="BD226" s="23"/>
      <c r="BE226"/>
      <c r="BF226"/>
      <c r="BG226"/>
      <c r="BH226"/>
      <c r="BI226"/>
      <c r="BJ226"/>
      <c r="BK226"/>
      <c r="BL226"/>
      <c r="BM226"/>
      <c r="BN226"/>
      <c r="BO226"/>
      <c r="BP226"/>
      <c r="BQ226"/>
      <c r="BR226"/>
      <c r="BS226"/>
      <c r="BT226"/>
      <c r="BU226"/>
      <c r="BV226"/>
      <c r="BW226"/>
      <c r="BX226" s="26"/>
      <c r="BY226" s="23"/>
      <c r="BZ226"/>
      <c r="CA226"/>
      <c r="CB226"/>
    </row>
    <row r="227" spans="1:80" s="81" customFormat="1" x14ac:dyDescent="0.3">
      <c r="A227"/>
      <c r="B227" s="45"/>
      <c r="C227" s="155"/>
      <c r="D227" s="41"/>
      <c r="E227" s="86"/>
      <c r="F227" s="41"/>
      <c r="G227" s="41"/>
      <c r="I227" s="68"/>
      <c r="J227" s="8"/>
      <c r="K227" s="8"/>
      <c r="L227" s="8"/>
      <c r="M227"/>
      <c r="N227" s="8"/>
      <c r="O227" s="8"/>
      <c r="P227" s="8"/>
      <c r="Q227" s="8"/>
      <c r="R227" s="8"/>
      <c r="T227"/>
      <c r="U227"/>
      <c r="V227"/>
      <c r="W227"/>
      <c r="X227"/>
      <c r="Y227"/>
      <c r="Z227"/>
      <c r="AA227"/>
      <c r="AB227"/>
      <c r="AC227"/>
      <c r="AD227"/>
      <c r="AE227"/>
      <c r="AF227"/>
      <c r="AG227"/>
      <c r="AH227"/>
      <c r="AI227"/>
      <c r="AJ227"/>
      <c r="AK227"/>
      <c r="AL227"/>
      <c r="AM227"/>
      <c r="AN227"/>
      <c r="AO227"/>
      <c r="AP227"/>
      <c r="AQ227"/>
      <c r="AR227"/>
      <c r="AS227"/>
      <c r="AT227" s="26"/>
      <c r="AU227" s="23"/>
      <c r="AV227"/>
      <c r="AW227"/>
      <c r="AX227"/>
      <c r="AY227"/>
      <c r="AZ227"/>
      <c r="BA227"/>
      <c r="BB227"/>
      <c r="BC227" s="26"/>
      <c r="BD227" s="23"/>
      <c r="BE227"/>
      <c r="BF227"/>
      <c r="BG227"/>
      <c r="BH227"/>
      <c r="BI227"/>
      <c r="BJ227"/>
      <c r="BK227"/>
      <c r="BL227"/>
      <c r="BM227"/>
      <c r="BN227"/>
      <c r="BO227"/>
      <c r="BP227"/>
      <c r="BQ227"/>
      <c r="BR227"/>
      <c r="BS227"/>
      <c r="BT227"/>
      <c r="BU227"/>
      <c r="BV227"/>
      <c r="BW227"/>
      <c r="BX227" s="26"/>
      <c r="BY227" s="23"/>
      <c r="BZ227"/>
      <c r="CA227"/>
      <c r="CB227"/>
    </row>
    <row r="228" spans="1:80" s="81" customFormat="1" x14ac:dyDescent="0.3">
      <c r="A228"/>
      <c r="B228" s="45"/>
      <c r="C228" s="155"/>
      <c r="D228" s="41"/>
      <c r="E228" s="86"/>
      <c r="F228" s="41"/>
      <c r="G228" s="41"/>
      <c r="I228" s="68"/>
      <c r="J228" s="8"/>
      <c r="K228" s="8"/>
      <c r="L228" s="8"/>
      <c r="M228"/>
      <c r="N228" s="8"/>
      <c r="O228" s="8"/>
      <c r="P228" s="8"/>
      <c r="Q228" s="8"/>
      <c r="R228" s="8"/>
      <c r="T228"/>
      <c r="U228"/>
      <c r="V228"/>
      <c r="W228"/>
      <c r="X228"/>
      <c r="Y228"/>
      <c r="Z228"/>
      <c r="AA228"/>
      <c r="AB228"/>
      <c r="AC228"/>
      <c r="AD228"/>
      <c r="AE228"/>
      <c r="AF228"/>
      <c r="AG228"/>
      <c r="AH228"/>
      <c r="AI228"/>
      <c r="AJ228"/>
      <c r="AK228"/>
      <c r="AL228"/>
      <c r="AM228"/>
      <c r="AN228"/>
      <c r="AO228"/>
      <c r="AP228"/>
      <c r="AQ228"/>
      <c r="AR228"/>
      <c r="AS228"/>
      <c r="AT228" s="26"/>
      <c r="AU228" s="23"/>
      <c r="AV228"/>
      <c r="AW228"/>
      <c r="AX228"/>
      <c r="AY228"/>
      <c r="AZ228"/>
      <c r="BA228"/>
      <c r="BB228"/>
      <c r="BC228" s="26"/>
      <c r="BD228" s="23"/>
      <c r="BE228"/>
      <c r="BF228"/>
      <c r="BG228"/>
      <c r="BH228"/>
      <c r="BI228"/>
      <c r="BJ228"/>
      <c r="BK228"/>
      <c r="BL228"/>
      <c r="BM228"/>
      <c r="BN228"/>
      <c r="BO228"/>
      <c r="BP228"/>
      <c r="BQ228"/>
      <c r="BR228"/>
      <c r="BS228"/>
      <c r="BT228"/>
      <c r="BU228"/>
      <c r="BV228"/>
      <c r="BW228"/>
      <c r="BX228" s="26"/>
      <c r="BY228" s="23"/>
      <c r="BZ228"/>
      <c r="CA228"/>
      <c r="CB228"/>
    </row>
    <row r="229" spans="1:80" s="81" customFormat="1" x14ac:dyDescent="0.3">
      <c r="A229"/>
      <c r="B229" s="45"/>
      <c r="C229" s="155"/>
      <c r="D229" s="41"/>
      <c r="E229" s="86"/>
      <c r="F229" s="41"/>
      <c r="G229" s="41"/>
      <c r="I229" s="68"/>
      <c r="J229" s="8"/>
      <c r="K229" s="8"/>
      <c r="L229" s="8"/>
      <c r="M229"/>
      <c r="N229" s="8"/>
      <c r="O229" s="8"/>
      <c r="P229" s="8"/>
      <c r="Q229" s="8"/>
      <c r="R229" s="8"/>
      <c r="T229"/>
      <c r="U229"/>
      <c r="V229"/>
      <c r="W229"/>
      <c r="X229"/>
      <c r="Y229"/>
      <c r="Z229"/>
      <c r="AA229"/>
      <c r="AB229"/>
      <c r="AC229"/>
      <c r="AD229"/>
      <c r="AE229"/>
      <c r="AF229"/>
      <c r="AG229"/>
      <c r="AH229"/>
      <c r="AI229"/>
      <c r="AJ229"/>
      <c r="AK229"/>
      <c r="AL229"/>
      <c r="AM229"/>
      <c r="AN229"/>
      <c r="AO229"/>
      <c r="AP229"/>
      <c r="AQ229"/>
      <c r="AR229"/>
      <c r="AS229"/>
      <c r="AT229" s="26"/>
      <c r="AU229" s="23"/>
      <c r="AV229"/>
      <c r="AW229"/>
      <c r="AX229"/>
      <c r="AY229"/>
      <c r="AZ229"/>
      <c r="BA229"/>
      <c r="BB229"/>
      <c r="BC229" s="26"/>
      <c r="BD229" s="23"/>
      <c r="BE229"/>
      <c r="BF229"/>
      <c r="BG229"/>
      <c r="BH229"/>
      <c r="BI229"/>
      <c r="BJ229"/>
      <c r="BK229"/>
      <c r="BL229"/>
      <c r="BM229"/>
      <c r="BN229"/>
      <c r="BO229"/>
      <c r="BP229"/>
      <c r="BQ229"/>
      <c r="BR229"/>
      <c r="BS229"/>
      <c r="BT229"/>
      <c r="BU229"/>
      <c r="BV229"/>
      <c r="BW229"/>
      <c r="BX229" s="26"/>
      <c r="BY229" s="23"/>
      <c r="BZ229"/>
      <c r="CA229"/>
      <c r="CB229"/>
    </row>
    <row r="230" spans="1:80" s="81" customFormat="1" x14ac:dyDescent="0.3">
      <c r="A230"/>
      <c r="B230" s="45"/>
      <c r="C230" s="155"/>
      <c r="D230" s="41"/>
      <c r="E230" s="86"/>
      <c r="F230" s="41"/>
      <c r="G230" s="41"/>
      <c r="I230" s="68"/>
      <c r="J230" s="8"/>
      <c r="K230" s="8"/>
      <c r="L230" s="8"/>
      <c r="M230"/>
      <c r="N230" s="8"/>
      <c r="O230" s="8"/>
      <c r="P230" s="8"/>
      <c r="Q230" s="8"/>
      <c r="R230" s="8"/>
      <c r="T230"/>
      <c r="U230"/>
      <c r="V230"/>
      <c r="W230"/>
      <c r="X230"/>
      <c r="Y230"/>
      <c r="Z230"/>
      <c r="AA230"/>
      <c r="AB230"/>
      <c r="AC230"/>
      <c r="AD230"/>
      <c r="AE230"/>
      <c r="AF230"/>
      <c r="AG230"/>
      <c r="AH230"/>
      <c r="AI230"/>
      <c r="AJ230"/>
      <c r="AK230"/>
      <c r="AL230"/>
      <c r="AM230"/>
      <c r="AN230"/>
      <c r="AO230"/>
      <c r="AP230"/>
      <c r="AQ230"/>
      <c r="AR230"/>
      <c r="AS230"/>
      <c r="AT230" s="26"/>
      <c r="AU230" s="23"/>
      <c r="AV230"/>
      <c r="AW230"/>
      <c r="AX230"/>
      <c r="AY230"/>
      <c r="AZ230"/>
      <c r="BA230"/>
      <c r="BB230"/>
      <c r="BC230" s="26"/>
      <c r="BD230" s="23"/>
      <c r="BE230"/>
      <c r="BF230"/>
      <c r="BG230"/>
      <c r="BH230"/>
      <c r="BI230"/>
      <c r="BJ230"/>
      <c r="BK230"/>
      <c r="BL230"/>
      <c r="BM230"/>
      <c r="BN230"/>
      <c r="BO230"/>
      <c r="BP230"/>
      <c r="BQ230"/>
      <c r="BR230"/>
      <c r="BS230"/>
      <c r="BT230"/>
      <c r="BU230"/>
      <c r="BV230"/>
      <c r="BW230"/>
      <c r="BX230" s="26"/>
      <c r="BY230" s="23"/>
      <c r="BZ230"/>
      <c r="CA230"/>
      <c r="CB230"/>
    </row>
    <row r="231" spans="1:80" s="81" customFormat="1" x14ac:dyDescent="0.3">
      <c r="A231"/>
      <c r="B231" s="45"/>
      <c r="C231" s="155"/>
      <c r="D231" s="41"/>
      <c r="E231" s="86"/>
      <c r="F231" s="41"/>
      <c r="G231" s="41"/>
      <c r="I231" s="68"/>
      <c r="J231" s="8"/>
      <c r="K231" s="8"/>
      <c r="L231" s="8"/>
      <c r="M231"/>
      <c r="N231" s="8"/>
      <c r="O231" s="8"/>
      <c r="P231" s="8"/>
      <c r="Q231" s="8"/>
      <c r="R231" s="8"/>
      <c r="T231"/>
      <c r="U231"/>
      <c r="V231"/>
      <c r="W231"/>
      <c r="X231"/>
      <c r="Y231"/>
      <c r="Z231"/>
      <c r="AA231"/>
      <c r="AB231"/>
      <c r="AC231"/>
      <c r="AD231"/>
      <c r="AE231"/>
      <c r="AF231"/>
      <c r="AG231"/>
      <c r="AH231"/>
      <c r="AI231"/>
      <c r="AJ231"/>
      <c r="AK231"/>
      <c r="AL231"/>
      <c r="AM231"/>
      <c r="AN231"/>
      <c r="AO231"/>
      <c r="AP231"/>
      <c r="AQ231"/>
      <c r="AR231"/>
      <c r="AS231"/>
      <c r="AT231" s="26"/>
      <c r="AU231" s="23"/>
      <c r="AV231"/>
      <c r="AW231"/>
      <c r="AX231"/>
      <c r="AY231"/>
      <c r="AZ231"/>
      <c r="BA231"/>
      <c r="BB231"/>
      <c r="BC231" s="26"/>
      <c r="BD231" s="23"/>
      <c r="BE231"/>
      <c r="BF231"/>
      <c r="BG231"/>
      <c r="BH231"/>
      <c r="BI231"/>
      <c r="BJ231"/>
      <c r="BK231"/>
      <c r="BL231"/>
      <c r="BM231"/>
      <c r="BN231"/>
      <c r="BO231"/>
      <c r="BP231"/>
      <c r="BQ231"/>
      <c r="BR231"/>
      <c r="BS231"/>
      <c r="BT231"/>
      <c r="BU231"/>
      <c r="BV231"/>
      <c r="BW231"/>
      <c r="BX231" s="26"/>
      <c r="BY231" s="23"/>
      <c r="BZ231"/>
      <c r="CA231"/>
      <c r="CB231"/>
    </row>
    <row r="232" spans="1:80" s="81" customFormat="1" x14ac:dyDescent="0.3">
      <c r="A232"/>
      <c r="B232" s="45"/>
      <c r="C232" s="155"/>
      <c r="D232" s="41"/>
      <c r="E232" s="86"/>
      <c r="F232" s="41"/>
      <c r="G232" s="41"/>
      <c r="I232" s="68"/>
      <c r="J232" s="8"/>
      <c r="K232" s="8"/>
      <c r="L232" s="8"/>
      <c r="M232"/>
      <c r="N232" s="8"/>
      <c r="O232" s="8"/>
      <c r="P232" s="8"/>
      <c r="Q232" s="8"/>
      <c r="R232" s="8"/>
      <c r="T232"/>
      <c r="U232"/>
      <c r="V232"/>
      <c r="W232"/>
      <c r="X232"/>
      <c r="Y232"/>
      <c r="Z232"/>
      <c r="AA232"/>
      <c r="AB232"/>
      <c r="AC232"/>
      <c r="AD232"/>
      <c r="AE232"/>
      <c r="AF232"/>
      <c r="AG232"/>
      <c r="AH232"/>
      <c r="AI232"/>
      <c r="AJ232"/>
      <c r="AK232"/>
      <c r="AL232"/>
      <c r="AM232"/>
      <c r="AN232"/>
      <c r="AO232"/>
      <c r="AP232"/>
      <c r="AQ232"/>
      <c r="AR232"/>
      <c r="AS232"/>
      <c r="AT232" s="26"/>
      <c r="AU232" s="23"/>
      <c r="AV232"/>
      <c r="AW232"/>
      <c r="AX232"/>
      <c r="AY232"/>
      <c r="AZ232"/>
      <c r="BA232"/>
      <c r="BB232"/>
      <c r="BC232" s="26"/>
      <c r="BD232" s="23"/>
      <c r="BE232"/>
      <c r="BF232"/>
      <c r="BG232"/>
      <c r="BH232"/>
      <c r="BI232"/>
      <c r="BJ232"/>
      <c r="BK232"/>
      <c r="BL232"/>
      <c r="BM232"/>
      <c r="BN232"/>
      <c r="BO232"/>
      <c r="BP232"/>
      <c r="BQ232"/>
      <c r="BR232"/>
      <c r="BS232"/>
      <c r="BT232"/>
      <c r="BU232"/>
      <c r="BV232"/>
      <c r="BW232"/>
      <c r="BX232" s="26"/>
      <c r="BY232" s="23"/>
      <c r="BZ232"/>
      <c r="CA232"/>
      <c r="CB232"/>
    </row>
    <row r="233" spans="1:80" s="81" customFormat="1" x14ac:dyDescent="0.3">
      <c r="A233"/>
      <c r="B233" s="45"/>
      <c r="C233" s="155"/>
      <c r="D233" s="41"/>
      <c r="E233" s="86"/>
      <c r="F233" s="41"/>
      <c r="G233" s="41"/>
      <c r="I233" s="68"/>
      <c r="J233" s="8"/>
      <c r="K233" s="8"/>
      <c r="L233" s="8"/>
      <c r="M233"/>
      <c r="N233" s="8"/>
      <c r="O233" s="8"/>
      <c r="P233" s="8"/>
      <c r="Q233" s="8"/>
      <c r="R233" s="8"/>
      <c r="T233"/>
      <c r="U233"/>
      <c r="V233"/>
      <c r="W233"/>
      <c r="X233"/>
      <c r="Y233"/>
      <c r="Z233"/>
      <c r="AA233"/>
      <c r="AB233"/>
      <c r="AC233"/>
      <c r="AD233"/>
      <c r="AE233"/>
      <c r="AF233"/>
      <c r="AG233"/>
      <c r="AH233"/>
      <c r="AI233"/>
      <c r="AJ233"/>
      <c r="AK233"/>
      <c r="AL233"/>
      <c r="AM233"/>
      <c r="AN233"/>
      <c r="AO233"/>
      <c r="AP233"/>
      <c r="AQ233"/>
      <c r="AR233"/>
      <c r="AS233"/>
      <c r="AT233" s="26"/>
      <c r="AU233" s="23"/>
      <c r="AV233"/>
      <c r="AW233"/>
      <c r="AX233"/>
      <c r="AY233"/>
      <c r="AZ233"/>
      <c r="BA233"/>
      <c r="BB233"/>
      <c r="BC233" s="26"/>
      <c r="BD233" s="23"/>
      <c r="BE233"/>
      <c r="BF233"/>
      <c r="BG233"/>
      <c r="BH233"/>
      <c r="BI233"/>
      <c r="BJ233"/>
      <c r="BK233"/>
      <c r="BL233"/>
      <c r="BM233"/>
      <c r="BN233"/>
      <c r="BO233"/>
      <c r="BP233"/>
      <c r="BQ233"/>
      <c r="BR233"/>
      <c r="BS233"/>
      <c r="BT233"/>
      <c r="BU233"/>
      <c r="BV233"/>
      <c r="BW233"/>
      <c r="BX233" s="26"/>
      <c r="BY233" s="23"/>
      <c r="BZ233"/>
      <c r="CA233"/>
      <c r="CB233"/>
    </row>
    <row r="234" spans="1:80" s="81" customFormat="1" x14ac:dyDescent="0.3">
      <c r="A234"/>
      <c r="B234" s="45"/>
      <c r="C234" s="155"/>
      <c r="D234" s="41"/>
      <c r="E234" s="86"/>
      <c r="F234" s="41"/>
      <c r="G234" s="41"/>
      <c r="I234" s="68"/>
      <c r="J234" s="8"/>
      <c r="K234" s="8"/>
      <c r="L234" s="8"/>
      <c r="M234"/>
      <c r="N234" s="8"/>
      <c r="O234" s="8"/>
      <c r="P234" s="8"/>
      <c r="Q234" s="8"/>
      <c r="R234" s="8"/>
      <c r="T234"/>
      <c r="U234"/>
      <c r="V234"/>
      <c r="W234"/>
      <c r="X234"/>
      <c r="Y234"/>
      <c r="Z234"/>
      <c r="AA234"/>
      <c r="AB234"/>
      <c r="AC234"/>
      <c r="AD234"/>
      <c r="AE234"/>
      <c r="AF234"/>
      <c r="AG234"/>
      <c r="AH234"/>
      <c r="AI234"/>
      <c r="AJ234"/>
      <c r="AK234"/>
      <c r="AL234"/>
      <c r="AM234"/>
      <c r="AN234"/>
      <c r="AO234"/>
      <c r="AP234"/>
      <c r="AQ234"/>
      <c r="AR234"/>
      <c r="AS234"/>
      <c r="AT234" s="26"/>
      <c r="AU234" s="23"/>
      <c r="AV234"/>
      <c r="AW234"/>
      <c r="AX234"/>
      <c r="AY234"/>
      <c r="AZ234"/>
      <c r="BA234"/>
      <c r="BB234"/>
      <c r="BC234" s="26"/>
      <c r="BD234" s="23"/>
      <c r="BE234"/>
      <c r="BF234"/>
      <c r="BG234"/>
      <c r="BH234"/>
      <c r="BI234"/>
      <c r="BJ234"/>
      <c r="BK234"/>
      <c r="BL234"/>
      <c r="BM234"/>
      <c r="BN234"/>
      <c r="BO234"/>
      <c r="BP234"/>
      <c r="BQ234"/>
      <c r="BR234"/>
      <c r="BS234"/>
      <c r="BT234"/>
      <c r="BU234"/>
      <c r="BV234"/>
      <c r="BW234"/>
      <c r="BX234" s="26"/>
      <c r="BY234" s="23"/>
      <c r="BZ234"/>
      <c r="CA234"/>
      <c r="CB234"/>
    </row>
    <row r="235" spans="1:80" s="81" customFormat="1" x14ac:dyDescent="0.3">
      <c r="A235"/>
      <c r="B235" s="45"/>
      <c r="C235" s="155"/>
      <c r="D235" s="41"/>
      <c r="E235" s="86"/>
      <c r="F235" s="41"/>
      <c r="G235" s="41"/>
      <c r="I235" s="68"/>
      <c r="J235" s="8"/>
      <c r="K235" s="8"/>
      <c r="L235" s="8"/>
      <c r="M235"/>
      <c r="N235" s="8"/>
      <c r="O235" s="8"/>
      <c r="P235" s="8"/>
      <c r="Q235" s="8"/>
      <c r="R235" s="8"/>
      <c r="T235"/>
      <c r="U235"/>
      <c r="V235"/>
      <c r="W235"/>
      <c r="X235"/>
      <c r="Y235"/>
      <c r="Z235"/>
      <c r="AA235"/>
      <c r="AB235"/>
      <c r="AC235"/>
      <c r="AD235"/>
      <c r="AE235"/>
      <c r="AF235"/>
      <c r="AG235"/>
      <c r="AH235"/>
      <c r="AI235"/>
      <c r="AJ235"/>
      <c r="AK235"/>
      <c r="AL235"/>
      <c r="AM235"/>
      <c r="AN235"/>
      <c r="AO235"/>
      <c r="AP235"/>
      <c r="AQ235"/>
      <c r="AR235"/>
      <c r="AS235"/>
      <c r="AT235" s="26"/>
      <c r="AU235" s="23"/>
      <c r="AV235"/>
      <c r="AW235"/>
      <c r="AX235"/>
      <c r="AY235"/>
      <c r="AZ235"/>
      <c r="BA235"/>
      <c r="BB235"/>
      <c r="BC235" s="26"/>
      <c r="BD235" s="23"/>
      <c r="BE235"/>
      <c r="BF235"/>
      <c r="BG235"/>
      <c r="BH235"/>
      <c r="BI235"/>
      <c r="BJ235"/>
      <c r="BK235"/>
      <c r="BL235"/>
      <c r="BM235"/>
      <c r="BN235"/>
      <c r="BO235"/>
      <c r="BP235"/>
      <c r="BQ235"/>
      <c r="BR235"/>
      <c r="BS235"/>
      <c r="BT235"/>
      <c r="BU235"/>
      <c r="BV235"/>
      <c r="BW235"/>
      <c r="BX235" s="26"/>
      <c r="BY235" s="23"/>
      <c r="BZ235"/>
      <c r="CA235"/>
      <c r="CB235"/>
    </row>
    <row r="236" spans="1:80" s="81" customFormat="1" x14ac:dyDescent="0.3">
      <c r="A236"/>
      <c r="B236" s="45"/>
      <c r="C236" s="155"/>
      <c r="D236" s="41"/>
      <c r="E236" s="86"/>
      <c r="F236" s="41"/>
      <c r="G236" s="41"/>
      <c r="I236" s="68"/>
      <c r="J236" s="8"/>
      <c r="K236" s="8"/>
      <c r="L236" s="8"/>
      <c r="M236"/>
      <c r="N236" s="8"/>
      <c r="O236" s="8"/>
      <c r="P236" s="8"/>
      <c r="Q236" s="8"/>
      <c r="R236" s="8"/>
      <c r="T236"/>
      <c r="U236"/>
      <c r="V236"/>
      <c r="W236"/>
      <c r="X236"/>
      <c r="Y236"/>
      <c r="Z236"/>
      <c r="AA236"/>
      <c r="AB236"/>
      <c r="AC236"/>
      <c r="AD236"/>
      <c r="AE236"/>
      <c r="AF236"/>
      <c r="AG236"/>
      <c r="AH236"/>
      <c r="AI236"/>
      <c r="AJ236"/>
      <c r="AK236"/>
      <c r="AL236"/>
      <c r="AM236"/>
      <c r="AN236"/>
      <c r="AO236"/>
      <c r="AP236"/>
      <c r="AQ236"/>
      <c r="AR236"/>
      <c r="AS236"/>
      <c r="AT236" s="26"/>
      <c r="AU236" s="23"/>
      <c r="AV236"/>
      <c r="AW236"/>
      <c r="AX236"/>
      <c r="AY236"/>
      <c r="AZ236"/>
      <c r="BA236"/>
      <c r="BB236"/>
      <c r="BC236" s="26"/>
      <c r="BD236" s="23"/>
      <c r="BE236"/>
      <c r="BF236"/>
      <c r="BG236"/>
      <c r="BH236"/>
      <c r="BI236"/>
      <c r="BJ236"/>
      <c r="BK236"/>
      <c r="BL236"/>
      <c r="BM236"/>
      <c r="BN236"/>
      <c r="BO236"/>
      <c r="BP236"/>
      <c r="BQ236"/>
      <c r="BR236"/>
      <c r="BS236"/>
      <c r="BT236"/>
      <c r="BU236"/>
      <c r="BV236"/>
      <c r="BW236"/>
      <c r="BX236" s="26"/>
      <c r="BY236" s="23"/>
      <c r="BZ236"/>
      <c r="CA236"/>
      <c r="CB236"/>
    </row>
    <row r="237" spans="1:80" s="81" customFormat="1" x14ac:dyDescent="0.3">
      <c r="A237"/>
      <c r="B237" s="45"/>
      <c r="C237" s="155"/>
      <c r="D237" s="41"/>
      <c r="E237" s="86"/>
      <c r="F237" s="41"/>
      <c r="G237" s="41"/>
      <c r="I237" s="68"/>
      <c r="J237" s="8"/>
      <c r="K237" s="8"/>
      <c r="L237" s="8"/>
      <c r="M237"/>
      <c r="N237" s="8"/>
      <c r="O237" s="8"/>
      <c r="P237" s="8"/>
      <c r="Q237" s="8"/>
      <c r="R237" s="8"/>
      <c r="T237"/>
      <c r="U237"/>
      <c r="V237"/>
      <c r="W237"/>
      <c r="X237"/>
      <c r="Y237"/>
      <c r="Z237"/>
      <c r="AA237"/>
      <c r="AB237"/>
      <c r="AC237"/>
      <c r="AD237"/>
      <c r="AE237"/>
      <c r="AF237"/>
      <c r="AG237"/>
      <c r="AH237"/>
      <c r="AI237"/>
      <c r="AJ237"/>
      <c r="AK237"/>
      <c r="AL237"/>
      <c r="AM237"/>
      <c r="AN237"/>
      <c r="AO237"/>
      <c r="AP237"/>
      <c r="AQ237"/>
      <c r="AR237"/>
      <c r="AS237"/>
      <c r="AT237" s="26"/>
      <c r="AU237" s="23"/>
      <c r="AV237"/>
      <c r="AW237"/>
      <c r="AX237"/>
      <c r="AY237"/>
      <c r="AZ237"/>
      <c r="BA237"/>
      <c r="BB237"/>
      <c r="BC237" s="26"/>
      <c r="BD237" s="23"/>
      <c r="BE237"/>
      <c r="BF237"/>
      <c r="BG237"/>
      <c r="BH237"/>
      <c r="BI237"/>
      <c r="BJ237"/>
      <c r="BK237"/>
      <c r="BL237"/>
      <c r="BM237"/>
      <c r="BN237"/>
      <c r="BO237"/>
      <c r="BP237"/>
      <c r="BQ237"/>
      <c r="BR237"/>
      <c r="BS237"/>
      <c r="BT237"/>
      <c r="BU237"/>
      <c r="BV237"/>
      <c r="BW237"/>
      <c r="BX237" s="26"/>
      <c r="BY237" s="23"/>
      <c r="BZ237"/>
      <c r="CA237"/>
      <c r="CB237"/>
    </row>
    <row r="238" spans="1:80" s="81" customFormat="1" x14ac:dyDescent="0.3">
      <c r="A238"/>
      <c r="B238" s="45"/>
      <c r="C238" s="155"/>
      <c r="D238" s="41"/>
      <c r="E238" s="86"/>
      <c r="F238" s="41"/>
      <c r="G238" s="41"/>
      <c r="I238" s="68"/>
      <c r="J238" s="8"/>
      <c r="K238" s="8"/>
      <c r="L238" s="8"/>
      <c r="M238"/>
      <c r="N238" s="8"/>
      <c r="O238" s="8"/>
      <c r="P238" s="8"/>
      <c r="Q238" s="8"/>
      <c r="R238" s="8"/>
      <c r="T238"/>
      <c r="U238"/>
      <c r="V238"/>
      <c r="W238"/>
      <c r="X238"/>
      <c r="Y238"/>
      <c r="Z238"/>
      <c r="AA238"/>
      <c r="AB238"/>
      <c r="AC238"/>
      <c r="AD238"/>
      <c r="AE238"/>
      <c r="AF238"/>
      <c r="AG238"/>
      <c r="AH238"/>
      <c r="AI238"/>
      <c r="AJ238"/>
      <c r="AK238"/>
      <c r="AL238"/>
      <c r="AM238"/>
      <c r="AN238"/>
      <c r="AO238"/>
      <c r="AP238"/>
      <c r="AQ238"/>
      <c r="AR238"/>
      <c r="AS238"/>
      <c r="AT238" s="26"/>
      <c r="AU238" s="23"/>
      <c r="AV238"/>
      <c r="AW238"/>
      <c r="AX238"/>
      <c r="AY238"/>
      <c r="AZ238"/>
      <c r="BA238"/>
      <c r="BB238"/>
      <c r="BC238" s="26"/>
      <c r="BD238" s="23"/>
      <c r="BE238"/>
      <c r="BF238"/>
      <c r="BG238"/>
      <c r="BH238"/>
      <c r="BI238"/>
      <c r="BJ238"/>
      <c r="BK238"/>
      <c r="BL238"/>
      <c r="BM238"/>
      <c r="BN238"/>
      <c r="BO238"/>
      <c r="BP238"/>
      <c r="BQ238"/>
      <c r="BR238"/>
      <c r="BS238"/>
      <c r="BT238"/>
      <c r="BU238"/>
      <c r="BV238"/>
      <c r="BW238"/>
      <c r="BX238" s="26"/>
      <c r="BY238" s="23"/>
      <c r="BZ238"/>
      <c r="CA238"/>
      <c r="CB238"/>
    </row>
    <row r="239" spans="1:80" s="81" customFormat="1" x14ac:dyDescent="0.3">
      <c r="A239"/>
      <c r="B239" s="45"/>
      <c r="C239" s="155"/>
      <c r="D239" s="41"/>
      <c r="E239" s="86"/>
      <c r="F239" s="41"/>
      <c r="G239" s="41"/>
      <c r="I239" s="68"/>
      <c r="J239" s="8"/>
      <c r="K239" s="8"/>
      <c r="L239" s="8"/>
      <c r="M239"/>
      <c r="N239" s="8"/>
      <c r="O239" s="8"/>
      <c r="P239" s="8"/>
      <c r="Q239" s="8"/>
      <c r="R239" s="8"/>
      <c r="T239"/>
      <c r="U239"/>
      <c r="V239"/>
      <c r="W239"/>
      <c r="X239"/>
      <c r="Y239"/>
      <c r="Z239"/>
      <c r="AA239"/>
      <c r="AB239"/>
      <c r="AC239"/>
      <c r="AD239"/>
      <c r="AE239"/>
      <c r="AF239"/>
      <c r="AG239"/>
      <c r="AH239"/>
      <c r="AI239"/>
      <c r="AJ239"/>
      <c r="AK239"/>
      <c r="AL239"/>
      <c r="AM239"/>
      <c r="AN239"/>
      <c r="AO239"/>
      <c r="AP239"/>
      <c r="AQ239"/>
      <c r="AR239"/>
      <c r="AS239"/>
      <c r="AT239" s="26"/>
      <c r="AU239" s="23"/>
      <c r="AV239"/>
      <c r="AW239"/>
      <c r="AX239"/>
      <c r="AY239"/>
      <c r="AZ239"/>
      <c r="BA239"/>
      <c r="BB239"/>
      <c r="BC239" s="26"/>
      <c r="BD239" s="23"/>
      <c r="BE239"/>
      <c r="BF239"/>
      <c r="BG239"/>
      <c r="BH239"/>
      <c r="BI239"/>
      <c r="BJ239"/>
      <c r="BK239"/>
      <c r="BL239"/>
      <c r="BM239"/>
      <c r="BN239"/>
      <c r="BO239"/>
      <c r="BP239"/>
      <c r="BQ239"/>
      <c r="BR239"/>
      <c r="BS239"/>
      <c r="BT239"/>
      <c r="BU239"/>
      <c r="BV239"/>
      <c r="BW239"/>
      <c r="BX239" s="26"/>
      <c r="BY239" s="23"/>
      <c r="BZ239"/>
      <c r="CA239"/>
      <c r="CB239"/>
    </row>
    <row r="240" spans="1:80" s="81" customFormat="1" x14ac:dyDescent="0.3">
      <c r="A240"/>
      <c r="B240" s="45"/>
      <c r="C240" s="155"/>
      <c r="D240" s="41"/>
      <c r="E240" s="86"/>
      <c r="F240" s="41"/>
      <c r="G240" s="41"/>
      <c r="I240" s="68"/>
      <c r="J240" s="8"/>
      <c r="K240" s="8"/>
      <c r="L240" s="8"/>
      <c r="M240"/>
      <c r="N240" s="8"/>
      <c r="O240" s="8"/>
      <c r="P240" s="8"/>
      <c r="Q240" s="8"/>
      <c r="R240" s="8"/>
      <c r="T240"/>
      <c r="U240"/>
      <c r="V240"/>
      <c r="W240"/>
      <c r="X240"/>
      <c r="Y240"/>
      <c r="Z240"/>
      <c r="AA240"/>
      <c r="AB240"/>
      <c r="AC240"/>
      <c r="AD240"/>
      <c r="AE240"/>
      <c r="AF240"/>
      <c r="AG240"/>
      <c r="AH240"/>
      <c r="AI240"/>
      <c r="AJ240"/>
      <c r="AK240"/>
      <c r="AL240"/>
      <c r="AM240"/>
      <c r="AN240"/>
      <c r="AO240"/>
      <c r="AP240"/>
      <c r="AQ240"/>
      <c r="AR240"/>
      <c r="AS240"/>
      <c r="AT240" s="26"/>
      <c r="AU240" s="23"/>
      <c r="AV240"/>
      <c r="AW240"/>
      <c r="AX240"/>
      <c r="AY240"/>
      <c r="AZ240"/>
      <c r="BA240"/>
      <c r="BB240"/>
      <c r="BC240" s="26"/>
      <c r="BD240" s="23"/>
      <c r="BE240"/>
      <c r="BF240"/>
      <c r="BG240"/>
      <c r="BH240"/>
      <c r="BI240"/>
      <c r="BJ240"/>
      <c r="BK240"/>
      <c r="BL240"/>
      <c r="BM240"/>
      <c r="BN240"/>
      <c r="BO240"/>
      <c r="BP240"/>
      <c r="BQ240"/>
      <c r="BR240"/>
      <c r="BS240"/>
      <c r="BT240"/>
      <c r="BU240"/>
      <c r="BV240"/>
      <c r="BW240"/>
      <c r="BX240" s="26"/>
      <c r="BY240" s="23"/>
      <c r="BZ240"/>
      <c r="CA240"/>
      <c r="CB240"/>
    </row>
    <row r="241" spans="1:80" s="81" customFormat="1" x14ac:dyDescent="0.3">
      <c r="A241"/>
      <c r="B241" s="45"/>
      <c r="C241" s="155"/>
      <c r="D241" s="41"/>
      <c r="E241" s="86"/>
      <c r="F241" s="41"/>
      <c r="G241" s="41"/>
      <c r="I241" s="68"/>
      <c r="J241" s="8"/>
      <c r="K241" s="8"/>
      <c r="L241" s="8"/>
      <c r="M241"/>
      <c r="N241" s="8"/>
      <c r="O241" s="8"/>
      <c r="P241" s="8"/>
      <c r="Q241" s="8"/>
      <c r="R241" s="8"/>
      <c r="T241"/>
      <c r="U241"/>
      <c r="V241"/>
      <c r="W241"/>
      <c r="X241"/>
      <c r="Y241"/>
      <c r="Z241"/>
      <c r="AA241"/>
      <c r="AB241"/>
      <c r="AC241"/>
      <c r="AD241"/>
      <c r="AE241"/>
      <c r="AF241"/>
      <c r="AG241"/>
      <c r="AH241"/>
      <c r="AI241"/>
      <c r="AJ241"/>
      <c r="AK241"/>
      <c r="AL241"/>
      <c r="AM241"/>
      <c r="AN241"/>
      <c r="AO241"/>
      <c r="AP241"/>
      <c r="AQ241"/>
      <c r="AR241"/>
      <c r="AS241"/>
      <c r="AT241" s="26"/>
      <c r="AU241" s="23"/>
      <c r="AV241"/>
      <c r="AW241"/>
      <c r="AX241"/>
      <c r="AY241"/>
      <c r="AZ241"/>
      <c r="BA241"/>
      <c r="BB241"/>
      <c r="BC241" s="26"/>
      <c r="BD241" s="23"/>
      <c r="BE241"/>
      <c r="BF241"/>
      <c r="BG241"/>
      <c r="BH241"/>
      <c r="BI241"/>
      <c r="BJ241"/>
      <c r="BK241"/>
      <c r="BL241"/>
      <c r="BM241"/>
      <c r="BN241"/>
      <c r="BO241"/>
      <c r="BP241"/>
      <c r="BQ241"/>
      <c r="BR241"/>
      <c r="BS241"/>
      <c r="BT241"/>
      <c r="BU241"/>
      <c r="BV241"/>
      <c r="BW241"/>
      <c r="BX241" s="26"/>
      <c r="BY241" s="23"/>
      <c r="BZ241"/>
      <c r="CA241"/>
      <c r="CB241"/>
    </row>
    <row r="242" spans="1:80" s="81" customFormat="1" x14ac:dyDescent="0.3">
      <c r="A242"/>
      <c r="B242" s="45"/>
      <c r="C242" s="155"/>
      <c r="D242" s="41"/>
      <c r="E242" s="86"/>
      <c r="F242" s="41"/>
      <c r="G242" s="41"/>
      <c r="I242" s="68"/>
      <c r="J242" s="8"/>
      <c r="K242" s="8"/>
      <c r="L242" s="8"/>
      <c r="M242"/>
      <c r="N242" s="8"/>
      <c r="O242" s="8"/>
      <c r="P242" s="8"/>
      <c r="Q242" s="8"/>
      <c r="R242" s="8"/>
      <c r="T242"/>
      <c r="U242"/>
      <c r="V242"/>
      <c r="W242"/>
      <c r="X242"/>
      <c r="Y242"/>
      <c r="Z242"/>
      <c r="AA242"/>
      <c r="AB242"/>
      <c r="AC242"/>
      <c r="AD242"/>
      <c r="AE242"/>
      <c r="AF242"/>
      <c r="AG242"/>
      <c r="AH242"/>
      <c r="AI242"/>
      <c r="AJ242"/>
      <c r="AK242"/>
      <c r="AL242"/>
      <c r="AM242"/>
      <c r="AN242"/>
      <c r="AO242"/>
      <c r="AP242"/>
      <c r="AQ242"/>
      <c r="AR242"/>
      <c r="AS242"/>
      <c r="AT242" s="26"/>
      <c r="AU242" s="23"/>
      <c r="AV242"/>
      <c r="AW242"/>
      <c r="AX242"/>
      <c r="AY242"/>
      <c r="AZ242"/>
      <c r="BA242"/>
      <c r="BB242"/>
      <c r="BC242" s="26"/>
      <c r="BD242" s="23"/>
      <c r="BE242"/>
      <c r="BF242"/>
      <c r="BG242"/>
      <c r="BH242"/>
      <c r="BI242"/>
      <c r="BJ242"/>
      <c r="BK242"/>
      <c r="BL242"/>
      <c r="BM242"/>
      <c r="BN242"/>
      <c r="BO242"/>
      <c r="BP242"/>
      <c r="BQ242"/>
      <c r="BR242"/>
      <c r="BS242"/>
      <c r="BT242"/>
      <c r="BU242"/>
      <c r="BV242"/>
      <c r="BW242"/>
      <c r="BX242" s="26"/>
      <c r="BY242" s="23"/>
      <c r="BZ242"/>
      <c r="CA242"/>
      <c r="CB242"/>
    </row>
    <row r="243" spans="1:80" s="81" customFormat="1" x14ac:dyDescent="0.3">
      <c r="A243"/>
      <c r="B243" s="45"/>
      <c r="C243" s="155"/>
      <c r="D243" s="41"/>
      <c r="E243" s="86"/>
      <c r="F243" s="41"/>
      <c r="G243" s="41"/>
      <c r="I243" s="68"/>
      <c r="J243" s="8"/>
      <c r="K243" s="8"/>
      <c r="L243" s="8"/>
      <c r="M243"/>
      <c r="N243" s="8"/>
      <c r="O243" s="8"/>
      <c r="P243" s="8"/>
      <c r="Q243" s="8"/>
      <c r="R243" s="8"/>
      <c r="T243"/>
      <c r="U243"/>
      <c r="V243"/>
      <c r="W243"/>
      <c r="X243"/>
      <c r="Y243"/>
      <c r="Z243"/>
      <c r="AA243"/>
      <c r="AB243"/>
      <c r="AC243"/>
      <c r="AD243"/>
      <c r="AE243"/>
      <c r="AF243"/>
      <c r="AG243"/>
      <c r="AH243"/>
      <c r="AI243"/>
      <c r="AJ243"/>
      <c r="AK243"/>
      <c r="AL243"/>
      <c r="AM243"/>
      <c r="AN243"/>
      <c r="AO243"/>
      <c r="AP243"/>
      <c r="AQ243"/>
      <c r="AR243"/>
      <c r="AS243"/>
      <c r="AT243" s="26"/>
      <c r="AU243" s="23"/>
      <c r="AV243"/>
      <c r="AW243"/>
      <c r="AX243"/>
      <c r="AY243"/>
      <c r="AZ243"/>
      <c r="BA243"/>
      <c r="BB243"/>
      <c r="BC243" s="26"/>
      <c r="BD243" s="23"/>
      <c r="BE243"/>
      <c r="BF243"/>
      <c r="BG243"/>
      <c r="BH243"/>
      <c r="BI243"/>
      <c r="BJ243"/>
      <c r="BK243"/>
      <c r="BL243"/>
      <c r="BM243"/>
      <c r="BN243"/>
      <c r="BO243"/>
      <c r="BP243"/>
      <c r="BQ243"/>
      <c r="BR243"/>
      <c r="BS243"/>
      <c r="BT243"/>
      <c r="BU243"/>
      <c r="BV243"/>
      <c r="BW243"/>
      <c r="BX243" s="26"/>
      <c r="BY243" s="23"/>
      <c r="BZ243"/>
      <c r="CA243"/>
      <c r="CB243"/>
    </row>
    <row r="244" spans="1:80" s="81" customFormat="1" x14ac:dyDescent="0.3">
      <c r="A244"/>
      <c r="B244" s="45"/>
      <c r="C244" s="155"/>
      <c r="D244" s="41"/>
      <c r="E244" s="86"/>
      <c r="F244" s="41"/>
      <c r="G244" s="41"/>
      <c r="I244" s="68"/>
      <c r="J244" s="8"/>
      <c r="K244" s="8"/>
      <c r="L244" s="8"/>
      <c r="M244"/>
      <c r="N244" s="8"/>
      <c r="O244" s="8"/>
      <c r="P244" s="8"/>
      <c r="Q244" s="8"/>
      <c r="R244" s="8"/>
      <c r="T244"/>
      <c r="U244"/>
      <c r="V244"/>
      <c r="W244"/>
      <c r="X244"/>
      <c r="Y244"/>
      <c r="Z244"/>
      <c r="AA244"/>
      <c r="AB244"/>
      <c r="AC244"/>
      <c r="AD244"/>
      <c r="AE244"/>
      <c r="AF244"/>
      <c r="AG244"/>
      <c r="AH244"/>
      <c r="AI244"/>
      <c r="AJ244"/>
      <c r="AK244"/>
      <c r="AL244"/>
      <c r="AM244"/>
      <c r="AN244"/>
      <c r="AO244"/>
      <c r="AP244"/>
      <c r="AQ244"/>
      <c r="AR244"/>
      <c r="AS244"/>
      <c r="AT244" s="26"/>
      <c r="AU244" s="23"/>
      <c r="AV244"/>
      <c r="AW244"/>
      <c r="AX244"/>
      <c r="AY244"/>
      <c r="AZ244"/>
      <c r="BA244"/>
      <c r="BB244"/>
      <c r="BC244" s="26"/>
      <c r="BD244" s="23"/>
      <c r="BE244"/>
      <c r="BF244"/>
      <c r="BG244"/>
      <c r="BH244"/>
      <c r="BI244"/>
      <c r="BJ244"/>
      <c r="BK244"/>
      <c r="BL244"/>
      <c r="BM244"/>
      <c r="BN244"/>
      <c r="BO244"/>
      <c r="BP244"/>
      <c r="BQ244"/>
      <c r="BR244"/>
      <c r="BS244"/>
      <c r="BT244"/>
      <c r="BU244"/>
      <c r="BV244"/>
      <c r="BW244"/>
      <c r="BX244" s="26"/>
      <c r="BY244" s="23"/>
      <c r="BZ244"/>
      <c r="CA244"/>
      <c r="CB244"/>
    </row>
    <row r="245" spans="1:80" s="81" customFormat="1" x14ac:dyDescent="0.3">
      <c r="A245"/>
      <c r="B245" s="45"/>
      <c r="C245" s="155"/>
      <c r="D245" s="41"/>
      <c r="E245" s="86"/>
      <c r="F245" s="41"/>
      <c r="G245" s="41"/>
      <c r="I245" s="68"/>
      <c r="J245" s="8"/>
      <c r="K245" s="8"/>
      <c r="L245" s="8"/>
      <c r="M245"/>
      <c r="N245" s="8"/>
      <c r="O245" s="8"/>
      <c r="P245" s="8"/>
      <c r="Q245" s="8"/>
      <c r="R245" s="8"/>
      <c r="T245"/>
      <c r="U245"/>
      <c r="V245"/>
      <c r="W245"/>
      <c r="X245"/>
      <c r="Y245"/>
      <c r="Z245"/>
      <c r="AA245"/>
      <c r="AB245"/>
      <c r="AC245"/>
      <c r="AD245"/>
      <c r="AE245"/>
      <c r="AF245"/>
      <c r="AG245"/>
      <c r="AH245"/>
      <c r="AI245"/>
      <c r="AJ245"/>
      <c r="AK245"/>
      <c r="AL245"/>
      <c r="AM245"/>
      <c r="AN245"/>
      <c r="AO245"/>
      <c r="AP245"/>
      <c r="AQ245"/>
      <c r="AR245"/>
      <c r="AS245"/>
      <c r="AT245" s="26"/>
      <c r="AU245" s="23"/>
      <c r="AV245"/>
      <c r="AW245"/>
      <c r="AX245"/>
      <c r="AY245"/>
      <c r="AZ245"/>
      <c r="BA245"/>
      <c r="BB245"/>
      <c r="BC245" s="26"/>
      <c r="BD245" s="23"/>
      <c r="BE245"/>
      <c r="BF245"/>
      <c r="BG245"/>
      <c r="BH245"/>
      <c r="BI245"/>
      <c r="BJ245"/>
      <c r="BK245"/>
      <c r="BL245"/>
      <c r="BM245"/>
      <c r="BN245"/>
      <c r="BO245"/>
      <c r="BP245"/>
      <c r="BQ245"/>
      <c r="BR245"/>
      <c r="BS245"/>
      <c r="BT245"/>
      <c r="BU245"/>
      <c r="BV245"/>
      <c r="BW245"/>
      <c r="BX245" s="26"/>
      <c r="BY245" s="23"/>
      <c r="BZ245"/>
      <c r="CA245"/>
      <c r="CB245"/>
    </row>
    <row r="246" spans="1:80" s="81" customFormat="1" x14ac:dyDescent="0.3">
      <c r="A246"/>
      <c r="B246" s="45"/>
      <c r="C246" s="155"/>
      <c r="D246" s="41"/>
      <c r="E246" s="86"/>
      <c r="F246" s="41"/>
      <c r="G246" s="41"/>
      <c r="I246" s="68"/>
      <c r="J246" s="8"/>
      <c r="K246" s="8"/>
      <c r="L246" s="8"/>
      <c r="M246"/>
      <c r="N246" s="8"/>
      <c r="O246" s="8"/>
      <c r="P246" s="8"/>
      <c r="Q246" s="8"/>
      <c r="R246" s="8"/>
      <c r="T246"/>
      <c r="U246"/>
      <c r="V246"/>
      <c r="W246"/>
      <c r="X246"/>
      <c r="Y246"/>
      <c r="Z246"/>
      <c r="AA246"/>
      <c r="AB246"/>
      <c r="AC246"/>
      <c r="AD246"/>
      <c r="AE246"/>
      <c r="AF246"/>
      <c r="AG246"/>
      <c r="AH246"/>
      <c r="AI246"/>
      <c r="AJ246"/>
      <c r="AK246"/>
      <c r="AL246"/>
      <c r="AM246"/>
      <c r="AN246"/>
      <c r="AO246"/>
      <c r="AP246"/>
      <c r="AQ246"/>
      <c r="AR246"/>
      <c r="AS246"/>
      <c r="AT246" s="26"/>
      <c r="AU246" s="23"/>
      <c r="AV246"/>
      <c r="AW246"/>
      <c r="AX246"/>
      <c r="AY246"/>
      <c r="AZ246"/>
      <c r="BA246"/>
      <c r="BB246"/>
      <c r="BC246" s="26"/>
      <c r="BD246" s="23"/>
      <c r="BE246"/>
      <c r="BF246"/>
      <c r="BG246"/>
      <c r="BH246"/>
      <c r="BI246"/>
      <c r="BJ246"/>
      <c r="BK246"/>
      <c r="BL246"/>
      <c r="BM246"/>
      <c r="BN246"/>
      <c r="BO246"/>
      <c r="BP246"/>
      <c r="BQ246"/>
      <c r="BR246"/>
      <c r="BS246"/>
      <c r="BT246"/>
      <c r="BU246"/>
      <c r="BV246"/>
      <c r="BW246"/>
      <c r="BX246" s="26"/>
      <c r="BY246" s="23"/>
      <c r="BZ246"/>
      <c r="CA246"/>
      <c r="CB246"/>
    </row>
    <row r="247" spans="1:80" s="81" customFormat="1" x14ac:dyDescent="0.3">
      <c r="A247"/>
      <c r="B247" s="45"/>
      <c r="C247" s="155"/>
      <c r="D247" s="41"/>
      <c r="E247" s="86"/>
      <c r="F247" s="41"/>
      <c r="G247" s="41"/>
      <c r="I247" s="68"/>
      <c r="J247" s="8"/>
      <c r="K247" s="8"/>
      <c r="L247" s="8"/>
      <c r="M247"/>
      <c r="N247" s="8"/>
      <c r="O247" s="8"/>
      <c r="P247" s="8"/>
      <c r="Q247" s="8"/>
      <c r="R247" s="8"/>
      <c r="T247"/>
      <c r="U247"/>
      <c r="V247"/>
      <c r="W247"/>
      <c r="X247"/>
      <c r="Y247"/>
      <c r="Z247"/>
      <c r="AA247"/>
      <c r="AB247"/>
      <c r="AC247"/>
      <c r="AD247"/>
      <c r="AE247"/>
      <c r="AF247"/>
      <c r="AG247"/>
      <c r="AH247"/>
      <c r="AI247"/>
      <c r="AJ247"/>
      <c r="AK247"/>
      <c r="AL247"/>
      <c r="AM247"/>
      <c r="AN247"/>
      <c r="AO247"/>
      <c r="AP247"/>
      <c r="AQ247"/>
      <c r="AR247"/>
      <c r="AS247"/>
      <c r="AT247" s="26"/>
      <c r="AU247" s="23"/>
      <c r="AV247"/>
      <c r="AW247"/>
      <c r="AX247"/>
      <c r="AY247"/>
      <c r="AZ247"/>
      <c r="BA247"/>
      <c r="BB247"/>
      <c r="BC247" s="26"/>
      <c r="BD247" s="23"/>
      <c r="BE247"/>
      <c r="BF247"/>
      <c r="BG247"/>
      <c r="BH247"/>
      <c r="BI247"/>
      <c r="BJ247"/>
      <c r="BK247"/>
      <c r="BL247"/>
      <c r="BM247"/>
      <c r="BN247"/>
      <c r="BO247"/>
      <c r="BP247"/>
      <c r="BQ247"/>
      <c r="BR247"/>
      <c r="BS247"/>
      <c r="BT247"/>
      <c r="BU247"/>
      <c r="BV247"/>
      <c r="BW247"/>
      <c r="BX247" s="26"/>
      <c r="BY247" s="23"/>
      <c r="BZ247"/>
      <c r="CA247"/>
      <c r="CB247"/>
    </row>
    <row r="248" spans="1:80" s="81" customFormat="1" x14ac:dyDescent="0.3">
      <c r="A248"/>
      <c r="B248" s="45"/>
      <c r="C248" s="155"/>
      <c r="D248" s="41"/>
      <c r="E248" s="86"/>
      <c r="F248" s="41"/>
      <c r="G248" s="41"/>
      <c r="I248" s="68"/>
      <c r="J248" s="8"/>
      <c r="K248" s="8"/>
      <c r="L248" s="8"/>
      <c r="M248"/>
      <c r="N248" s="8"/>
      <c r="O248" s="8"/>
      <c r="P248" s="8"/>
      <c r="Q248" s="8"/>
      <c r="R248" s="8"/>
      <c r="T248"/>
      <c r="U248"/>
      <c r="V248"/>
      <c r="W248"/>
      <c r="X248"/>
      <c r="Y248"/>
      <c r="Z248"/>
      <c r="AA248"/>
      <c r="AB248"/>
      <c r="AC248"/>
      <c r="AD248"/>
      <c r="AE248"/>
      <c r="AF248"/>
      <c r="AG248"/>
      <c r="AH248"/>
      <c r="AI248"/>
      <c r="AJ248"/>
      <c r="AK248"/>
      <c r="AL248"/>
      <c r="AM248"/>
      <c r="AN248"/>
      <c r="AO248"/>
      <c r="AP248"/>
      <c r="AQ248"/>
      <c r="AR248"/>
      <c r="AS248"/>
      <c r="AT248" s="26"/>
      <c r="AU248" s="23"/>
      <c r="AV248"/>
      <c r="AW248"/>
      <c r="AX248"/>
      <c r="AY248"/>
      <c r="AZ248"/>
      <c r="BA248"/>
      <c r="BB248"/>
      <c r="BC248" s="26"/>
      <c r="BD248" s="23"/>
      <c r="BE248"/>
      <c r="BF248"/>
      <c r="BG248"/>
      <c r="BH248"/>
      <c r="BI248"/>
      <c r="BJ248"/>
      <c r="BK248"/>
      <c r="BL248"/>
      <c r="BM248"/>
      <c r="BN248"/>
      <c r="BO248"/>
      <c r="BP248"/>
      <c r="BQ248"/>
      <c r="BR248"/>
      <c r="BS248"/>
      <c r="BT248"/>
      <c r="BU248"/>
      <c r="BV248"/>
      <c r="BW248"/>
      <c r="BX248" s="26"/>
      <c r="BY248" s="23"/>
      <c r="BZ248"/>
      <c r="CA248"/>
      <c r="CB248"/>
    </row>
    <row r="249" spans="1:80" s="81" customFormat="1" x14ac:dyDescent="0.3">
      <c r="A249"/>
      <c r="B249" s="45"/>
      <c r="C249" s="155"/>
      <c r="D249" s="41"/>
      <c r="E249" s="86"/>
      <c r="F249" s="41"/>
      <c r="G249" s="41"/>
      <c r="I249" s="68"/>
      <c r="J249" s="8"/>
      <c r="K249" s="8"/>
      <c r="L249" s="8"/>
      <c r="M249"/>
      <c r="N249" s="8"/>
      <c r="O249" s="8"/>
      <c r="P249" s="8"/>
      <c r="Q249" s="8"/>
      <c r="R249" s="8"/>
      <c r="T249"/>
      <c r="U249"/>
      <c r="V249"/>
      <c r="W249"/>
      <c r="X249"/>
      <c r="Y249"/>
      <c r="Z249"/>
      <c r="AA249"/>
      <c r="AB249"/>
      <c r="AC249"/>
      <c r="AD249"/>
      <c r="AE249"/>
      <c r="AF249"/>
      <c r="AG249"/>
      <c r="AH249"/>
      <c r="AI249"/>
      <c r="AJ249"/>
      <c r="AK249"/>
      <c r="AL249"/>
      <c r="AM249"/>
      <c r="AN249"/>
      <c r="AO249"/>
      <c r="AP249"/>
      <c r="AQ249"/>
      <c r="AR249"/>
      <c r="AS249"/>
      <c r="AT249" s="26"/>
      <c r="AU249" s="23"/>
      <c r="AV249"/>
      <c r="AW249"/>
      <c r="AX249"/>
      <c r="AY249"/>
      <c r="AZ249"/>
      <c r="BA249"/>
      <c r="BB249"/>
      <c r="BC249" s="26"/>
      <c r="BD249" s="23"/>
      <c r="BE249"/>
      <c r="BF249"/>
      <c r="BG249"/>
      <c r="BH249"/>
      <c r="BI249"/>
      <c r="BJ249"/>
      <c r="BK249"/>
      <c r="BL249"/>
      <c r="BM249"/>
      <c r="BN249"/>
      <c r="BO249"/>
      <c r="BP249"/>
      <c r="BQ249"/>
      <c r="BR249"/>
      <c r="BS249"/>
      <c r="BT249"/>
      <c r="BU249"/>
      <c r="BV249"/>
      <c r="BW249"/>
      <c r="BX249" s="26"/>
      <c r="BY249" s="23"/>
      <c r="BZ249"/>
      <c r="CA249"/>
      <c r="CB249"/>
    </row>
    <row r="250" spans="1:80" s="81" customFormat="1" x14ac:dyDescent="0.3">
      <c r="A250"/>
      <c r="B250" s="45"/>
      <c r="C250" s="155"/>
      <c r="D250" s="41"/>
      <c r="E250" s="86"/>
      <c r="F250" s="41"/>
      <c r="G250" s="41"/>
      <c r="I250" s="68"/>
      <c r="J250" s="8"/>
      <c r="K250" s="8"/>
      <c r="L250" s="8"/>
      <c r="M250"/>
      <c r="N250" s="8"/>
      <c r="O250" s="8"/>
      <c r="P250" s="8"/>
      <c r="Q250" s="8"/>
      <c r="R250" s="8"/>
      <c r="T250"/>
      <c r="U250"/>
      <c r="V250"/>
      <c r="W250"/>
      <c r="X250"/>
      <c r="Y250"/>
      <c r="Z250"/>
      <c r="AA250"/>
      <c r="AB250"/>
      <c r="AC250"/>
      <c r="AD250"/>
      <c r="AE250"/>
      <c r="AF250"/>
      <c r="AG250"/>
      <c r="AH250"/>
      <c r="AI250"/>
      <c r="AJ250"/>
      <c r="AK250"/>
      <c r="AL250"/>
      <c r="AM250"/>
      <c r="AN250"/>
      <c r="AO250"/>
      <c r="AP250"/>
      <c r="AQ250"/>
      <c r="AR250"/>
      <c r="AS250"/>
      <c r="AT250" s="26"/>
      <c r="AU250" s="23"/>
      <c r="AV250"/>
      <c r="AW250"/>
      <c r="AX250"/>
      <c r="AY250"/>
      <c r="AZ250"/>
      <c r="BA250"/>
      <c r="BB250"/>
      <c r="BC250" s="26"/>
      <c r="BD250" s="23"/>
      <c r="BE250"/>
      <c r="BF250"/>
      <c r="BG250"/>
      <c r="BH250"/>
      <c r="BI250"/>
      <c r="BJ250"/>
      <c r="BK250"/>
      <c r="BL250"/>
      <c r="BM250"/>
      <c r="BN250"/>
      <c r="BO250"/>
      <c r="BP250"/>
      <c r="BQ250"/>
      <c r="BR250"/>
      <c r="BS250"/>
      <c r="BT250"/>
      <c r="BU250"/>
      <c r="BV250"/>
      <c r="BW250"/>
      <c r="BX250" s="26"/>
      <c r="BY250" s="23"/>
      <c r="BZ250"/>
      <c r="CA250"/>
      <c r="CB250"/>
    </row>
    <row r="251" spans="1:80" s="81" customFormat="1" x14ac:dyDescent="0.3">
      <c r="A251"/>
      <c r="B251" s="45"/>
      <c r="C251" s="155"/>
      <c r="D251" s="41"/>
      <c r="E251" s="86"/>
      <c r="F251" s="41"/>
      <c r="G251" s="41"/>
      <c r="I251" s="68"/>
      <c r="J251" s="8"/>
      <c r="K251" s="8"/>
      <c r="L251" s="8"/>
      <c r="M251"/>
      <c r="N251" s="8"/>
      <c r="O251" s="8"/>
      <c r="P251" s="8"/>
      <c r="Q251" s="8"/>
      <c r="R251" s="8"/>
      <c r="T251"/>
      <c r="U251"/>
      <c r="V251"/>
      <c r="W251"/>
      <c r="X251"/>
      <c r="Y251"/>
      <c r="Z251"/>
      <c r="AA251"/>
      <c r="AB251"/>
      <c r="AC251"/>
      <c r="AD251"/>
      <c r="AE251"/>
      <c r="AF251"/>
      <c r="AG251"/>
      <c r="AH251"/>
      <c r="AI251"/>
      <c r="AJ251"/>
      <c r="AK251"/>
      <c r="AL251"/>
      <c r="AM251"/>
      <c r="AN251"/>
      <c r="AO251"/>
      <c r="AP251"/>
      <c r="AQ251"/>
      <c r="AR251"/>
      <c r="AS251"/>
      <c r="AT251" s="26"/>
      <c r="AU251" s="23"/>
      <c r="AV251"/>
      <c r="AW251"/>
      <c r="AX251"/>
      <c r="AY251"/>
      <c r="AZ251"/>
      <c r="BA251"/>
      <c r="BB251"/>
      <c r="BC251" s="26"/>
      <c r="BD251" s="23"/>
      <c r="BE251"/>
      <c r="BF251"/>
      <c r="BG251"/>
      <c r="BH251"/>
      <c r="BI251"/>
      <c r="BJ251"/>
      <c r="BK251"/>
      <c r="BL251"/>
      <c r="BM251"/>
      <c r="BN251"/>
      <c r="BO251"/>
      <c r="BP251"/>
      <c r="BQ251"/>
      <c r="BR251"/>
      <c r="BS251"/>
      <c r="BT251"/>
      <c r="BU251"/>
      <c r="BV251"/>
      <c r="BW251"/>
      <c r="BX251" s="26"/>
      <c r="BY251" s="23"/>
      <c r="BZ251"/>
      <c r="CA251"/>
      <c r="CB251"/>
    </row>
    <row r="252" spans="1:80" s="81" customFormat="1" x14ac:dyDescent="0.3">
      <c r="A252"/>
      <c r="B252" s="45"/>
      <c r="C252" s="155"/>
      <c r="D252" s="41"/>
      <c r="E252" s="86"/>
      <c r="F252" s="41"/>
      <c r="G252" s="41"/>
      <c r="I252" s="68"/>
      <c r="J252" s="8"/>
      <c r="K252" s="8"/>
      <c r="L252" s="8"/>
      <c r="M252"/>
      <c r="N252" s="8"/>
      <c r="O252" s="8"/>
      <c r="P252" s="8"/>
      <c r="Q252" s="8"/>
      <c r="R252" s="8"/>
      <c r="T252"/>
      <c r="U252"/>
      <c r="V252"/>
      <c r="W252"/>
      <c r="X252"/>
      <c r="Y252"/>
      <c r="Z252"/>
      <c r="AA252"/>
      <c r="AB252"/>
      <c r="AC252"/>
      <c r="AD252"/>
      <c r="AE252"/>
      <c r="AF252"/>
      <c r="AG252"/>
      <c r="AH252"/>
      <c r="AI252"/>
      <c r="AJ252"/>
      <c r="AK252"/>
      <c r="AL252"/>
      <c r="AM252"/>
      <c r="AN252"/>
      <c r="AO252"/>
      <c r="AP252"/>
      <c r="AQ252"/>
      <c r="AR252"/>
      <c r="AS252"/>
      <c r="AT252" s="26"/>
      <c r="AU252" s="23"/>
      <c r="AV252"/>
      <c r="AW252"/>
      <c r="AX252"/>
      <c r="AY252"/>
      <c r="AZ252"/>
      <c r="BA252"/>
      <c r="BB252"/>
      <c r="BC252" s="26"/>
      <c r="BD252" s="23"/>
      <c r="BE252"/>
      <c r="BF252"/>
      <c r="BG252"/>
      <c r="BH252"/>
      <c r="BI252"/>
      <c r="BJ252"/>
      <c r="BK252"/>
      <c r="BL252"/>
      <c r="BM252"/>
      <c r="BN252"/>
      <c r="BO252"/>
      <c r="BP252"/>
      <c r="BQ252"/>
      <c r="BR252"/>
      <c r="BS252"/>
      <c r="BT252"/>
      <c r="BU252"/>
      <c r="BV252"/>
      <c r="BW252"/>
      <c r="BX252" s="26"/>
      <c r="BY252" s="23"/>
      <c r="BZ252"/>
      <c r="CA252"/>
      <c r="CB252"/>
    </row>
    <row r="253" spans="1:80" s="81" customFormat="1" x14ac:dyDescent="0.3">
      <c r="A253"/>
      <c r="B253" s="45"/>
      <c r="C253" s="155"/>
      <c r="D253" s="41"/>
      <c r="E253" s="86"/>
      <c r="F253" s="41"/>
      <c r="G253" s="41"/>
      <c r="I253" s="68"/>
      <c r="J253" s="8"/>
      <c r="K253" s="8"/>
      <c r="L253" s="8"/>
      <c r="M253"/>
      <c r="N253" s="8"/>
      <c r="O253" s="8"/>
      <c r="P253" s="8"/>
      <c r="Q253" s="8"/>
      <c r="R253" s="8"/>
      <c r="T253"/>
      <c r="U253"/>
      <c r="V253"/>
      <c r="W253"/>
      <c r="X253"/>
      <c r="Y253"/>
      <c r="Z253"/>
      <c r="AA253"/>
      <c r="AB253"/>
      <c r="AC253"/>
      <c r="AD253"/>
      <c r="AE253"/>
      <c r="AF253"/>
      <c r="AG253"/>
      <c r="AH253"/>
      <c r="AI253"/>
      <c r="AJ253"/>
      <c r="AK253"/>
      <c r="AL253"/>
      <c r="AM253"/>
      <c r="AN253"/>
      <c r="AO253"/>
      <c r="AP253"/>
      <c r="AQ253"/>
      <c r="AR253"/>
      <c r="AS253"/>
      <c r="AT253" s="26"/>
      <c r="AU253" s="23"/>
      <c r="AV253"/>
      <c r="AW253"/>
      <c r="AX253"/>
      <c r="AY253"/>
      <c r="AZ253"/>
      <c r="BA253"/>
      <c r="BB253"/>
      <c r="BC253" s="26"/>
      <c r="BD253" s="23"/>
      <c r="BE253"/>
      <c r="BF253"/>
      <c r="BG253"/>
      <c r="BH253"/>
      <c r="BI253"/>
      <c r="BJ253"/>
      <c r="BK253"/>
      <c r="BL253"/>
      <c r="BM253"/>
      <c r="BN253"/>
      <c r="BO253"/>
      <c r="BP253"/>
      <c r="BQ253"/>
      <c r="BR253"/>
      <c r="BS253"/>
      <c r="BT253"/>
      <c r="BU253"/>
      <c r="BV253"/>
      <c r="BW253"/>
      <c r="BX253" s="26"/>
      <c r="BY253" s="23"/>
      <c r="BZ253"/>
      <c r="CA253"/>
      <c r="CB253"/>
    </row>
    <row r="254" spans="1:80" s="81" customFormat="1" x14ac:dyDescent="0.3">
      <c r="A254"/>
      <c r="B254" s="45"/>
      <c r="C254" s="155"/>
      <c r="D254" s="41"/>
      <c r="E254" s="86"/>
      <c r="F254" s="41"/>
      <c r="G254" s="41"/>
      <c r="I254" s="68"/>
      <c r="J254" s="8"/>
      <c r="K254" s="8"/>
      <c r="L254" s="8"/>
      <c r="M254"/>
      <c r="N254" s="8"/>
      <c r="O254" s="8"/>
      <c r="P254" s="8"/>
      <c r="Q254" s="8"/>
      <c r="R254" s="8"/>
      <c r="T254"/>
      <c r="U254"/>
      <c r="V254"/>
      <c r="W254"/>
      <c r="X254"/>
      <c r="Y254"/>
      <c r="Z254"/>
      <c r="AA254"/>
      <c r="AB254"/>
      <c r="AC254"/>
      <c r="AD254"/>
      <c r="AE254"/>
      <c r="AF254"/>
      <c r="AG254"/>
      <c r="AH254"/>
      <c r="AI254"/>
      <c r="AJ254"/>
      <c r="AK254"/>
      <c r="AL254"/>
      <c r="AM254"/>
      <c r="AN254"/>
      <c r="AO254"/>
      <c r="AP254"/>
      <c r="AQ254"/>
      <c r="AR254"/>
      <c r="AS254"/>
      <c r="AT254" s="26"/>
      <c r="AU254" s="23"/>
      <c r="AV254"/>
      <c r="AW254"/>
      <c r="AX254"/>
      <c r="AY254"/>
      <c r="AZ254"/>
      <c r="BA254"/>
      <c r="BB254"/>
      <c r="BC254" s="26"/>
      <c r="BD254" s="23"/>
      <c r="BE254"/>
      <c r="BF254"/>
      <c r="BG254"/>
      <c r="BH254"/>
      <c r="BI254"/>
      <c r="BJ254"/>
      <c r="BK254"/>
      <c r="BL254"/>
      <c r="BM254"/>
      <c r="BN254"/>
      <c r="BO254"/>
      <c r="BP254"/>
      <c r="BQ254"/>
      <c r="BR254"/>
      <c r="BS254"/>
      <c r="BT254"/>
      <c r="BU254"/>
      <c r="BV254"/>
      <c r="BW254"/>
      <c r="BX254" s="26"/>
      <c r="BY254" s="23"/>
      <c r="BZ254"/>
      <c r="CA254"/>
      <c r="CB254"/>
    </row>
    <row r="255" spans="1:80" s="81" customFormat="1" x14ac:dyDescent="0.3">
      <c r="A255"/>
      <c r="B255" s="45"/>
      <c r="C255" s="155"/>
      <c r="D255" s="41"/>
      <c r="E255" s="86"/>
      <c r="F255" s="41"/>
      <c r="G255" s="41"/>
      <c r="I255" s="68"/>
      <c r="J255" s="8"/>
      <c r="K255" s="8"/>
      <c r="L255" s="8"/>
      <c r="M255"/>
      <c r="N255" s="8"/>
      <c r="O255" s="8"/>
      <c r="P255" s="8"/>
      <c r="Q255" s="8"/>
      <c r="R255" s="8"/>
      <c r="T255"/>
      <c r="U255"/>
      <c r="V255"/>
      <c r="W255"/>
      <c r="X255"/>
      <c r="Y255"/>
      <c r="Z255"/>
      <c r="AA255"/>
      <c r="AB255"/>
      <c r="AC255"/>
      <c r="AD255"/>
      <c r="AE255"/>
      <c r="AF255"/>
      <c r="AG255"/>
      <c r="AH255"/>
      <c r="AI255"/>
      <c r="AJ255"/>
      <c r="AK255"/>
      <c r="AL255"/>
      <c r="AM255"/>
      <c r="AN255"/>
      <c r="AO255"/>
      <c r="AP255"/>
      <c r="AQ255"/>
      <c r="AR255"/>
      <c r="AS255"/>
      <c r="AT255" s="26"/>
      <c r="AU255" s="23"/>
      <c r="AV255"/>
      <c r="AW255"/>
      <c r="AX255"/>
      <c r="AY255"/>
      <c r="AZ255"/>
      <c r="BA255"/>
      <c r="BB255"/>
      <c r="BC255" s="26"/>
      <c r="BD255" s="23"/>
      <c r="BE255"/>
      <c r="BF255"/>
      <c r="BG255"/>
      <c r="BH255"/>
      <c r="BI255"/>
      <c r="BJ255"/>
      <c r="BK255"/>
      <c r="BL255"/>
      <c r="BM255"/>
      <c r="BN255"/>
      <c r="BO255"/>
      <c r="BP255"/>
      <c r="BQ255"/>
      <c r="BR255"/>
      <c r="BS255"/>
      <c r="BT255"/>
      <c r="BU255"/>
      <c r="BV255"/>
      <c r="BW255"/>
      <c r="BX255" s="26"/>
      <c r="BY255" s="23"/>
      <c r="BZ255"/>
      <c r="CA255"/>
      <c r="CB255"/>
    </row>
    <row r="256" spans="1:80" s="81" customFormat="1" x14ac:dyDescent="0.3">
      <c r="A256"/>
      <c r="B256" s="45"/>
      <c r="C256" s="155"/>
      <c r="D256" s="41"/>
      <c r="E256" s="86"/>
      <c r="F256" s="41"/>
      <c r="G256" s="41"/>
      <c r="I256" s="68"/>
      <c r="J256" s="8"/>
      <c r="K256" s="8"/>
      <c r="L256" s="8"/>
      <c r="M256"/>
      <c r="N256" s="8"/>
      <c r="O256" s="8"/>
      <c r="P256" s="8"/>
      <c r="Q256" s="8"/>
      <c r="R256" s="8"/>
      <c r="T256"/>
      <c r="U256"/>
      <c r="V256"/>
      <c r="W256"/>
      <c r="X256"/>
      <c r="Y256"/>
      <c r="Z256"/>
      <c r="AA256"/>
      <c r="AB256"/>
      <c r="AC256"/>
      <c r="AD256"/>
      <c r="AE256"/>
      <c r="AF256"/>
      <c r="AG256"/>
      <c r="AH256"/>
      <c r="AI256"/>
      <c r="AJ256"/>
      <c r="AK256"/>
      <c r="AL256"/>
      <c r="AM256"/>
      <c r="AN256"/>
      <c r="AO256"/>
      <c r="AP256"/>
      <c r="AQ256"/>
      <c r="AR256"/>
      <c r="AS256"/>
      <c r="AT256" s="26"/>
      <c r="AU256" s="23"/>
      <c r="AV256"/>
      <c r="AW256"/>
      <c r="AX256"/>
      <c r="AY256"/>
      <c r="AZ256"/>
      <c r="BA256"/>
      <c r="BB256"/>
      <c r="BC256" s="26"/>
      <c r="BD256" s="23"/>
      <c r="BE256"/>
      <c r="BF256"/>
      <c r="BG256"/>
      <c r="BH256"/>
      <c r="BI256"/>
      <c r="BJ256"/>
      <c r="BK256"/>
      <c r="BL256"/>
      <c r="BM256"/>
      <c r="BN256"/>
      <c r="BO256"/>
      <c r="BP256"/>
      <c r="BQ256"/>
      <c r="BR256"/>
      <c r="BS256"/>
      <c r="BT256"/>
      <c r="BU256"/>
      <c r="BV256"/>
      <c r="BW256"/>
      <c r="BX256" s="26"/>
      <c r="BY256" s="23"/>
      <c r="BZ256"/>
      <c r="CA256"/>
      <c r="CB256"/>
    </row>
    <row r="257" spans="1:80" s="81" customFormat="1" x14ac:dyDescent="0.3">
      <c r="A257"/>
      <c r="B257" s="45"/>
      <c r="C257" s="155"/>
      <c r="D257" s="41"/>
      <c r="E257" s="86"/>
      <c r="F257" s="41"/>
      <c r="G257" s="41"/>
      <c r="I257" s="68"/>
      <c r="J257" s="8"/>
      <c r="K257" s="8"/>
      <c r="L257" s="8"/>
      <c r="M257"/>
      <c r="N257" s="8"/>
      <c r="O257" s="8"/>
      <c r="P257" s="8"/>
      <c r="Q257" s="8"/>
      <c r="R257" s="8"/>
      <c r="T257"/>
      <c r="U257"/>
      <c r="V257"/>
      <c r="W257"/>
      <c r="X257"/>
      <c r="Y257"/>
      <c r="Z257"/>
      <c r="AA257"/>
      <c r="AB257"/>
      <c r="AC257"/>
      <c r="AD257"/>
      <c r="AE257"/>
      <c r="AF257"/>
      <c r="AG257"/>
      <c r="AH257"/>
      <c r="AI257"/>
      <c r="AJ257"/>
      <c r="AK257"/>
      <c r="AL257"/>
      <c r="AM257"/>
      <c r="AN257"/>
      <c r="AO257"/>
      <c r="AP257"/>
      <c r="AQ257"/>
      <c r="AR257"/>
      <c r="AS257"/>
      <c r="AT257" s="26"/>
      <c r="AU257" s="23"/>
      <c r="AV257"/>
      <c r="AW257"/>
      <c r="AX257"/>
      <c r="AY257"/>
      <c r="AZ257"/>
      <c r="BA257"/>
      <c r="BB257"/>
      <c r="BC257" s="26"/>
      <c r="BD257" s="23"/>
      <c r="BE257"/>
      <c r="BF257"/>
      <c r="BG257"/>
      <c r="BH257"/>
      <c r="BI257"/>
      <c r="BJ257"/>
      <c r="BK257"/>
      <c r="BL257"/>
      <c r="BM257"/>
      <c r="BN257"/>
      <c r="BO257"/>
      <c r="BP257"/>
      <c r="BQ257"/>
      <c r="BR257"/>
      <c r="BS257"/>
      <c r="BT257"/>
      <c r="BU257"/>
      <c r="BV257"/>
      <c r="BW257"/>
      <c r="BX257" s="26"/>
      <c r="BY257" s="23"/>
      <c r="BZ257"/>
      <c r="CA257"/>
      <c r="CB257"/>
    </row>
    <row r="258" spans="1:80" s="81" customFormat="1" x14ac:dyDescent="0.3">
      <c r="A258"/>
      <c r="B258" s="45"/>
      <c r="C258" s="155"/>
      <c r="D258" s="41"/>
      <c r="E258" s="86"/>
      <c r="F258" s="41"/>
      <c r="G258" s="41"/>
      <c r="I258" s="68"/>
      <c r="J258" s="8"/>
      <c r="K258" s="8"/>
      <c r="L258" s="8"/>
      <c r="M258"/>
      <c r="N258" s="8"/>
      <c r="O258" s="8"/>
      <c r="P258" s="8"/>
      <c r="Q258" s="8"/>
      <c r="R258" s="8"/>
      <c r="T258"/>
      <c r="U258"/>
      <c r="V258"/>
      <c r="W258"/>
      <c r="X258"/>
      <c r="Y258"/>
      <c r="Z258"/>
      <c r="AA258"/>
      <c r="AB258"/>
      <c r="AC258"/>
      <c r="AD258"/>
      <c r="AE258"/>
      <c r="AF258"/>
      <c r="AG258"/>
      <c r="AH258"/>
      <c r="AI258"/>
      <c r="AJ258"/>
      <c r="AK258"/>
      <c r="AL258"/>
      <c r="AM258"/>
      <c r="AN258"/>
      <c r="AO258"/>
      <c r="AP258"/>
      <c r="AQ258"/>
      <c r="AR258"/>
      <c r="AS258"/>
      <c r="AT258" s="26"/>
      <c r="AU258" s="23"/>
      <c r="AV258"/>
      <c r="AW258"/>
      <c r="AX258"/>
      <c r="AY258"/>
      <c r="AZ258"/>
      <c r="BA258"/>
      <c r="BB258"/>
      <c r="BC258" s="26"/>
      <c r="BD258" s="23"/>
      <c r="BE258"/>
      <c r="BF258"/>
      <c r="BG258"/>
      <c r="BH258"/>
      <c r="BI258"/>
      <c r="BJ258"/>
      <c r="BK258"/>
      <c r="BL258"/>
      <c r="BM258"/>
      <c r="BN258"/>
      <c r="BO258"/>
      <c r="BP258"/>
      <c r="BQ258"/>
      <c r="BR258"/>
      <c r="BS258"/>
      <c r="BT258"/>
      <c r="BU258"/>
      <c r="BV258"/>
      <c r="BW258"/>
      <c r="BX258" s="26"/>
      <c r="BY258" s="23"/>
      <c r="BZ258"/>
      <c r="CA258"/>
      <c r="CB258"/>
    </row>
    <row r="259" spans="1:80" s="81" customFormat="1" x14ac:dyDescent="0.3">
      <c r="A259"/>
      <c r="B259" s="45"/>
      <c r="C259" s="155"/>
      <c r="D259" s="41"/>
      <c r="E259" s="86"/>
      <c r="F259" s="41"/>
      <c r="G259" s="41"/>
      <c r="I259" s="68"/>
      <c r="J259" s="8"/>
      <c r="K259" s="8"/>
      <c r="L259" s="8"/>
      <c r="M259"/>
      <c r="N259" s="8"/>
      <c r="O259" s="8"/>
      <c r="P259" s="8"/>
      <c r="Q259" s="8"/>
      <c r="R259" s="8"/>
      <c r="T259"/>
      <c r="U259"/>
      <c r="V259"/>
      <c r="W259"/>
      <c r="X259"/>
      <c r="Y259"/>
      <c r="Z259"/>
      <c r="AA259"/>
      <c r="AB259"/>
      <c r="AC259"/>
      <c r="AD259"/>
      <c r="AE259"/>
      <c r="AF259"/>
      <c r="AG259"/>
      <c r="AH259"/>
      <c r="AI259"/>
      <c r="AJ259"/>
      <c r="AK259"/>
      <c r="AL259"/>
      <c r="AM259"/>
      <c r="AN259"/>
      <c r="AO259"/>
      <c r="AP259"/>
      <c r="AQ259"/>
      <c r="AR259"/>
      <c r="AS259"/>
      <c r="AT259" s="26"/>
      <c r="AU259" s="23"/>
      <c r="AV259"/>
      <c r="AW259"/>
      <c r="AX259"/>
      <c r="AY259"/>
      <c r="AZ259"/>
      <c r="BA259"/>
      <c r="BB259"/>
      <c r="BC259" s="26"/>
      <c r="BD259" s="23"/>
      <c r="BE259"/>
      <c r="BF259"/>
      <c r="BG259"/>
      <c r="BH259"/>
      <c r="BI259"/>
      <c r="BJ259"/>
      <c r="BK259"/>
      <c r="BL259"/>
      <c r="BM259"/>
      <c r="BN259"/>
      <c r="BO259"/>
      <c r="BP259"/>
      <c r="BQ259"/>
      <c r="BR259"/>
      <c r="BS259"/>
      <c r="BT259"/>
      <c r="BU259"/>
      <c r="BV259"/>
      <c r="BW259"/>
      <c r="BX259" s="26"/>
      <c r="BY259" s="23"/>
      <c r="BZ259"/>
      <c r="CA259"/>
      <c r="CB259"/>
    </row>
    <row r="260" spans="1:80" s="81" customFormat="1" x14ac:dyDescent="0.3">
      <c r="A260"/>
      <c r="B260" s="45"/>
      <c r="C260" s="155"/>
      <c r="D260" s="41"/>
      <c r="E260" s="86"/>
      <c r="F260" s="41"/>
      <c r="G260" s="41"/>
      <c r="I260" s="68"/>
      <c r="J260" s="8"/>
      <c r="K260" s="8"/>
      <c r="L260" s="8"/>
      <c r="M260"/>
      <c r="N260" s="8"/>
      <c r="O260" s="8"/>
      <c r="P260" s="8"/>
      <c r="Q260" s="8"/>
      <c r="R260" s="8"/>
      <c r="T260"/>
      <c r="U260"/>
      <c r="V260"/>
      <c r="W260"/>
      <c r="X260"/>
      <c r="Y260"/>
      <c r="Z260"/>
      <c r="AA260"/>
      <c r="AB260"/>
      <c r="AC260"/>
      <c r="AD260"/>
      <c r="AE260"/>
      <c r="AF260"/>
      <c r="AG260"/>
      <c r="AH260"/>
      <c r="AI260"/>
      <c r="AJ260"/>
      <c r="AK260"/>
      <c r="AL260"/>
      <c r="AM260"/>
      <c r="AN260"/>
      <c r="AO260"/>
      <c r="AP260"/>
      <c r="AQ260"/>
      <c r="AR260"/>
      <c r="AS260"/>
      <c r="AT260" s="26"/>
      <c r="AU260" s="23"/>
      <c r="AV260"/>
      <c r="AW260"/>
      <c r="AX260"/>
      <c r="AY260"/>
      <c r="AZ260"/>
      <c r="BA260"/>
      <c r="BB260"/>
      <c r="BC260" s="26"/>
      <c r="BD260" s="23"/>
      <c r="BE260"/>
      <c r="BF260"/>
      <c r="BG260"/>
      <c r="BH260"/>
      <c r="BI260"/>
      <c r="BJ260"/>
      <c r="BK260"/>
      <c r="BL260"/>
      <c r="BM260"/>
      <c r="BN260"/>
      <c r="BO260"/>
      <c r="BP260"/>
      <c r="BQ260"/>
      <c r="BR260"/>
      <c r="BS260"/>
      <c r="BT260"/>
      <c r="BU260"/>
      <c r="BV260"/>
      <c r="BW260"/>
      <c r="BX260" s="26"/>
      <c r="BY260" s="23"/>
      <c r="BZ260"/>
      <c r="CA260"/>
      <c r="CB260"/>
    </row>
    <row r="261" spans="1:80" s="81" customFormat="1" x14ac:dyDescent="0.3">
      <c r="A261"/>
      <c r="B261" s="45"/>
      <c r="C261" s="155"/>
      <c r="D261" s="41"/>
      <c r="E261" s="86"/>
      <c r="F261" s="41"/>
      <c r="G261" s="41"/>
      <c r="I261" s="68"/>
      <c r="J261" s="8"/>
      <c r="K261" s="8"/>
      <c r="L261" s="8"/>
      <c r="M261"/>
      <c r="N261" s="8"/>
      <c r="O261" s="8"/>
      <c r="P261" s="8"/>
      <c r="Q261" s="8"/>
      <c r="R261" s="8"/>
      <c r="T261"/>
      <c r="U261"/>
      <c r="V261"/>
      <c r="W261"/>
      <c r="X261"/>
      <c r="Y261"/>
      <c r="Z261"/>
      <c r="AA261"/>
      <c r="AB261"/>
      <c r="AC261"/>
      <c r="AD261"/>
      <c r="AE261"/>
      <c r="AF261"/>
      <c r="AG261"/>
      <c r="AH261"/>
      <c r="AI261"/>
      <c r="AJ261"/>
      <c r="AK261"/>
      <c r="AL261"/>
      <c r="AM261"/>
      <c r="AN261"/>
      <c r="AO261"/>
      <c r="AP261"/>
      <c r="AQ261"/>
      <c r="AR261"/>
      <c r="AS261"/>
      <c r="AT261" s="26"/>
      <c r="AU261" s="23"/>
      <c r="AV261"/>
      <c r="AW261"/>
      <c r="AX261"/>
      <c r="AY261"/>
      <c r="AZ261"/>
      <c r="BA261"/>
      <c r="BB261"/>
      <c r="BC261" s="26"/>
      <c r="BD261" s="23"/>
      <c r="BE261"/>
      <c r="BF261"/>
      <c r="BG261"/>
      <c r="BH261"/>
      <c r="BI261"/>
      <c r="BJ261"/>
      <c r="BK261"/>
      <c r="BL261"/>
      <c r="BM261"/>
      <c r="BN261"/>
      <c r="BO261"/>
      <c r="BP261"/>
      <c r="BQ261"/>
      <c r="BR261"/>
      <c r="BS261"/>
      <c r="BT261"/>
      <c r="BU261"/>
      <c r="BV261"/>
      <c r="BW261"/>
      <c r="BX261" s="26"/>
      <c r="BY261" s="23"/>
      <c r="BZ261"/>
      <c r="CA261"/>
      <c r="CB261"/>
    </row>
    <row r="262" spans="1:80" s="81" customFormat="1" x14ac:dyDescent="0.3">
      <c r="A262"/>
      <c r="B262" s="45"/>
      <c r="C262" s="155"/>
      <c r="D262" s="41"/>
      <c r="E262" s="86"/>
      <c r="F262" s="41"/>
      <c r="G262" s="41"/>
      <c r="I262" s="68"/>
      <c r="J262" s="8"/>
      <c r="K262" s="8"/>
      <c r="L262" s="8"/>
      <c r="M262"/>
      <c r="N262" s="8"/>
      <c r="O262" s="8"/>
      <c r="P262" s="8"/>
      <c r="Q262" s="8"/>
      <c r="R262" s="8"/>
      <c r="T262"/>
      <c r="U262"/>
      <c r="V262"/>
      <c r="W262"/>
      <c r="X262"/>
      <c r="Y262"/>
      <c r="Z262"/>
      <c r="AA262"/>
      <c r="AB262"/>
      <c r="AC262"/>
      <c r="AD262"/>
      <c r="AE262"/>
      <c r="AF262"/>
      <c r="AG262"/>
      <c r="AH262"/>
      <c r="AI262"/>
      <c r="AJ262"/>
      <c r="AK262"/>
      <c r="AL262"/>
      <c r="AM262"/>
      <c r="AN262"/>
      <c r="AO262"/>
      <c r="AP262"/>
      <c r="AQ262"/>
      <c r="AR262"/>
      <c r="AS262"/>
      <c r="AT262" s="26"/>
      <c r="AU262" s="23"/>
      <c r="AV262"/>
      <c r="AW262"/>
      <c r="AX262"/>
      <c r="AY262"/>
      <c r="AZ262"/>
      <c r="BA262"/>
      <c r="BB262"/>
      <c r="BC262" s="26"/>
      <c r="BD262" s="23"/>
      <c r="BE262"/>
      <c r="BF262"/>
      <c r="BG262"/>
      <c r="BH262"/>
      <c r="BI262"/>
      <c r="BJ262"/>
      <c r="BK262"/>
      <c r="BL262"/>
      <c r="BM262"/>
      <c r="BN262"/>
      <c r="BO262"/>
      <c r="BP262"/>
      <c r="BQ262"/>
      <c r="BR262"/>
      <c r="BS262"/>
      <c r="BT262"/>
      <c r="BU262"/>
      <c r="BV262"/>
      <c r="BW262"/>
      <c r="BX262" s="26"/>
      <c r="BY262" s="23"/>
      <c r="BZ262"/>
      <c r="CA262"/>
      <c r="CB262"/>
    </row>
    <row r="263" spans="1:80" s="81" customFormat="1" x14ac:dyDescent="0.3">
      <c r="A263"/>
      <c r="B263" s="45"/>
      <c r="C263" s="155"/>
      <c r="D263" s="41"/>
      <c r="E263" s="86"/>
      <c r="F263" s="41"/>
      <c r="G263" s="41"/>
      <c r="I263" s="68"/>
      <c r="J263" s="8"/>
      <c r="K263" s="8"/>
      <c r="L263" s="8"/>
      <c r="M263"/>
      <c r="N263" s="8"/>
      <c r="O263" s="8"/>
      <c r="P263" s="8"/>
      <c r="Q263" s="8"/>
      <c r="R263" s="8"/>
      <c r="T263"/>
      <c r="U263"/>
      <c r="V263"/>
      <c r="W263"/>
      <c r="X263"/>
      <c r="Y263"/>
      <c r="Z263"/>
      <c r="AA263"/>
      <c r="AB263"/>
      <c r="AC263"/>
      <c r="AD263"/>
      <c r="AE263"/>
      <c r="AF263"/>
      <c r="AG263"/>
      <c r="AH263"/>
      <c r="AI263"/>
      <c r="AJ263"/>
      <c r="AK263"/>
      <c r="AL263"/>
      <c r="AM263"/>
      <c r="AN263"/>
      <c r="AO263"/>
      <c r="AP263"/>
      <c r="AQ263"/>
      <c r="AR263"/>
      <c r="AS263"/>
      <c r="AT263" s="26"/>
      <c r="AU263" s="23"/>
      <c r="AV263"/>
      <c r="AW263"/>
      <c r="AX263"/>
      <c r="AY263"/>
      <c r="AZ263"/>
      <c r="BA263"/>
      <c r="BB263"/>
      <c r="BC263" s="26"/>
      <c r="BD263" s="23"/>
      <c r="BE263"/>
      <c r="BF263"/>
      <c r="BG263"/>
      <c r="BH263"/>
      <c r="BI263"/>
      <c r="BJ263"/>
      <c r="BK263"/>
      <c r="BL263"/>
      <c r="BM263"/>
      <c r="BN263"/>
      <c r="BO263"/>
      <c r="BP263"/>
      <c r="BQ263"/>
      <c r="BR263"/>
      <c r="BS263"/>
      <c r="BT263"/>
      <c r="BU263"/>
      <c r="BV263"/>
      <c r="BW263"/>
      <c r="BX263" s="26"/>
      <c r="BY263" s="23"/>
      <c r="BZ263"/>
      <c r="CA263"/>
      <c r="CB263"/>
    </row>
    <row r="264" spans="1:80" s="81" customFormat="1" x14ac:dyDescent="0.3">
      <c r="A264"/>
      <c r="B264" s="45"/>
      <c r="C264" s="155"/>
      <c r="D264" s="41"/>
      <c r="E264" s="86"/>
      <c r="F264" s="41"/>
      <c r="G264" s="41"/>
      <c r="I264" s="68"/>
      <c r="J264" s="8"/>
      <c r="K264" s="8"/>
      <c r="L264" s="8"/>
      <c r="M264"/>
      <c r="N264" s="8"/>
      <c r="O264" s="8"/>
      <c r="P264" s="8"/>
      <c r="Q264" s="8"/>
      <c r="R264" s="8"/>
      <c r="T264"/>
      <c r="U264"/>
      <c r="V264"/>
      <c r="W264"/>
      <c r="X264"/>
      <c r="Y264"/>
      <c r="Z264"/>
      <c r="AA264"/>
      <c r="AB264"/>
      <c r="AC264"/>
      <c r="AD264"/>
      <c r="AE264"/>
      <c r="AF264"/>
      <c r="AG264"/>
      <c r="AH264"/>
      <c r="AI264"/>
      <c r="AJ264"/>
      <c r="AK264"/>
      <c r="AL264"/>
      <c r="AM264"/>
      <c r="AN264"/>
      <c r="AO264"/>
      <c r="AP264"/>
      <c r="AQ264"/>
      <c r="AR264"/>
      <c r="AS264"/>
      <c r="AT264" s="26"/>
      <c r="AU264" s="23"/>
      <c r="AV264"/>
      <c r="AW264"/>
      <c r="AX264"/>
      <c r="AY264"/>
      <c r="AZ264"/>
      <c r="BA264"/>
      <c r="BB264"/>
      <c r="BC264" s="26"/>
      <c r="BD264" s="23"/>
      <c r="BE264"/>
      <c r="BF264"/>
      <c r="BG264"/>
      <c r="BH264"/>
      <c r="BI264"/>
      <c r="BJ264"/>
      <c r="BK264"/>
      <c r="BL264"/>
      <c r="BM264"/>
      <c r="BN264"/>
      <c r="BO264"/>
      <c r="BP264"/>
      <c r="BQ264"/>
      <c r="BR264"/>
      <c r="BS264"/>
      <c r="BT264"/>
      <c r="BU264"/>
      <c r="BV264"/>
      <c r="BW264"/>
      <c r="BX264" s="26"/>
      <c r="BY264" s="23"/>
      <c r="BZ264"/>
      <c r="CA264"/>
      <c r="CB264"/>
    </row>
    <row r="265" spans="1:80" s="81" customFormat="1" x14ac:dyDescent="0.3">
      <c r="A265"/>
      <c r="B265" s="45"/>
      <c r="C265" s="155"/>
      <c r="D265" s="41"/>
      <c r="E265" s="86"/>
      <c r="F265" s="41"/>
      <c r="G265" s="41"/>
      <c r="I265" s="68"/>
      <c r="J265" s="8"/>
      <c r="K265" s="8"/>
      <c r="L265" s="8"/>
      <c r="M265"/>
      <c r="N265" s="8"/>
      <c r="O265" s="8"/>
      <c r="P265" s="8"/>
      <c r="Q265" s="8"/>
      <c r="R265" s="8"/>
      <c r="T265"/>
      <c r="U265"/>
      <c r="V265"/>
      <c r="W265"/>
      <c r="X265"/>
      <c r="Y265"/>
      <c r="Z265"/>
      <c r="AA265"/>
      <c r="AB265"/>
      <c r="AC265"/>
      <c r="AD265"/>
      <c r="AE265"/>
      <c r="AF265"/>
      <c r="AG265"/>
      <c r="AH265"/>
      <c r="AI265"/>
      <c r="AJ265"/>
      <c r="AK265"/>
      <c r="AL265"/>
      <c r="AM265"/>
      <c r="AN265"/>
      <c r="AO265"/>
      <c r="AP265"/>
      <c r="AQ265"/>
      <c r="AR265"/>
      <c r="AS265"/>
      <c r="AT265" s="26"/>
      <c r="AU265" s="23"/>
      <c r="AV265"/>
      <c r="AW265"/>
      <c r="AX265"/>
      <c r="AY265"/>
      <c r="AZ265"/>
      <c r="BA265"/>
      <c r="BB265"/>
      <c r="BC265" s="26"/>
      <c r="BD265" s="23"/>
      <c r="BE265"/>
      <c r="BF265"/>
      <c r="BG265"/>
      <c r="BH265"/>
      <c r="BI265"/>
      <c r="BJ265"/>
      <c r="BK265"/>
      <c r="BL265"/>
      <c r="BM265"/>
      <c r="BN265"/>
      <c r="BO265"/>
      <c r="BP265"/>
      <c r="BQ265"/>
      <c r="BR265"/>
      <c r="BS265"/>
      <c r="BT265"/>
      <c r="BU265"/>
      <c r="BV265"/>
      <c r="BW265"/>
      <c r="BX265" s="26"/>
      <c r="BY265" s="23"/>
      <c r="BZ265"/>
      <c r="CA265"/>
      <c r="CB265"/>
    </row>
    <row r="266" spans="1:80" s="81" customFormat="1" x14ac:dyDescent="0.3">
      <c r="A266"/>
      <c r="B266" s="45"/>
      <c r="C266" s="155"/>
      <c r="D266" s="41"/>
      <c r="E266" s="86"/>
      <c r="F266" s="41"/>
      <c r="G266" s="41"/>
      <c r="I266" s="68"/>
      <c r="J266" s="8"/>
      <c r="K266" s="8"/>
      <c r="L266" s="8"/>
      <c r="M266"/>
      <c r="N266" s="8"/>
      <c r="O266" s="8"/>
      <c r="P266" s="8"/>
      <c r="Q266" s="8"/>
      <c r="R266" s="8"/>
      <c r="T266"/>
      <c r="U266"/>
      <c r="V266"/>
      <c r="W266"/>
      <c r="X266"/>
      <c r="Y266"/>
      <c r="Z266"/>
      <c r="AA266"/>
      <c r="AB266"/>
      <c r="AC266"/>
      <c r="AD266"/>
      <c r="AE266"/>
      <c r="AF266"/>
      <c r="AG266"/>
      <c r="AH266"/>
      <c r="AI266"/>
      <c r="AJ266"/>
      <c r="AK266"/>
      <c r="AL266"/>
      <c r="AM266"/>
      <c r="AN266"/>
      <c r="AO266"/>
      <c r="AP266"/>
      <c r="AQ266"/>
      <c r="AR266"/>
      <c r="AS266"/>
      <c r="AT266" s="26"/>
      <c r="AU266" s="23"/>
      <c r="AV266"/>
      <c r="AW266"/>
      <c r="AX266"/>
      <c r="AY266"/>
      <c r="AZ266"/>
      <c r="BA266"/>
      <c r="BB266"/>
      <c r="BC266" s="26"/>
      <c r="BD266" s="23"/>
      <c r="BE266"/>
      <c r="BF266"/>
      <c r="BG266"/>
      <c r="BH266"/>
      <c r="BI266"/>
      <c r="BJ266"/>
      <c r="BK266"/>
      <c r="BL266"/>
      <c r="BM266"/>
      <c r="BN266"/>
      <c r="BO266"/>
      <c r="BP266"/>
      <c r="BQ266"/>
      <c r="BR266"/>
      <c r="BS266"/>
      <c r="BT266"/>
      <c r="BU266"/>
      <c r="BV266"/>
      <c r="BW266"/>
      <c r="BX266" s="26"/>
      <c r="BY266" s="23"/>
      <c r="BZ266"/>
      <c r="CA266"/>
      <c r="CB266"/>
    </row>
    <row r="267" spans="1:80" s="81" customFormat="1" x14ac:dyDescent="0.3">
      <c r="A267"/>
      <c r="B267" s="45"/>
      <c r="C267" s="155"/>
      <c r="D267" s="41"/>
      <c r="E267" s="86"/>
      <c r="F267" s="41"/>
      <c r="G267" s="41"/>
      <c r="I267" s="68"/>
      <c r="J267" s="8"/>
      <c r="K267" s="8"/>
      <c r="L267" s="8"/>
      <c r="M267"/>
      <c r="N267" s="8"/>
      <c r="O267" s="8"/>
      <c r="P267" s="8"/>
      <c r="Q267" s="8"/>
      <c r="R267" s="8"/>
      <c r="T267"/>
      <c r="U267"/>
      <c r="V267"/>
      <c r="W267"/>
      <c r="X267"/>
      <c r="Y267"/>
      <c r="Z267"/>
      <c r="AA267"/>
      <c r="AB267"/>
      <c r="AC267"/>
      <c r="AD267"/>
      <c r="AE267"/>
      <c r="AF267"/>
      <c r="AG267"/>
      <c r="AH267"/>
      <c r="AI267"/>
      <c r="AJ267"/>
      <c r="AK267"/>
      <c r="AL267"/>
      <c r="AM267"/>
      <c r="AN267"/>
      <c r="AO267"/>
      <c r="AP267"/>
      <c r="AQ267"/>
      <c r="AR267"/>
      <c r="AS267"/>
      <c r="AT267" s="26"/>
      <c r="AU267" s="23"/>
      <c r="AV267"/>
      <c r="AW267"/>
      <c r="AX267"/>
      <c r="AY267"/>
      <c r="AZ267"/>
      <c r="BA267"/>
      <c r="BB267"/>
      <c r="BC267" s="26"/>
      <c r="BD267" s="23"/>
      <c r="BE267"/>
      <c r="BF267"/>
      <c r="BG267"/>
      <c r="BH267"/>
      <c r="BI267"/>
      <c r="BJ267"/>
      <c r="BK267"/>
      <c r="BL267"/>
      <c r="BM267"/>
      <c r="BN267"/>
      <c r="BO267"/>
      <c r="BP267"/>
      <c r="BQ267"/>
      <c r="BR267"/>
      <c r="BS267"/>
      <c r="BT267"/>
      <c r="BU267"/>
      <c r="BV267"/>
      <c r="BW267"/>
      <c r="BX267" s="26"/>
      <c r="BY267" s="23"/>
      <c r="BZ267"/>
      <c r="CA267"/>
      <c r="CB267"/>
    </row>
    <row r="268" spans="1:80" s="81" customFormat="1" x14ac:dyDescent="0.3">
      <c r="A268"/>
      <c r="B268" s="45"/>
      <c r="C268" s="155"/>
      <c r="D268" s="41"/>
      <c r="E268" s="86"/>
      <c r="F268" s="41"/>
      <c r="G268" s="41"/>
      <c r="I268" s="68"/>
      <c r="J268" s="8"/>
      <c r="K268" s="8"/>
      <c r="L268" s="8"/>
      <c r="M268"/>
      <c r="N268" s="8"/>
      <c r="O268" s="8"/>
      <c r="P268" s="8"/>
      <c r="Q268" s="8"/>
      <c r="R268" s="8"/>
      <c r="T268"/>
      <c r="U268"/>
      <c r="V268"/>
      <c r="W268"/>
      <c r="X268"/>
      <c r="Y268"/>
      <c r="Z268"/>
      <c r="AA268"/>
      <c r="AB268"/>
      <c r="AC268"/>
      <c r="AD268"/>
      <c r="AE268"/>
      <c r="AF268"/>
      <c r="AG268"/>
      <c r="AH268"/>
      <c r="AI268"/>
      <c r="AJ268"/>
      <c r="AK268"/>
      <c r="AL268"/>
      <c r="AM268"/>
      <c r="AN268"/>
      <c r="AO268"/>
      <c r="AP268"/>
      <c r="AQ268"/>
      <c r="AR268"/>
      <c r="AS268"/>
      <c r="AT268" s="26"/>
      <c r="AU268" s="23"/>
      <c r="AV268"/>
      <c r="AW268"/>
      <c r="AX268"/>
      <c r="AY268"/>
      <c r="AZ268"/>
      <c r="BA268"/>
      <c r="BB268"/>
      <c r="BC268" s="26"/>
      <c r="BD268" s="23"/>
      <c r="BE268"/>
      <c r="BF268"/>
      <c r="BG268"/>
      <c r="BH268"/>
      <c r="BI268"/>
      <c r="BJ268"/>
      <c r="BK268"/>
      <c r="BL268"/>
      <c r="BM268"/>
      <c r="BN268"/>
      <c r="BO268"/>
      <c r="BP268"/>
      <c r="BQ268"/>
      <c r="BR268"/>
      <c r="BS268"/>
      <c r="BT268"/>
      <c r="BU268"/>
      <c r="BV268"/>
      <c r="BW268"/>
      <c r="BX268" s="26"/>
      <c r="BY268" s="23"/>
      <c r="BZ268"/>
      <c r="CA268"/>
      <c r="CB268"/>
    </row>
    <row r="269" spans="1:80" s="81" customFormat="1" x14ac:dyDescent="0.3">
      <c r="A269"/>
      <c r="B269" s="45"/>
      <c r="C269" s="155"/>
      <c r="D269" s="41"/>
      <c r="E269" s="86"/>
      <c r="F269" s="41"/>
      <c r="G269" s="41"/>
      <c r="I269" s="68"/>
      <c r="J269" s="8"/>
      <c r="K269" s="8"/>
      <c r="L269" s="8"/>
      <c r="M269"/>
      <c r="N269" s="8"/>
      <c r="O269" s="8"/>
      <c r="P269" s="8"/>
      <c r="Q269" s="8"/>
      <c r="R269" s="8"/>
      <c r="T269"/>
      <c r="U269"/>
      <c r="V269"/>
      <c r="W269"/>
      <c r="X269"/>
      <c r="Y269"/>
      <c r="Z269"/>
      <c r="AA269"/>
      <c r="AB269"/>
      <c r="AC269"/>
      <c r="AD269"/>
      <c r="AE269"/>
      <c r="AF269"/>
      <c r="AG269"/>
      <c r="AH269"/>
      <c r="AI269"/>
      <c r="AJ269"/>
      <c r="AK269"/>
      <c r="AL269"/>
      <c r="AM269"/>
      <c r="AN269"/>
      <c r="AO269"/>
      <c r="AP269"/>
      <c r="AQ269"/>
      <c r="AR269"/>
      <c r="AS269"/>
      <c r="AT269" s="26"/>
      <c r="AU269" s="23"/>
      <c r="AV269"/>
      <c r="AW269"/>
      <c r="AX269"/>
      <c r="AY269"/>
      <c r="AZ269"/>
      <c r="BA269"/>
      <c r="BB269"/>
      <c r="BC269" s="26"/>
      <c r="BD269" s="23"/>
      <c r="BE269"/>
      <c r="BF269"/>
      <c r="BG269"/>
      <c r="BH269"/>
      <c r="BI269"/>
      <c r="BJ269"/>
      <c r="BK269"/>
      <c r="BL269"/>
      <c r="BM269"/>
      <c r="BN269"/>
      <c r="BO269"/>
      <c r="BP269"/>
      <c r="BQ269"/>
      <c r="BR269"/>
      <c r="BS269"/>
      <c r="BT269"/>
      <c r="BU269"/>
      <c r="BV269"/>
      <c r="BW269"/>
      <c r="BX269" s="26"/>
      <c r="BY269" s="23"/>
      <c r="BZ269"/>
      <c r="CA269"/>
      <c r="CB269"/>
    </row>
    <row r="270" spans="1:80" s="81" customFormat="1" x14ac:dyDescent="0.3">
      <c r="A270"/>
      <c r="B270" s="45"/>
      <c r="C270" s="155"/>
      <c r="D270" s="41"/>
      <c r="E270" s="86"/>
      <c r="F270" s="41"/>
      <c r="G270" s="41"/>
      <c r="I270" s="68"/>
      <c r="J270" s="8"/>
      <c r="K270" s="8"/>
      <c r="L270" s="8"/>
      <c r="M270"/>
      <c r="N270" s="8"/>
      <c r="O270" s="8"/>
      <c r="P270" s="8"/>
      <c r="Q270" s="8"/>
      <c r="R270" s="8"/>
      <c r="T270"/>
      <c r="U270"/>
      <c r="V270"/>
      <c r="W270"/>
      <c r="X270"/>
      <c r="Y270"/>
      <c r="Z270"/>
      <c r="AA270"/>
      <c r="AB270"/>
      <c r="AC270"/>
      <c r="AD270"/>
      <c r="AE270"/>
      <c r="AF270"/>
      <c r="AG270"/>
      <c r="AH270"/>
      <c r="AI270"/>
      <c r="AJ270"/>
      <c r="AK270"/>
      <c r="AL270"/>
      <c r="AM270"/>
      <c r="AN270"/>
      <c r="AO270"/>
      <c r="AP270"/>
      <c r="AQ270"/>
      <c r="AR270"/>
      <c r="AS270"/>
      <c r="AT270" s="26"/>
      <c r="AU270" s="23"/>
      <c r="AV270"/>
      <c r="AW270"/>
      <c r="AX270"/>
      <c r="AY270"/>
      <c r="AZ270"/>
      <c r="BA270"/>
      <c r="BB270"/>
      <c r="BC270" s="26"/>
      <c r="BD270" s="23"/>
      <c r="BE270"/>
      <c r="BF270"/>
      <c r="BG270"/>
      <c r="BH270"/>
      <c r="BI270"/>
      <c r="BJ270"/>
      <c r="BK270"/>
      <c r="BL270"/>
      <c r="BM270"/>
      <c r="BN270"/>
      <c r="BO270"/>
      <c r="BP270"/>
      <c r="BQ270"/>
      <c r="BR270"/>
      <c r="BS270"/>
      <c r="BT270"/>
      <c r="BU270"/>
      <c r="BV270"/>
      <c r="BW270"/>
      <c r="BX270" s="26"/>
      <c r="BY270" s="23"/>
      <c r="BZ270"/>
      <c r="CA270"/>
      <c r="CB270"/>
    </row>
    <row r="271" spans="1:80" s="81" customFormat="1" x14ac:dyDescent="0.3">
      <c r="A271"/>
      <c r="B271" s="45"/>
      <c r="C271" s="155"/>
      <c r="D271" s="41"/>
      <c r="E271" s="86"/>
      <c r="F271" s="41"/>
      <c r="G271" s="41"/>
      <c r="I271" s="68"/>
      <c r="J271" s="8"/>
      <c r="K271" s="8"/>
      <c r="L271" s="8"/>
      <c r="M271"/>
      <c r="N271" s="8"/>
      <c r="O271" s="8"/>
      <c r="P271" s="8"/>
      <c r="Q271" s="8"/>
      <c r="R271" s="8"/>
      <c r="T271"/>
      <c r="U271"/>
      <c r="V271"/>
      <c r="W271"/>
      <c r="X271"/>
      <c r="Y271"/>
      <c r="Z271"/>
      <c r="AA271"/>
      <c r="AB271"/>
      <c r="AC271"/>
      <c r="AD271"/>
      <c r="AE271"/>
      <c r="AF271"/>
      <c r="AG271"/>
      <c r="AH271"/>
      <c r="AI271"/>
      <c r="AJ271"/>
      <c r="AK271"/>
      <c r="AL271"/>
      <c r="AM271"/>
      <c r="AN271"/>
      <c r="AO271"/>
      <c r="AP271"/>
      <c r="AQ271"/>
      <c r="AR271"/>
      <c r="AS271"/>
      <c r="AT271" s="26"/>
      <c r="AU271" s="23"/>
      <c r="AV271"/>
      <c r="AW271"/>
      <c r="AX271"/>
      <c r="AY271"/>
      <c r="AZ271"/>
      <c r="BA271"/>
      <c r="BB271"/>
      <c r="BC271" s="26"/>
      <c r="BD271" s="23"/>
      <c r="BE271"/>
      <c r="BF271"/>
      <c r="BG271"/>
      <c r="BH271"/>
      <c r="BI271"/>
      <c r="BJ271"/>
      <c r="BK271"/>
      <c r="BL271"/>
      <c r="BM271"/>
      <c r="BN271"/>
      <c r="BO271"/>
      <c r="BP271"/>
      <c r="BQ271"/>
      <c r="BR271"/>
      <c r="BS271"/>
      <c r="BT271"/>
      <c r="BU271"/>
      <c r="BV271"/>
      <c r="BW271"/>
      <c r="BX271" s="26"/>
      <c r="BY271" s="23"/>
      <c r="BZ271"/>
      <c r="CA271"/>
      <c r="CB271"/>
    </row>
    <row r="272" spans="1:80" s="81" customFormat="1" x14ac:dyDescent="0.3">
      <c r="A272"/>
      <c r="B272" s="45"/>
      <c r="C272" s="155"/>
      <c r="D272" s="41"/>
      <c r="E272" s="86"/>
      <c r="F272" s="41"/>
      <c r="G272" s="41"/>
      <c r="I272" s="68"/>
      <c r="J272" s="8"/>
      <c r="K272" s="8"/>
      <c r="L272" s="8"/>
      <c r="M272"/>
      <c r="N272" s="8"/>
      <c r="O272" s="8"/>
      <c r="P272" s="8"/>
      <c r="Q272" s="8"/>
      <c r="R272" s="8"/>
      <c r="T272"/>
      <c r="U272"/>
      <c r="V272"/>
      <c r="W272"/>
      <c r="X272"/>
      <c r="Y272"/>
      <c r="Z272"/>
      <c r="AA272"/>
      <c r="AB272"/>
      <c r="AC272"/>
      <c r="AD272"/>
      <c r="AE272"/>
      <c r="AF272"/>
      <c r="AG272"/>
      <c r="AH272"/>
      <c r="AI272"/>
      <c r="AJ272"/>
      <c r="AK272"/>
      <c r="AL272"/>
      <c r="AM272"/>
      <c r="AN272"/>
      <c r="AO272"/>
      <c r="AP272"/>
      <c r="AQ272"/>
      <c r="AR272"/>
      <c r="AS272"/>
      <c r="AT272" s="26"/>
      <c r="AU272" s="23"/>
      <c r="AV272"/>
      <c r="AW272"/>
      <c r="AX272"/>
      <c r="AY272"/>
      <c r="AZ272"/>
      <c r="BA272"/>
      <c r="BB272"/>
      <c r="BC272" s="26"/>
      <c r="BD272" s="23"/>
      <c r="BE272"/>
      <c r="BF272"/>
      <c r="BG272"/>
      <c r="BH272"/>
      <c r="BI272"/>
      <c r="BJ272"/>
      <c r="BK272"/>
      <c r="BL272"/>
      <c r="BM272"/>
      <c r="BN272"/>
      <c r="BO272"/>
      <c r="BP272"/>
      <c r="BQ272"/>
      <c r="BR272"/>
      <c r="BS272"/>
      <c r="BT272"/>
      <c r="BU272"/>
      <c r="BV272"/>
      <c r="BW272"/>
      <c r="BX272" s="26"/>
      <c r="BY272" s="23"/>
      <c r="BZ272"/>
      <c r="CA272"/>
      <c r="CB272"/>
    </row>
    <row r="273" spans="1:80" s="81" customFormat="1" x14ac:dyDescent="0.3">
      <c r="A273"/>
      <c r="B273" s="45"/>
      <c r="C273" s="155"/>
      <c r="D273" s="41"/>
      <c r="E273" s="86"/>
      <c r="F273" s="41"/>
      <c r="G273" s="41"/>
      <c r="I273" s="68"/>
      <c r="J273" s="8"/>
      <c r="K273" s="8"/>
      <c r="L273" s="8"/>
      <c r="M273"/>
      <c r="N273" s="8"/>
      <c r="O273" s="8"/>
      <c r="P273" s="8"/>
      <c r="Q273" s="8"/>
      <c r="R273" s="8"/>
      <c r="T273"/>
      <c r="U273"/>
      <c r="V273"/>
      <c r="W273"/>
      <c r="X273"/>
      <c r="Y273"/>
      <c r="Z273"/>
      <c r="AA273"/>
      <c r="AB273"/>
      <c r="AC273"/>
      <c r="AD273"/>
      <c r="AE273"/>
      <c r="AF273"/>
      <c r="AG273"/>
      <c r="AH273"/>
      <c r="AI273"/>
      <c r="AJ273"/>
      <c r="AK273"/>
      <c r="AL273"/>
      <c r="AM273"/>
      <c r="AN273"/>
      <c r="AO273"/>
      <c r="AP273"/>
      <c r="AQ273"/>
      <c r="AR273"/>
      <c r="AS273"/>
      <c r="AT273" s="26"/>
      <c r="AU273" s="23"/>
      <c r="AV273"/>
      <c r="AW273"/>
      <c r="AX273"/>
      <c r="AY273"/>
      <c r="AZ273"/>
      <c r="BA273"/>
      <c r="BB273"/>
      <c r="BC273" s="26"/>
      <c r="BD273" s="23"/>
      <c r="BE273"/>
      <c r="BF273"/>
      <c r="BG273"/>
      <c r="BH273"/>
      <c r="BI273"/>
      <c r="BJ273"/>
      <c r="BK273"/>
      <c r="BL273"/>
      <c r="BM273"/>
      <c r="BN273"/>
      <c r="BO273"/>
      <c r="BP273"/>
      <c r="BQ273"/>
      <c r="BR273"/>
      <c r="BS273"/>
      <c r="BT273"/>
      <c r="BU273"/>
      <c r="BV273"/>
      <c r="BW273"/>
      <c r="BX273" s="26"/>
      <c r="BY273" s="23"/>
      <c r="BZ273"/>
      <c r="CA273"/>
      <c r="CB273"/>
    </row>
    <row r="274" spans="1:80" s="81" customFormat="1" x14ac:dyDescent="0.3">
      <c r="A274"/>
      <c r="B274" s="45"/>
      <c r="C274" s="155"/>
      <c r="D274" s="41"/>
      <c r="E274" s="86"/>
      <c r="F274" s="41"/>
      <c r="G274" s="41"/>
      <c r="I274" s="68"/>
      <c r="J274" s="8"/>
      <c r="K274" s="8"/>
      <c r="L274" s="8"/>
      <c r="M274"/>
      <c r="N274" s="8"/>
      <c r="O274" s="8"/>
      <c r="P274" s="8"/>
      <c r="Q274" s="8"/>
      <c r="R274" s="8"/>
      <c r="T274"/>
      <c r="U274"/>
      <c r="V274"/>
      <c r="W274"/>
      <c r="X274"/>
      <c r="Y274"/>
      <c r="Z274"/>
      <c r="AA274"/>
      <c r="AB274"/>
      <c r="AC274"/>
      <c r="AD274"/>
      <c r="AE274"/>
      <c r="AF274"/>
      <c r="AG274"/>
      <c r="AH274"/>
      <c r="AI274"/>
      <c r="AJ274"/>
      <c r="AK274"/>
      <c r="AL274"/>
      <c r="AM274"/>
      <c r="AN274"/>
      <c r="AO274"/>
      <c r="AP274"/>
      <c r="AQ274"/>
      <c r="AR274"/>
      <c r="AS274"/>
      <c r="AT274" s="26"/>
      <c r="AU274" s="23"/>
      <c r="AV274"/>
      <c r="AW274"/>
      <c r="AX274"/>
      <c r="AY274"/>
      <c r="AZ274"/>
      <c r="BA274"/>
      <c r="BB274"/>
      <c r="BC274" s="26"/>
      <c r="BD274" s="23"/>
      <c r="BE274"/>
      <c r="BF274"/>
      <c r="BG274"/>
      <c r="BH274"/>
      <c r="BI274"/>
      <c r="BJ274"/>
      <c r="BK274"/>
      <c r="BL274"/>
      <c r="BM274"/>
      <c r="BN274"/>
      <c r="BO274"/>
      <c r="BP274"/>
      <c r="BQ274"/>
      <c r="BR274"/>
      <c r="BS274"/>
      <c r="BT274"/>
      <c r="BU274"/>
      <c r="BV274"/>
      <c r="BW274"/>
      <c r="BX274" s="26"/>
      <c r="BY274" s="23"/>
      <c r="BZ274"/>
      <c r="CA274"/>
      <c r="CB274"/>
    </row>
    <row r="275" spans="1:80" s="81" customFormat="1" x14ac:dyDescent="0.3">
      <c r="A275"/>
      <c r="B275" s="45"/>
      <c r="C275" s="155"/>
      <c r="D275" s="41"/>
      <c r="E275" s="86"/>
      <c r="F275" s="41"/>
      <c r="G275" s="41"/>
      <c r="I275" s="68"/>
      <c r="J275" s="8"/>
      <c r="K275" s="8"/>
      <c r="L275" s="8"/>
      <c r="M275"/>
      <c r="N275" s="8"/>
      <c r="O275" s="8"/>
      <c r="P275" s="8"/>
      <c r="Q275" s="8"/>
      <c r="R275" s="8"/>
      <c r="T275"/>
      <c r="U275"/>
      <c r="V275"/>
      <c r="W275"/>
      <c r="X275"/>
      <c r="Y275"/>
      <c r="Z275"/>
      <c r="AA275"/>
      <c r="AB275"/>
      <c r="AC275"/>
      <c r="AD275"/>
      <c r="AE275"/>
      <c r="AF275"/>
      <c r="AG275"/>
      <c r="AH275"/>
      <c r="AI275"/>
      <c r="AJ275"/>
      <c r="AK275"/>
      <c r="AL275"/>
      <c r="AM275"/>
      <c r="AN275"/>
      <c r="AO275"/>
      <c r="AP275"/>
      <c r="AQ275"/>
      <c r="AR275"/>
      <c r="AS275"/>
      <c r="AT275" s="26"/>
      <c r="AU275" s="23"/>
      <c r="AV275"/>
      <c r="AW275"/>
      <c r="AX275"/>
      <c r="AY275"/>
      <c r="AZ275"/>
      <c r="BA275"/>
      <c r="BB275"/>
      <c r="BC275" s="26"/>
      <c r="BD275" s="23"/>
      <c r="BE275"/>
      <c r="BF275"/>
      <c r="BG275"/>
      <c r="BH275"/>
      <c r="BI275"/>
      <c r="BJ275"/>
      <c r="BK275"/>
      <c r="BL275"/>
      <c r="BM275"/>
      <c r="BN275"/>
      <c r="BO275"/>
      <c r="BP275"/>
      <c r="BQ275"/>
      <c r="BR275"/>
      <c r="BS275"/>
      <c r="BT275"/>
      <c r="BU275"/>
      <c r="BV275"/>
      <c r="BW275"/>
      <c r="BX275" s="26"/>
      <c r="BY275" s="23"/>
      <c r="BZ275"/>
      <c r="CA275"/>
      <c r="CB275"/>
    </row>
    <row r="276" spans="1:80" s="81" customFormat="1" x14ac:dyDescent="0.3">
      <c r="A276"/>
      <c r="B276" s="45"/>
      <c r="C276" s="155"/>
      <c r="D276" s="41"/>
      <c r="E276" s="86"/>
      <c r="F276" s="41"/>
      <c r="G276" s="41"/>
      <c r="I276" s="68"/>
      <c r="J276" s="8"/>
      <c r="K276" s="8"/>
      <c r="L276" s="8"/>
      <c r="M276"/>
      <c r="N276" s="8"/>
      <c r="O276" s="8"/>
      <c r="P276" s="8"/>
      <c r="Q276" s="8"/>
      <c r="R276" s="8"/>
      <c r="T276"/>
      <c r="U276"/>
      <c r="V276"/>
      <c r="W276"/>
      <c r="X276"/>
      <c r="Y276"/>
      <c r="Z276"/>
      <c r="AA276"/>
      <c r="AB276"/>
      <c r="AC276"/>
      <c r="AD276"/>
      <c r="AE276"/>
      <c r="AF276"/>
      <c r="AG276"/>
      <c r="AH276"/>
      <c r="AI276"/>
      <c r="AJ276"/>
      <c r="AK276"/>
      <c r="AL276"/>
      <c r="AM276"/>
      <c r="AN276"/>
      <c r="AO276"/>
      <c r="AP276"/>
      <c r="AQ276"/>
      <c r="AR276"/>
      <c r="AS276"/>
      <c r="AT276" s="26"/>
      <c r="AU276" s="23"/>
      <c r="AV276"/>
      <c r="AW276"/>
      <c r="AX276"/>
      <c r="AY276"/>
      <c r="AZ276"/>
      <c r="BA276"/>
      <c r="BB276"/>
      <c r="BC276" s="26"/>
      <c r="BD276" s="23"/>
      <c r="BE276"/>
      <c r="BF276"/>
      <c r="BG276"/>
      <c r="BH276"/>
      <c r="BI276"/>
      <c r="BJ276"/>
      <c r="BK276"/>
      <c r="BL276"/>
      <c r="BM276"/>
      <c r="BN276"/>
      <c r="BO276"/>
      <c r="BP276"/>
      <c r="BQ276"/>
      <c r="BR276"/>
      <c r="BS276"/>
      <c r="BT276"/>
      <c r="BU276"/>
      <c r="BV276"/>
      <c r="BW276"/>
      <c r="BX276" s="26"/>
      <c r="BY276" s="23"/>
      <c r="BZ276"/>
      <c r="CA276"/>
      <c r="CB276"/>
    </row>
    <row r="277" spans="1:80" s="81" customFormat="1" x14ac:dyDescent="0.3">
      <c r="A277"/>
      <c r="B277" s="45"/>
      <c r="C277" s="155"/>
      <c r="D277" s="41"/>
      <c r="E277" s="86"/>
      <c r="F277" s="41"/>
      <c r="G277" s="41"/>
      <c r="I277" s="68"/>
      <c r="J277" s="8"/>
      <c r="K277" s="8"/>
      <c r="L277" s="8"/>
      <c r="M277"/>
      <c r="N277" s="8"/>
      <c r="O277" s="8"/>
      <c r="P277" s="8"/>
      <c r="Q277" s="8"/>
      <c r="R277" s="8"/>
      <c r="T277"/>
      <c r="U277"/>
      <c r="V277"/>
      <c r="W277"/>
      <c r="X277"/>
      <c r="Y277"/>
      <c r="Z277"/>
      <c r="AA277"/>
      <c r="AB277"/>
      <c r="AC277"/>
      <c r="AD277"/>
      <c r="AE277"/>
      <c r="AF277"/>
      <c r="AG277"/>
      <c r="AH277"/>
      <c r="AI277"/>
      <c r="AJ277"/>
      <c r="AK277"/>
      <c r="AL277"/>
      <c r="AM277"/>
      <c r="AN277"/>
      <c r="AO277"/>
      <c r="AP277"/>
      <c r="AQ277"/>
      <c r="AR277"/>
      <c r="AS277"/>
      <c r="AT277" s="26"/>
      <c r="AU277" s="23"/>
      <c r="AV277"/>
      <c r="AW277"/>
      <c r="AX277"/>
      <c r="AY277"/>
      <c r="AZ277"/>
      <c r="BA277"/>
      <c r="BB277"/>
      <c r="BC277" s="26"/>
      <c r="BD277" s="23"/>
      <c r="BE277"/>
      <c r="BF277"/>
      <c r="BG277"/>
      <c r="BH277"/>
      <c r="BI277"/>
      <c r="BJ277"/>
      <c r="BK277"/>
      <c r="BL277"/>
      <c r="BM277"/>
      <c r="BN277"/>
      <c r="BO277"/>
      <c r="BP277"/>
      <c r="BQ277"/>
      <c r="BR277"/>
      <c r="BS277"/>
      <c r="BT277"/>
      <c r="BU277"/>
      <c r="BV277"/>
      <c r="BW277"/>
      <c r="BX277" s="26"/>
      <c r="BY277" s="23"/>
      <c r="BZ277"/>
      <c r="CA277"/>
      <c r="CB277"/>
    </row>
    <row r="278" spans="1:80" s="81" customFormat="1" x14ac:dyDescent="0.3">
      <c r="A278"/>
      <c r="B278" s="45"/>
      <c r="C278" s="155"/>
      <c r="D278" s="41"/>
      <c r="E278" s="86"/>
      <c r="F278" s="41"/>
      <c r="G278" s="41"/>
      <c r="I278" s="68"/>
      <c r="J278" s="8"/>
      <c r="K278" s="8"/>
      <c r="L278" s="8"/>
      <c r="M278"/>
      <c r="N278" s="8"/>
      <c r="O278" s="8"/>
      <c r="P278" s="8"/>
      <c r="Q278" s="8"/>
      <c r="R278" s="8"/>
      <c r="T278"/>
      <c r="U278"/>
      <c r="V278"/>
      <c r="W278"/>
      <c r="X278"/>
      <c r="Y278"/>
      <c r="Z278"/>
      <c r="AA278"/>
      <c r="AB278"/>
      <c r="AC278"/>
      <c r="AD278"/>
      <c r="AE278"/>
      <c r="AF278"/>
      <c r="AG278"/>
      <c r="AH278"/>
      <c r="AI278"/>
      <c r="AJ278"/>
      <c r="AK278"/>
      <c r="AL278"/>
      <c r="AM278"/>
      <c r="AN278"/>
      <c r="AO278"/>
      <c r="AP278"/>
      <c r="AQ278"/>
      <c r="AR278"/>
      <c r="AS278"/>
      <c r="AT278" s="26"/>
      <c r="AU278" s="23"/>
      <c r="AV278"/>
      <c r="AW278"/>
      <c r="AX278"/>
      <c r="AY278"/>
      <c r="AZ278"/>
      <c r="BA278"/>
      <c r="BB278"/>
      <c r="BC278" s="26"/>
      <c r="BD278" s="23"/>
      <c r="BE278"/>
      <c r="BF278"/>
      <c r="BG278"/>
      <c r="BH278"/>
      <c r="BI278"/>
      <c r="BJ278"/>
      <c r="BK278"/>
      <c r="BL278"/>
      <c r="BM278"/>
      <c r="BN278"/>
      <c r="BO278"/>
      <c r="BP278"/>
      <c r="BQ278"/>
      <c r="BR278"/>
      <c r="BS278"/>
      <c r="BT278"/>
      <c r="BU278"/>
      <c r="BV278"/>
      <c r="BW278"/>
      <c r="BX278" s="26"/>
      <c r="BY278" s="23"/>
      <c r="BZ278"/>
      <c r="CA278"/>
      <c r="CB278"/>
    </row>
    <row r="279" spans="1:80" s="81" customFormat="1" x14ac:dyDescent="0.3">
      <c r="A279"/>
      <c r="B279" s="45"/>
      <c r="C279" s="155"/>
      <c r="D279" s="41"/>
      <c r="E279" s="86"/>
      <c r="F279" s="41"/>
      <c r="G279" s="41"/>
      <c r="I279" s="68"/>
      <c r="J279" s="8"/>
      <c r="K279" s="8"/>
      <c r="L279" s="8"/>
      <c r="M279"/>
      <c r="N279" s="8"/>
      <c r="O279" s="8"/>
      <c r="P279" s="8"/>
      <c r="Q279" s="8"/>
      <c r="R279" s="8"/>
      <c r="T279"/>
      <c r="U279"/>
      <c r="V279"/>
      <c r="W279"/>
      <c r="X279"/>
      <c r="Y279"/>
      <c r="Z279"/>
      <c r="AA279"/>
      <c r="AB279"/>
      <c r="AC279"/>
      <c r="AD279"/>
      <c r="AE279"/>
      <c r="AF279"/>
      <c r="AG279"/>
      <c r="AH279"/>
      <c r="AI279"/>
      <c r="AJ279"/>
      <c r="AK279"/>
      <c r="AL279"/>
      <c r="AM279"/>
      <c r="AN279"/>
      <c r="AO279"/>
      <c r="AP279"/>
      <c r="AQ279"/>
      <c r="AR279"/>
      <c r="AS279"/>
      <c r="AT279" s="26"/>
      <c r="AU279" s="23"/>
      <c r="AV279"/>
      <c r="AW279"/>
      <c r="AX279"/>
      <c r="AY279"/>
      <c r="AZ279"/>
      <c r="BA279"/>
      <c r="BB279"/>
      <c r="BC279" s="26"/>
      <c r="BD279" s="23"/>
      <c r="BE279"/>
      <c r="BF279"/>
      <c r="BG279"/>
      <c r="BH279"/>
      <c r="BI279"/>
      <c r="BJ279"/>
      <c r="BK279"/>
      <c r="BL279"/>
      <c r="BM279"/>
      <c r="BN279"/>
      <c r="BO279"/>
      <c r="BP279"/>
      <c r="BQ279"/>
      <c r="BR279"/>
      <c r="BS279"/>
      <c r="BT279"/>
      <c r="BU279"/>
      <c r="BV279"/>
      <c r="BW279"/>
      <c r="BX279" s="26"/>
      <c r="BY279" s="23"/>
      <c r="BZ279"/>
      <c r="CA279"/>
      <c r="CB279"/>
    </row>
    <row r="280" spans="1:80" s="81" customFormat="1" x14ac:dyDescent="0.3">
      <c r="A280"/>
      <c r="B280" s="45"/>
      <c r="C280" s="155"/>
      <c r="D280" s="41"/>
      <c r="E280" s="86"/>
      <c r="F280" s="41"/>
      <c r="G280" s="41"/>
      <c r="I280" s="68"/>
      <c r="J280" s="8"/>
      <c r="K280" s="8"/>
      <c r="L280" s="8"/>
      <c r="M280"/>
      <c r="N280" s="8"/>
      <c r="O280" s="8"/>
      <c r="P280" s="8"/>
      <c r="Q280" s="8"/>
      <c r="R280" s="8"/>
      <c r="T280"/>
      <c r="U280"/>
      <c r="V280"/>
      <c r="W280"/>
      <c r="X280"/>
      <c r="Y280"/>
      <c r="Z280"/>
      <c r="AA280"/>
      <c r="AB280"/>
      <c r="AC280"/>
      <c r="AD280"/>
      <c r="AE280"/>
      <c r="AF280"/>
      <c r="AG280"/>
      <c r="AH280"/>
      <c r="AI280"/>
      <c r="AJ280"/>
      <c r="AK280"/>
      <c r="AL280"/>
      <c r="AM280"/>
      <c r="AN280"/>
      <c r="AO280"/>
      <c r="AP280"/>
      <c r="AQ280"/>
      <c r="AR280"/>
      <c r="AS280"/>
      <c r="AT280" s="26"/>
      <c r="AU280" s="23"/>
      <c r="AV280"/>
      <c r="AW280"/>
      <c r="AX280"/>
      <c r="AY280"/>
      <c r="AZ280"/>
      <c r="BA280"/>
      <c r="BB280"/>
      <c r="BC280" s="26"/>
      <c r="BD280" s="23"/>
      <c r="BE280"/>
      <c r="BF280"/>
      <c r="BG280"/>
      <c r="BH280"/>
      <c r="BI280"/>
      <c r="BJ280"/>
      <c r="BK280"/>
      <c r="BL280"/>
      <c r="BM280"/>
      <c r="BN280"/>
      <c r="BO280"/>
      <c r="BP280"/>
      <c r="BQ280"/>
      <c r="BR280"/>
      <c r="BS280"/>
      <c r="BT280"/>
      <c r="BU280"/>
      <c r="BV280"/>
      <c r="BW280"/>
      <c r="BX280" s="26"/>
      <c r="BY280" s="23"/>
      <c r="BZ280"/>
      <c r="CA280"/>
      <c r="CB280"/>
    </row>
    <row r="281" spans="1:80" s="81" customFormat="1" x14ac:dyDescent="0.3">
      <c r="A281"/>
      <c r="B281" s="45"/>
      <c r="C281" s="155"/>
      <c r="D281" s="41"/>
      <c r="E281" s="86"/>
      <c r="F281" s="41"/>
      <c r="G281" s="41"/>
      <c r="I281" s="68"/>
      <c r="J281" s="8"/>
      <c r="K281" s="8"/>
      <c r="L281" s="8"/>
      <c r="M281"/>
      <c r="N281" s="8"/>
      <c r="O281" s="8"/>
      <c r="P281" s="8"/>
      <c r="Q281" s="8"/>
      <c r="R281" s="8"/>
      <c r="T281"/>
      <c r="U281"/>
      <c r="V281"/>
      <c r="W281"/>
      <c r="X281"/>
      <c r="Y281"/>
      <c r="Z281"/>
      <c r="AA281"/>
      <c r="AB281"/>
      <c r="AC281"/>
      <c r="AD281"/>
      <c r="AE281"/>
      <c r="AF281"/>
      <c r="AG281"/>
      <c r="AH281"/>
      <c r="AI281"/>
      <c r="AJ281"/>
      <c r="AK281"/>
      <c r="AL281"/>
      <c r="AM281"/>
      <c r="AN281"/>
      <c r="AO281"/>
      <c r="AP281"/>
      <c r="AQ281"/>
      <c r="AR281"/>
      <c r="AS281"/>
      <c r="AT281" s="26"/>
      <c r="AU281" s="23"/>
      <c r="AV281"/>
      <c r="AW281"/>
      <c r="AX281"/>
      <c r="AY281"/>
      <c r="AZ281"/>
      <c r="BA281"/>
      <c r="BB281"/>
      <c r="BC281" s="26"/>
      <c r="BD281" s="23"/>
      <c r="BE281"/>
      <c r="BF281"/>
      <c r="BG281"/>
      <c r="BH281"/>
      <c r="BI281"/>
      <c r="BJ281"/>
      <c r="BK281"/>
      <c r="BL281"/>
      <c r="BM281"/>
      <c r="BN281"/>
      <c r="BO281"/>
      <c r="BP281"/>
      <c r="BQ281"/>
      <c r="BR281"/>
      <c r="BS281"/>
      <c r="BT281"/>
      <c r="BU281"/>
      <c r="BV281"/>
      <c r="BW281"/>
      <c r="BX281" s="26"/>
      <c r="BY281" s="23"/>
      <c r="BZ281"/>
      <c r="CA281"/>
      <c r="CB281"/>
    </row>
    <row r="282" spans="1:80" s="81" customFormat="1" x14ac:dyDescent="0.3">
      <c r="A282"/>
      <c r="B282" s="45"/>
      <c r="C282" s="155"/>
      <c r="D282" s="41"/>
      <c r="E282" s="86"/>
      <c r="F282" s="41"/>
      <c r="G282" s="41"/>
      <c r="I282" s="68"/>
      <c r="J282" s="8"/>
      <c r="K282" s="8"/>
      <c r="L282" s="8"/>
      <c r="M282"/>
      <c r="N282" s="8"/>
      <c r="O282" s="8"/>
      <c r="P282" s="8"/>
      <c r="Q282" s="8"/>
      <c r="R282" s="8"/>
      <c r="T282"/>
      <c r="U282"/>
      <c r="V282"/>
      <c r="W282"/>
      <c r="X282"/>
      <c r="Y282"/>
      <c r="Z282"/>
      <c r="AA282"/>
      <c r="AB282"/>
      <c r="AC282"/>
      <c r="AD282"/>
      <c r="AE282"/>
      <c r="AF282"/>
      <c r="AG282"/>
      <c r="AH282"/>
      <c r="AI282"/>
      <c r="AJ282"/>
      <c r="AK282"/>
      <c r="AL282"/>
      <c r="AM282"/>
      <c r="AN282"/>
      <c r="AO282"/>
      <c r="AP282"/>
      <c r="AQ282"/>
      <c r="AR282"/>
      <c r="AS282"/>
      <c r="AT282" s="26"/>
      <c r="AU282" s="23"/>
      <c r="AV282"/>
      <c r="AW282"/>
      <c r="AX282"/>
      <c r="AY282"/>
      <c r="AZ282"/>
      <c r="BA282"/>
      <c r="BB282"/>
      <c r="BC282" s="26"/>
      <c r="BD282" s="23"/>
      <c r="BE282"/>
      <c r="BF282"/>
      <c r="BG282"/>
      <c r="BH282"/>
      <c r="BI282"/>
      <c r="BJ282"/>
      <c r="BK282"/>
      <c r="BL282"/>
      <c r="BM282"/>
      <c r="BN282"/>
      <c r="BO282"/>
      <c r="BP282"/>
      <c r="BQ282"/>
      <c r="BR282"/>
      <c r="BS282"/>
      <c r="BT282"/>
      <c r="BU282"/>
      <c r="BV282"/>
      <c r="BW282"/>
      <c r="BX282" s="26"/>
      <c r="BY282" s="23"/>
      <c r="BZ282"/>
      <c r="CA282"/>
      <c r="CB282"/>
    </row>
    <row r="283" spans="1:80" s="81" customFormat="1" x14ac:dyDescent="0.3">
      <c r="A283"/>
      <c r="B283" s="45"/>
      <c r="C283" s="155"/>
      <c r="D283" s="41"/>
      <c r="E283" s="86"/>
      <c r="F283" s="41"/>
      <c r="G283" s="41"/>
      <c r="I283" s="68"/>
      <c r="J283" s="8"/>
      <c r="K283" s="8"/>
      <c r="L283" s="8"/>
      <c r="M283"/>
      <c r="N283" s="8"/>
      <c r="O283" s="8"/>
      <c r="P283" s="8"/>
      <c r="Q283" s="8"/>
      <c r="R283" s="8"/>
      <c r="T283"/>
      <c r="U283"/>
      <c r="V283"/>
      <c r="W283"/>
      <c r="X283"/>
      <c r="Y283"/>
      <c r="Z283"/>
      <c r="AA283"/>
      <c r="AB283"/>
      <c r="AC283"/>
      <c r="AD283"/>
      <c r="AE283"/>
      <c r="AF283"/>
      <c r="AG283"/>
      <c r="AH283"/>
      <c r="AI283"/>
      <c r="AJ283"/>
      <c r="AK283"/>
      <c r="AL283"/>
      <c r="AM283"/>
      <c r="AN283"/>
      <c r="AO283"/>
      <c r="AP283"/>
      <c r="AQ283"/>
      <c r="AR283"/>
      <c r="AS283"/>
      <c r="AT283" s="26"/>
      <c r="AU283" s="23"/>
      <c r="AV283"/>
      <c r="AW283"/>
      <c r="AX283"/>
      <c r="AY283"/>
      <c r="AZ283"/>
      <c r="BA283"/>
      <c r="BB283"/>
      <c r="BC283" s="26"/>
      <c r="BD283" s="23"/>
      <c r="BE283"/>
      <c r="BF283"/>
      <c r="BG283"/>
      <c r="BH283"/>
      <c r="BI283"/>
      <c r="BJ283"/>
      <c r="BK283"/>
      <c r="BL283"/>
      <c r="BM283"/>
      <c r="BN283"/>
      <c r="BO283"/>
      <c r="BP283"/>
      <c r="BQ283"/>
      <c r="BR283"/>
      <c r="BS283"/>
      <c r="BT283"/>
      <c r="BU283"/>
      <c r="BV283"/>
      <c r="BW283"/>
      <c r="BX283" s="26"/>
      <c r="BY283" s="23"/>
      <c r="BZ283"/>
      <c r="CA283"/>
      <c r="CB283"/>
    </row>
    <row r="284" spans="1:80" s="81" customFormat="1" x14ac:dyDescent="0.3">
      <c r="A284"/>
      <c r="B284" s="45"/>
      <c r="C284" s="155"/>
      <c r="D284" s="41"/>
      <c r="E284" s="86"/>
      <c r="F284" s="41"/>
      <c r="G284" s="41"/>
      <c r="I284" s="68"/>
      <c r="J284" s="8"/>
      <c r="K284" s="8"/>
      <c r="L284" s="8"/>
      <c r="M284"/>
      <c r="N284" s="8"/>
      <c r="O284" s="8"/>
      <c r="P284" s="8"/>
      <c r="Q284" s="8"/>
      <c r="R284" s="8"/>
      <c r="T284"/>
      <c r="U284"/>
      <c r="V284"/>
      <c r="W284"/>
      <c r="X284"/>
      <c r="Y284"/>
      <c r="Z284"/>
      <c r="AA284"/>
      <c r="AB284"/>
      <c r="AC284"/>
      <c r="AD284"/>
      <c r="AE284"/>
      <c r="AF284"/>
      <c r="AG284"/>
      <c r="AH284"/>
      <c r="AI284"/>
      <c r="AJ284"/>
      <c r="AK284"/>
      <c r="AL284"/>
      <c r="AM284"/>
      <c r="AN284"/>
      <c r="AO284"/>
      <c r="AP284"/>
      <c r="AQ284"/>
      <c r="AR284"/>
      <c r="AS284"/>
      <c r="AT284" s="26"/>
      <c r="AU284" s="23"/>
      <c r="AV284"/>
      <c r="AW284"/>
      <c r="AX284"/>
      <c r="AY284"/>
      <c r="AZ284"/>
      <c r="BA284"/>
      <c r="BB284"/>
      <c r="BC284" s="26"/>
      <c r="BD284" s="23"/>
      <c r="BE284"/>
      <c r="BF284"/>
      <c r="BG284"/>
      <c r="BH284"/>
      <c r="BI284"/>
      <c r="BJ284"/>
      <c r="BK284"/>
      <c r="BL284"/>
      <c r="BM284"/>
      <c r="BN284"/>
      <c r="BO284"/>
      <c r="BP284"/>
      <c r="BQ284"/>
      <c r="BR284"/>
      <c r="BS284"/>
      <c r="BT284"/>
      <c r="BU284"/>
      <c r="BV284"/>
      <c r="BW284"/>
      <c r="BX284" s="26"/>
      <c r="BY284" s="23"/>
      <c r="BZ284"/>
      <c r="CA284"/>
      <c r="CB284"/>
    </row>
    <row r="285" spans="1:80" s="81" customFormat="1" x14ac:dyDescent="0.3">
      <c r="A285"/>
      <c r="B285" s="45"/>
      <c r="C285" s="155"/>
      <c r="D285" s="41"/>
      <c r="E285" s="86"/>
      <c r="F285" s="41"/>
      <c r="G285" s="41"/>
      <c r="I285" s="68"/>
      <c r="J285" s="8"/>
      <c r="K285" s="8"/>
      <c r="L285" s="8"/>
      <c r="M285"/>
      <c r="N285" s="8"/>
      <c r="O285" s="8"/>
      <c r="P285" s="8"/>
      <c r="Q285" s="8"/>
      <c r="R285" s="8"/>
      <c r="T285"/>
      <c r="U285"/>
      <c r="V285"/>
      <c r="W285"/>
      <c r="X285"/>
      <c r="Y285"/>
      <c r="Z285"/>
      <c r="AA285"/>
      <c r="AB285"/>
      <c r="AC285"/>
      <c r="AD285"/>
      <c r="AE285"/>
      <c r="AF285"/>
      <c r="AG285"/>
      <c r="AH285"/>
      <c r="AI285"/>
      <c r="AJ285"/>
      <c r="AK285"/>
      <c r="AL285"/>
      <c r="AM285"/>
      <c r="AN285"/>
      <c r="AO285"/>
      <c r="AP285"/>
      <c r="AQ285"/>
      <c r="AR285"/>
      <c r="AS285"/>
      <c r="AT285" s="26"/>
      <c r="AU285" s="23"/>
      <c r="AV285"/>
      <c r="AW285"/>
      <c r="AX285"/>
      <c r="AY285"/>
      <c r="AZ285"/>
      <c r="BA285"/>
      <c r="BB285"/>
      <c r="BC285" s="26"/>
      <c r="BD285" s="23"/>
      <c r="BE285"/>
      <c r="BF285"/>
      <c r="BG285"/>
      <c r="BH285"/>
      <c r="BI285"/>
      <c r="BJ285"/>
      <c r="BK285"/>
      <c r="BL285"/>
      <c r="BM285"/>
      <c r="BN285"/>
      <c r="BO285"/>
      <c r="BP285"/>
      <c r="BQ285"/>
      <c r="BR285"/>
      <c r="BS285"/>
      <c r="BT285"/>
      <c r="BU285"/>
      <c r="BV285"/>
      <c r="BW285"/>
      <c r="BX285" s="26"/>
      <c r="BY285" s="23"/>
      <c r="BZ285"/>
      <c r="CA285"/>
      <c r="CB285"/>
    </row>
    <row r="286" spans="1:80" s="81" customFormat="1" x14ac:dyDescent="0.3">
      <c r="A286"/>
      <c r="B286" s="45"/>
      <c r="C286" s="155"/>
      <c r="D286" s="41"/>
      <c r="E286" s="86"/>
      <c r="F286" s="41"/>
      <c r="G286" s="41"/>
      <c r="I286" s="68"/>
      <c r="J286" s="8"/>
      <c r="K286" s="8"/>
      <c r="L286" s="8"/>
      <c r="M286"/>
      <c r="N286" s="8"/>
      <c r="O286" s="8"/>
      <c r="P286" s="8"/>
      <c r="Q286" s="8"/>
      <c r="R286" s="8"/>
      <c r="T286"/>
      <c r="U286"/>
      <c r="V286"/>
      <c r="W286"/>
      <c r="X286"/>
      <c r="Y286"/>
      <c r="Z286"/>
      <c r="AA286"/>
      <c r="AB286"/>
      <c r="AC286"/>
      <c r="AD286"/>
      <c r="AE286"/>
      <c r="AF286"/>
      <c r="AG286"/>
      <c r="AH286"/>
      <c r="AI286"/>
      <c r="AJ286"/>
      <c r="AK286"/>
      <c r="AL286"/>
      <c r="AM286"/>
      <c r="AN286"/>
      <c r="AO286"/>
      <c r="AP286"/>
      <c r="AQ286"/>
      <c r="AR286"/>
      <c r="AS286"/>
      <c r="AT286" s="26"/>
      <c r="AU286" s="23"/>
      <c r="AV286"/>
      <c r="AW286"/>
      <c r="AX286"/>
      <c r="AY286"/>
      <c r="AZ286"/>
      <c r="BA286"/>
      <c r="BB286"/>
      <c r="BC286" s="26"/>
      <c r="BD286" s="23"/>
      <c r="BE286"/>
      <c r="BF286"/>
      <c r="BG286"/>
      <c r="BH286"/>
      <c r="BI286"/>
      <c r="BJ286"/>
      <c r="BK286"/>
      <c r="BL286"/>
      <c r="BM286"/>
      <c r="BN286"/>
      <c r="BO286"/>
      <c r="BP286"/>
      <c r="BQ286"/>
      <c r="BR286"/>
      <c r="BS286"/>
      <c r="BT286"/>
      <c r="BU286"/>
      <c r="BV286"/>
      <c r="BW286"/>
      <c r="BX286" s="26"/>
      <c r="BY286" s="23"/>
      <c r="BZ286"/>
      <c r="CA286"/>
      <c r="CB286"/>
    </row>
    <row r="287" spans="1:80" s="81" customFormat="1" x14ac:dyDescent="0.3">
      <c r="A287"/>
      <c r="B287" s="45"/>
      <c r="C287" s="155"/>
      <c r="D287" s="41"/>
      <c r="E287" s="86"/>
      <c r="F287" s="41"/>
      <c r="G287" s="41"/>
      <c r="I287" s="68"/>
      <c r="J287" s="8"/>
      <c r="K287" s="8"/>
      <c r="L287" s="8"/>
      <c r="M287"/>
      <c r="N287" s="8"/>
      <c r="O287" s="8"/>
      <c r="P287" s="8"/>
      <c r="Q287" s="8"/>
      <c r="R287" s="8"/>
      <c r="T287"/>
      <c r="U287"/>
      <c r="V287"/>
      <c r="W287"/>
      <c r="X287"/>
      <c r="Y287"/>
      <c r="Z287"/>
      <c r="AA287"/>
      <c r="AB287"/>
      <c r="AC287"/>
      <c r="AD287"/>
      <c r="AE287"/>
      <c r="AF287"/>
      <c r="AG287"/>
      <c r="AH287"/>
      <c r="AI287"/>
      <c r="AJ287"/>
      <c r="AK287"/>
      <c r="AL287"/>
      <c r="AM287"/>
      <c r="AN287"/>
      <c r="AO287"/>
      <c r="AP287"/>
      <c r="AQ287"/>
      <c r="AR287"/>
      <c r="AS287"/>
      <c r="AT287" s="26"/>
      <c r="AU287" s="23"/>
      <c r="AV287"/>
      <c r="AW287"/>
      <c r="AX287"/>
      <c r="AY287"/>
      <c r="AZ287"/>
      <c r="BA287"/>
      <c r="BB287"/>
      <c r="BC287" s="26"/>
      <c r="BD287" s="23"/>
      <c r="BE287"/>
      <c r="BF287"/>
      <c r="BG287"/>
      <c r="BH287"/>
      <c r="BI287"/>
      <c r="BJ287"/>
      <c r="BK287"/>
      <c r="BL287"/>
      <c r="BM287"/>
      <c r="BN287"/>
      <c r="BO287"/>
      <c r="BP287"/>
      <c r="BQ287"/>
      <c r="BR287"/>
      <c r="BS287"/>
      <c r="BT287"/>
      <c r="BU287"/>
      <c r="BV287"/>
      <c r="BW287"/>
      <c r="BX287" s="26"/>
      <c r="BY287" s="23"/>
      <c r="BZ287"/>
      <c r="CA287"/>
      <c r="CB287"/>
    </row>
    <row r="288" spans="1:80" s="81" customFormat="1" x14ac:dyDescent="0.3">
      <c r="A288"/>
      <c r="B288" s="45"/>
      <c r="C288" s="155"/>
      <c r="D288" s="41"/>
      <c r="E288" s="86"/>
      <c r="F288" s="41"/>
      <c r="G288" s="41"/>
      <c r="I288" s="68"/>
      <c r="J288" s="8"/>
      <c r="K288" s="8"/>
      <c r="L288" s="8"/>
      <c r="M288"/>
      <c r="N288" s="8"/>
      <c r="O288" s="8"/>
      <c r="P288" s="8"/>
      <c r="Q288" s="8"/>
      <c r="R288" s="8"/>
      <c r="T288"/>
      <c r="U288"/>
      <c r="V288"/>
      <c r="W288"/>
      <c r="X288"/>
      <c r="Y288"/>
      <c r="Z288"/>
      <c r="AA288"/>
      <c r="AB288"/>
      <c r="AC288"/>
      <c r="AD288"/>
      <c r="AE288"/>
      <c r="AF288"/>
      <c r="AG288"/>
      <c r="AH288"/>
      <c r="AI288"/>
      <c r="AJ288"/>
      <c r="AK288"/>
      <c r="AL288"/>
      <c r="AM288"/>
      <c r="AN288"/>
      <c r="AO288"/>
      <c r="AP288"/>
      <c r="AQ288"/>
      <c r="AR288"/>
      <c r="AS288"/>
      <c r="AT288" s="26"/>
      <c r="AU288" s="23"/>
      <c r="AV288"/>
      <c r="AW288"/>
      <c r="AX288"/>
      <c r="AY288"/>
      <c r="AZ288"/>
      <c r="BA288"/>
      <c r="BB288"/>
      <c r="BC288" s="26"/>
      <c r="BD288" s="23"/>
      <c r="BE288"/>
      <c r="BF288"/>
      <c r="BG288"/>
      <c r="BH288"/>
      <c r="BI288"/>
      <c r="BJ288"/>
      <c r="BK288"/>
      <c r="BL288"/>
      <c r="BM288"/>
      <c r="BN288"/>
      <c r="BO288"/>
      <c r="BP288"/>
      <c r="BQ288"/>
      <c r="BR288"/>
      <c r="BS288"/>
      <c r="BT288"/>
      <c r="BU288"/>
      <c r="BV288"/>
      <c r="BW288"/>
      <c r="BX288" s="26"/>
      <c r="BY288" s="23"/>
      <c r="BZ288"/>
      <c r="CA288"/>
      <c r="CB288"/>
    </row>
    <row r="289" spans="1:80" s="81" customFormat="1" x14ac:dyDescent="0.3">
      <c r="A289"/>
      <c r="B289" s="45"/>
      <c r="C289" s="155"/>
      <c r="D289" s="41"/>
      <c r="E289" s="86"/>
      <c r="F289" s="41"/>
      <c r="G289" s="41"/>
      <c r="I289" s="68"/>
      <c r="J289" s="8"/>
      <c r="K289" s="8"/>
      <c r="L289" s="8"/>
      <c r="M289"/>
      <c r="N289" s="8"/>
      <c r="O289" s="8"/>
      <c r="P289" s="8"/>
      <c r="Q289" s="8"/>
      <c r="R289" s="8"/>
      <c r="T289"/>
      <c r="U289"/>
      <c r="V289"/>
      <c r="W289"/>
      <c r="X289"/>
      <c r="Y289"/>
      <c r="Z289"/>
      <c r="AA289"/>
      <c r="AB289"/>
      <c r="AC289"/>
      <c r="AD289"/>
      <c r="AE289"/>
      <c r="AF289"/>
      <c r="AG289"/>
      <c r="AH289"/>
      <c r="AI289"/>
      <c r="AJ289"/>
      <c r="AK289"/>
      <c r="AL289"/>
      <c r="AM289"/>
      <c r="AN289"/>
      <c r="AO289"/>
      <c r="AP289"/>
      <c r="AQ289"/>
      <c r="AR289"/>
      <c r="AS289"/>
      <c r="AT289" s="26"/>
      <c r="AU289" s="23"/>
      <c r="AV289"/>
      <c r="AW289"/>
      <c r="AX289"/>
      <c r="AY289"/>
      <c r="AZ289"/>
      <c r="BA289"/>
      <c r="BB289"/>
      <c r="BC289" s="26"/>
      <c r="BD289" s="23"/>
      <c r="BE289"/>
      <c r="BF289"/>
      <c r="BG289"/>
      <c r="BH289"/>
      <c r="BI289"/>
      <c r="BJ289"/>
      <c r="BK289"/>
      <c r="BL289"/>
      <c r="BM289"/>
      <c r="BN289"/>
      <c r="BO289"/>
      <c r="BP289"/>
      <c r="BQ289"/>
      <c r="BR289"/>
      <c r="BS289"/>
      <c r="BT289"/>
      <c r="BU289"/>
      <c r="BV289"/>
      <c r="BW289"/>
      <c r="BX289" s="26"/>
      <c r="BY289" s="23"/>
      <c r="BZ289"/>
      <c r="CA289"/>
      <c r="CB289"/>
    </row>
    <row r="290" spans="1:80" s="81" customFormat="1" x14ac:dyDescent="0.3">
      <c r="A290"/>
      <c r="B290" s="45"/>
      <c r="C290" s="155"/>
      <c r="D290" s="41"/>
      <c r="E290" s="86"/>
      <c r="F290" s="41"/>
      <c r="G290" s="41"/>
      <c r="I290" s="68"/>
      <c r="J290" s="8"/>
      <c r="K290" s="8"/>
      <c r="L290" s="8"/>
      <c r="M290"/>
      <c r="N290" s="8"/>
      <c r="O290" s="8"/>
      <c r="P290" s="8"/>
      <c r="Q290" s="8"/>
      <c r="R290" s="8"/>
      <c r="T290"/>
      <c r="U290"/>
      <c r="V290"/>
      <c r="W290"/>
      <c r="X290"/>
      <c r="Y290"/>
      <c r="Z290"/>
      <c r="AA290"/>
      <c r="AB290"/>
      <c r="AC290"/>
      <c r="AD290"/>
      <c r="AE290"/>
      <c r="AF290"/>
      <c r="AG290"/>
      <c r="AH290"/>
      <c r="AI290"/>
      <c r="AJ290"/>
      <c r="AK290"/>
      <c r="AL290"/>
      <c r="AM290"/>
      <c r="AN290"/>
      <c r="AO290"/>
      <c r="AP290"/>
      <c r="AQ290"/>
      <c r="AR290"/>
      <c r="AS290"/>
      <c r="AT290" s="26"/>
      <c r="AU290" s="23"/>
      <c r="AV290"/>
      <c r="AW290"/>
      <c r="AX290"/>
      <c r="AY290"/>
      <c r="AZ290"/>
      <c r="BA290"/>
      <c r="BB290"/>
      <c r="BC290" s="26"/>
      <c r="BD290" s="23"/>
      <c r="BE290"/>
      <c r="BF290"/>
      <c r="BG290"/>
      <c r="BH290"/>
      <c r="BI290"/>
      <c r="BJ290"/>
      <c r="BK290"/>
      <c r="BL290"/>
      <c r="BM290"/>
      <c r="BN290"/>
      <c r="BO290"/>
      <c r="BP290"/>
      <c r="BQ290"/>
      <c r="BR290"/>
      <c r="BS290"/>
      <c r="BT290"/>
      <c r="BU290"/>
      <c r="BV290"/>
      <c r="BW290"/>
      <c r="BX290" s="26"/>
      <c r="BY290" s="23"/>
      <c r="BZ290"/>
      <c r="CA290"/>
      <c r="CB290"/>
    </row>
    <row r="291" spans="1:80" s="81" customFormat="1" x14ac:dyDescent="0.3">
      <c r="A291"/>
      <c r="B291" s="45"/>
      <c r="C291" s="155"/>
      <c r="D291" s="41"/>
      <c r="E291" s="86"/>
      <c r="F291" s="41"/>
      <c r="G291" s="41"/>
      <c r="I291" s="68"/>
      <c r="J291" s="8"/>
      <c r="K291" s="8"/>
      <c r="L291" s="8"/>
      <c r="M291"/>
      <c r="N291" s="8"/>
      <c r="O291" s="8"/>
      <c r="P291" s="8"/>
      <c r="Q291" s="8"/>
      <c r="R291" s="8"/>
      <c r="T291"/>
      <c r="U291"/>
      <c r="V291"/>
      <c r="W291"/>
      <c r="X291"/>
      <c r="Y291"/>
      <c r="Z291"/>
      <c r="AA291"/>
      <c r="AB291"/>
      <c r="AC291"/>
      <c r="AD291"/>
      <c r="AE291"/>
      <c r="AF291"/>
      <c r="AG291"/>
      <c r="AH291"/>
      <c r="AI291"/>
      <c r="AJ291"/>
      <c r="AK291"/>
      <c r="AL291"/>
      <c r="AM291"/>
      <c r="AN291"/>
      <c r="AO291"/>
      <c r="AP291"/>
      <c r="AQ291"/>
      <c r="AR291"/>
      <c r="AS291"/>
      <c r="AT291" s="26"/>
      <c r="AU291" s="23"/>
      <c r="AV291"/>
      <c r="AW291"/>
      <c r="AX291"/>
      <c r="AY291"/>
      <c r="AZ291"/>
      <c r="BA291"/>
      <c r="BB291"/>
      <c r="BC291" s="26"/>
      <c r="BD291" s="23"/>
      <c r="BE291"/>
      <c r="BF291"/>
      <c r="BG291"/>
      <c r="BH291"/>
      <c r="BI291"/>
      <c r="BJ291"/>
      <c r="BK291"/>
      <c r="BL291"/>
      <c r="BM291"/>
      <c r="BN291"/>
      <c r="BO291"/>
      <c r="BP291"/>
      <c r="BQ291"/>
      <c r="BR291"/>
      <c r="BS291"/>
      <c r="BT291"/>
      <c r="BU291"/>
      <c r="BV291"/>
      <c r="BW291"/>
      <c r="BX291" s="26"/>
      <c r="BY291" s="23"/>
      <c r="BZ291"/>
      <c r="CA291"/>
      <c r="CB291"/>
    </row>
    <row r="292" spans="1:80" s="81" customFormat="1" x14ac:dyDescent="0.3">
      <c r="A292"/>
      <c r="B292" s="45"/>
      <c r="C292" s="155"/>
      <c r="D292" s="41"/>
      <c r="E292" s="86"/>
      <c r="F292" s="41"/>
      <c r="G292" s="41"/>
      <c r="I292" s="68"/>
      <c r="J292" s="8"/>
      <c r="K292" s="8"/>
      <c r="L292" s="8"/>
      <c r="M292"/>
      <c r="N292" s="8"/>
      <c r="O292" s="8"/>
      <c r="P292" s="8"/>
      <c r="Q292" s="8"/>
      <c r="R292" s="8"/>
      <c r="T292"/>
      <c r="U292"/>
      <c r="V292"/>
      <c r="W292"/>
      <c r="X292"/>
      <c r="Y292"/>
      <c r="Z292"/>
      <c r="AA292"/>
      <c r="AB292"/>
      <c r="AC292"/>
      <c r="AD292"/>
      <c r="AE292"/>
      <c r="AF292"/>
      <c r="AG292"/>
      <c r="AH292"/>
      <c r="AI292"/>
      <c r="AJ292"/>
      <c r="AK292"/>
      <c r="AL292"/>
      <c r="AM292"/>
      <c r="AN292"/>
      <c r="AO292"/>
      <c r="AP292"/>
      <c r="AQ292"/>
      <c r="AR292"/>
      <c r="AS292"/>
      <c r="AT292" s="26"/>
      <c r="AU292" s="23"/>
      <c r="AV292"/>
      <c r="AW292"/>
      <c r="AX292"/>
      <c r="AY292"/>
      <c r="AZ292"/>
      <c r="BA292"/>
      <c r="BB292"/>
      <c r="BC292" s="26"/>
      <c r="BD292" s="23"/>
      <c r="BE292"/>
      <c r="BF292"/>
      <c r="BG292"/>
      <c r="BH292"/>
      <c r="BI292"/>
      <c r="BJ292"/>
      <c r="BK292"/>
      <c r="BL292"/>
      <c r="BM292"/>
      <c r="BN292"/>
      <c r="BO292"/>
      <c r="BP292"/>
      <c r="BQ292"/>
      <c r="BR292"/>
      <c r="BS292"/>
      <c r="BT292"/>
      <c r="BU292"/>
      <c r="BV292"/>
      <c r="BW292"/>
      <c r="BX292" s="26"/>
      <c r="BY292" s="23"/>
      <c r="BZ292"/>
      <c r="CA292"/>
      <c r="CB292"/>
    </row>
    <row r="293" spans="1:80" s="81" customFormat="1" x14ac:dyDescent="0.3">
      <c r="A293"/>
      <c r="B293" s="45"/>
      <c r="C293" s="155"/>
      <c r="D293" s="41"/>
      <c r="E293" s="86"/>
      <c r="F293" s="41"/>
      <c r="G293" s="41"/>
      <c r="I293" s="68"/>
      <c r="J293" s="8"/>
      <c r="K293" s="8"/>
      <c r="L293" s="8"/>
      <c r="M293"/>
      <c r="N293" s="8"/>
      <c r="O293" s="8"/>
      <c r="P293" s="8"/>
      <c r="Q293" s="8"/>
      <c r="R293" s="8"/>
      <c r="T293"/>
      <c r="U293"/>
      <c r="V293"/>
      <c r="W293"/>
      <c r="X293"/>
      <c r="Y293"/>
      <c r="Z293"/>
      <c r="AA293"/>
      <c r="AB293"/>
      <c r="AC293"/>
      <c r="AD293"/>
      <c r="AE293"/>
      <c r="AF293"/>
      <c r="AG293"/>
      <c r="AH293"/>
      <c r="AI293"/>
      <c r="AJ293"/>
      <c r="AK293"/>
      <c r="AL293"/>
      <c r="AM293"/>
      <c r="AN293"/>
      <c r="AO293"/>
      <c r="AP293"/>
      <c r="AQ293"/>
      <c r="AR293"/>
      <c r="AS293"/>
      <c r="AT293" s="26"/>
      <c r="AU293" s="23"/>
      <c r="AV293"/>
      <c r="AW293"/>
      <c r="AX293"/>
      <c r="AY293"/>
      <c r="AZ293"/>
      <c r="BA293"/>
      <c r="BB293"/>
      <c r="BC293" s="26"/>
      <c r="BD293" s="23"/>
      <c r="BE293"/>
      <c r="BF293"/>
      <c r="BG293"/>
      <c r="BH293"/>
      <c r="BI293"/>
      <c r="BJ293"/>
      <c r="BK293"/>
      <c r="BL293"/>
      <c r="BM293"/>
      <c r="BN293"/>
      <c r="BO293"/>
      <c r="BP293"/>
      <c r="BQ293"/>
      <c r="BR293"/>
      <c r="BS293"/>
      <c r="BT293"/>
      <c r="BU293"/>
      <c r="BV293"/>
      <c r="BW293"/>
      <c r="BX293" s="26"/>
      <c r="BY293" s="23"/>
      <c r="BZ293"/>
      <c r="CA293"/>
      <c r="CB293"/>
    </row>
    <row r="294" spans="1:80" s="81" customFormat="1" x14ac:dyDescent="0.3">
      <c r="A294"/>
      <c r="B294" s="45"/>
      <c r="C294" s="155"/>
      <c r="D294" s="41"/>
      <c r="E294" s="86"/>
      <c r="F294" s="41"/>
      <c r="G294" s="41"/>
      <c r="I294" s="68"/>
      <c r="J294" s="8"/>
      <c r="K294" s="8"/>
      <c r="L294" s="8"/>
      <c r="M294"/>
      <c r="N294" s="8"/>
      <c r="O294" s="8"/>
      <c r="P294" s="8"/>
      <c r="Q294" s="8"/>
      <c r="R294" s="8"/>
      <c r="T294"/>
      <c r="U294"/>
      <c r="V294"/>
      <c r="W294"/>
      <c r="X294"/>
      <c r="Y294"/>
      <c r="Z294"/>
      <c r="AA294"/>
      <c r="AB294"/>
      <c r="AC294"/>
      <c r="AD294"/>
      <c r="AE294"/>
      <c r="AF294"/>
      <c r="AG294"/>
      <c r="AH294"/>
      <c r="AI294"/>
      <c r="AJ294"/>
      <c r="AK294"/>
      <c r="AL294"/>
      <c r="AM294"/>
      <c r="AN294"/>
      <c r="AO294"/>
      <c r="AP294"/>
      <c r="AQ294"/>
      <c r="AR294"/>
      <c r="AS294"/>
      <c r="AT294" s="26"/>
      <c r="AU294" s="23"/>
      <c r="AV294"/>
      <c r="AW294"/>
      <c r="AX294"/>
      <c r="AY294"/>
      <c r="AZ294"/>
      <c r="BA294"/>
      <c r="BB294"/>
      <c r="BC294" s="26"/>
      <c r="BD294" s="23"/>
      <c r="BE294"/>
      <c r="BF294"/>
      <c r="BG294"/>
      <c r="BH294"/>
      <c r="BI294"/>
      <c r="BJ294"/>
      <c r="BK294"/>
      <c r="BL294"/>
      <c r="BM294"/>
      <c r="BN294"/>
      <c r="BO294"/>
      <c r="BP294"/>
      <c r="BQ294"/>
      <c r="BR294"/>
      <c r="BS294"/>
      <c r="BT294"/>
      <c r="BU294"/>
      <c r="BV294"/>
      <c r="BW294"/>
      <c r="BX294" s="26"/>
      <c r="BY294" s="23"/>
      <c r="BZ294"/>
      <c r="CA294"/>
      <c r="CB294"/>
    </row>
    <row r="295" spans="1:80" s="81" customFormat="1" x14ac:dyDescent="0.3">
      <c r="A295"/>
      <c r="B295" s="45"/>
      <c r="C295" s="155"/>
      <c r="D295" s="41"/>
      <c r="E295" s="86"/>
      <c r="F295" s="41"/>
      <c r="G295" s="41"/>
      <c r="I295" s="68"/>
      <c r="J295" s="8"/>
      <c r="K295" s="8"/>
      <c r="L295" s="8"/>
      <c r="M295"/>
      <c r="N295" s="8"/>
      <c r="O295" s="8"/>
      <c r="P295" s="8"/>
      <c r="Q295" s="8"/>
      <c r="R295" s="8"/>
      <c r="T295"/>
      <c r="U295"/>
      <c r="V295"/>
      <c r="W295"/>
      <c r="X295"/>
      <c r="Y295"/>
      <c r="Z295"/>
      <c r="AA295"/>
      <c r="AB295"/>
      <c r="AC295"/>
      <c r="AD295"/>
      <c r="AE295"/>
      <c r="AF295"/>
      <c r="AG295"/>
      <c r="AH295"/>
      <c r="AI295"/>
      <c r="AJ295"/>
      <c r="AK295"/>
      <c r="AL295"/>
      <c r="AM295"/>
      <c r="AN295"/>
      <c r="AO295"/>
      <c r="AP295"/>
      <c r="AQ295"/>
      <c r="AR295"/>
      <c r="AS295"/>
      <c r="AT295" s="26"/>
      <c r="AU295" s="23"/>
      <c r="AV295"/>
      <c r="AW295"/>
      <c r="AX295"/>
      <c r="AY295"/>
      <c r="AZ295"/>
      <c r="BA295"/>
      <c r="BB295"/>
      <c r="BC295" s="26"/>
      <c r="BD295" s="23"/>
      <c r="BE295"/>
      <c r="BF295"/>
      <c r="BG295"/>
      <c r="BH295"/>
      <c r="BI295"/>
      <c r="BJ295"/>
      <c r="BK295"/>
      <c r="BL295"/>
      <c r="BM295"/>
      <c r="BN295"/>
      <c r="BO295"/>
      <c r="BP295"/>
      <c r="BQ295"/>
      <c r="BR295"/>
      <c r="BS295"/>
      <c r="BT295"/>
      <c r="BU295"/>
      <c r="BV295"/>
      <c r="BW295"/>
      <c r="BX295" s="26"/>
      <c r="BY295" s="23"/>
      <c r="BZ295"/>
      <c r="CA295"/>
      <c r="CB295"/>
    </row>
    <row r="296" spans="1:80" s="81" customFormat="1" x14ac:dyDescent="0.3">
      <c r="A296"/>
      <c r="B296" s="45"/>
      <c r="C296" s="155"/>
      <c r="D296" s="41"/>
      <c r="E296" s="86"/>
      <c r="F296" s="41"/>
      <c r="G296" s="41"/>
      <c r="I296" s="68"/>
      <c r="J296" s="8"/>
      <c r="K296" s="8"/>
      <c r="L296" s="8"/>
      <c r="M296"/>
      <c r="N296" s="8"/>
      <c r="O296" s="8"/>
      <c r="P296" s="8"/>
      <c r="Q296" s="8"/>
      <c r="R296" s="8"/>
      <c r="T296"/>
      <c r="U296"/>
      <c r="V296"/>
      <c r="W296"/>
      <c r="X296"/>
      <c r="Y296"/>
      <c r="Z296"/>
      <c r="AA296"/>
      <c r="AB296"/>
      <c r="AC296"/>
      <c r="AD296"/>
      <c r="AE296"/>
      <c r="AF296"/>
      <c r="AG296"/>
      <c r="AH296"/>
      <c r="AI296"/>
      <c r="AJ296"/>
      <c r="AK296"/>
      <c r="AL296"/>
      <c r="AM296"/>
      <c r="AN296"/>
      <c r="AO296"/>
      <c r="AP296"/>
      <c r="AQ296"/>
      <c r="AR296"/>
      <c r="AS296"/>
      <c r="AT296" s="26"/>
      <c r="AU296" s="23"/>
      <c r="AV296"/>
      <c r="AW296"/>
      <c r="AX296"/>
      <c r="AY296"/>
      <c r="AZ296"/>
      <c r="BA296"/>
      <c r="BB296"/>
      <c r="BC296" s="26"/>
      <c r="BD296" s="23"/>
      <c r="BE296"/>
      <c r="BF296"/>
      <c r="BG296"/>
      <c r="BH296"/>
      <c r="BI296"/>
      <c r="BJ296"/>
      <c r="BK296"/>
      <c r="BL296"/>
      <c r="BM296"/>
      <c r="BN296"/>
      <c r="BO296"/>
      <c r="BP296"/>
      <c r="BQ296"/>
      <c r="BR296"/>
      <c r="BS296"/>
      <c r="BT296"/>
      <c r="BU296"/>
      <c r="BV296"/>
      <c r="BW296"/>
      <c r="BX296" s="26"/>
      <c r="BY296" s="23"/>
      <c r="BZ296"/>
      <c r="CA296"/>
      <c r="CB296"/>
    </row>
    <row r="297" spans="1:80" s="81" customFormat="1" x14ac:dyDescent="0.3">
      <c r="A297"/>
      <c r="B297" s="45"/>
      <c r="C297" s="155"/>
      <c r="D297" s="41"/>
      <c r="E297" s="86"/>
      <c r="F297" s="41"/>
      <c r="G297" s="41"/>
      <c r="I297" s="68"/>
      <c r="J297" s="8"/>
      <c r="K297" s="8"/>
      <c r="L297" s="8"/>
      <c r="M297"/>
      <c r="N297" s="8"/>
      <c r="O297" s="8"/>
      <c r="P297" s="8"/>
      <c r="Q297" s="8"/>
      <c r="R297" s="8"/>
      <c r="T297"/>
      <c r="U297"/>
      <c r="V297"/>
      <c r="W297"/>
      <c r="X297"/>
      <c r="Y297"/>
      <c r="Z297"/>
      <c r="AA297"/>
      <c r="AB297"/>
      <c r="AC297"/>
      <c r="AD297"/>
      <c r="AE297"/>
      <c r="AF297"/>
      <c r="AG297"/>
      <c r="AH297"/>
      <c r="AI297"/>
      <c r="AJ297"/>
      <c r="AK297"/>
      <c r="AL297"/>
      <c r="AM297"/>
      <c r="AN297"/>
      <c r="AO297"/>
      <c r="AP297"/>
      <c r="AQ297"/>
      <c r="AR297"/>
      <c r="AS297"/>
      <c r="AT297" s="26"/>
      <c r="AU297" s="23"/>
      <c r="AV297"/>
      <c r="AW297"/>
      <c r="AX297"/>
      <c r="AY297"/>
      <c r="AZ297"/>
      <c r="BA297"/>
      <c r="BB297"/>
      <c r="BC297" s="26"/>
      <c r="BD297" s="23"/>
      <c r="BE297"/>
      <c r="BF297"/>
      <c r="BG297"/>
      <c r="BH297"/>
      <c r="BI297"/>
      <c r="BJ297"/>
      <c r="BK297"/>
      <c r="BL297"/>
      <c r="BM297"/>
      <c r="BN297"/>
      <c r="BO297"/>
      <c r="BP297"/>
      <c r="BQ297"/>
      <c r="BR297"/>
      <c r="BS297"/>
      <c r="BT297"/>
      <c r="BU297"/>
      <c r="BV297"/>
      <c r="BW297"/>
      <c r="BX297" s="26"/>
      <c r="BY297" s="23"/>
      <c r="BZ297"/>
      <c r="CA297"/>
      <c r="CB297"/>
    </row>
    <row r="298" spans="1:80" s="81" customFormat="1" x14ac:dyDescent="0.3">
      <c r="A298"/>
      <c r="B298" s="45"/>
      <c r="C298" s="155"/>
      <c r="D298" s="41"/>
      <c r="E298" s="86"/>
      <c r="F298" s="41"/>
      <c r="G298" s="41"/>
      <c r="I298" s="68"/>
      <c r="J298" s="8"/>
      <c r="K298" s="8"/>
      <c r="L298" s="8"/>
      <c r="M298"/>
      <c r="N298" s="8"/>
      <c r="O298" s="8"/>
      <c r="P298" s="8"/>
      <c r="Q298" s="8"/>
      <c r="R298" s="8"/>
      <c r="T298"/>
      <c r="U298"/>
      <c r="V298"/>
      <c r="W298"/>
      <c r="X298"/>
      <c r="Y298"/>
      <c r="Z298"/>
      <c r="AA298"/>
      <c r="AB298"/>
      <c r="AC298"/>
      <c r="AD298"/>
      <c r="AE298"/>
      <c r="AF298"/>
      <c r="AG298"/>
      <c r="AH298"/>
      <c r="AI298"/>
      <c r="AJ298"/>
      <c r="AK298"/>
      <c r="AL298"/>
      <c r="AM298"/>
      <c r="AN298"/>
      <c r="AO298"/>
      <c r="AP298"/>
      <c r="AQ298"/>
      <c r="AR298"/>
      <c r="AS298"/>
      <c r="AT298" s="26"/>
      <c r="AU298" s="23"/>
      <c r="AV298"/>
      <c r="AW298"/>
      <c r="AX298"/>
      <c r="AY298"/>
      <c r="AZ298"/>
      <c r="BA298"/>
      <c r="BB298"/>
      <c r="BC298" s="26"/>
      <c r="BD298" s="23"/>
      <c r="BE298"/>
      <c r="BF298"/>
      <c r="BG298"/>
      <c r="BH298"/>
      <c r="BI298"/>
      <c r="BJ298"/>
      <c r="BK298"/>
      <c r="BL298"/>
      <c r="BM298"/>
      <c r="BN298"/>
      <c r="BO298"/>
      <c r="BP298"/>
      <c r="BQ298"/>
      <c r="BR298"/>
      <c r="BS298"/>
      <c r="BT298"/>
      <c r="BU298"/>
      <c r="BV298"/>
      <c r="BW298"/>
      <c r="BX298" s="26"/>
      <c r="BY298" s="23"/>
      <c r="BZ298"/>
      <c r="CA298"/>
      <c r="CB298"/>
    </row>
    <row r="299" spans="1:80" s="81" customFormat="1" x14ac:dyDescent="0.3">
      <c r="A299"/>
      <c r="B299" s="45"/>
      <c r="C299" s="155"/>
      <c r="D299" s="41"/>
      <c r="E299" s="86"/>
      <c r="F299" s="41"/>
      <c r="G299" s="41"/>
      <c r="I299" s="68"/>
      <c r="J299" s="8"/>
      <c r="K299" s="8"/>
      <c r="L299" s="8"/>
      <c r="M299"/>
      <c r="N299" s="8"/>
      <c r="O299" s="8"/>
      <c r="P299" s="8"/>
      <c r="Q299" s="8"/>
      <c r="R299" s="8"/>
      <c r="T299"/>
      <c r="U299"/>
      <c r="V299"/>
      <c r="W299"/>
      <c r="X299"/>
      <c r="Y299"/>
      <c r="Z299"/>
      <c r="AA299"/>
      <c r="AB299"/>
      <c r="AC299"/>
      <c r="AD299"/>
      <c r="AE299"/>
      <c r="AF299"/>
      <c r="AG299"/>
      <c r="AH299"/>
      <c r="AI299"/>
      <c r="AJ299"/>
      <c r="AK299"/>
      <c r="AL299"/>
      <c r="AM299"/>
      <c r="AN299"/>
      <c r="AO299"/>
      <c r="AP299"/>
      <c r="AQ299"/>
      <c r="AR299"/>
      <c r="AS299"/>
      <c r="AT299" s="26"/>
      <c r="AU299" s="23"/>
      <c r="AV299"/>
      <c r="AW299"/>
      <c r="AX299"/>
      <c r="AY299"/>
      <c r="AZ299"/>
      <c r="BA299"/>
      <c r="BB299"/>
      <c r="BC299" s="26"/>
      <c r="BD299" s="23"/>
      <c r="BE299"/>
      <c r="BF299"/>
      <c r="BG299"/>
      <c r="BH299"/>
      <c r="BI299"/>
      <c r="BJ299"/>
      <c r="BK299"/>
      <c r="BL299"/>
      <c r="BM299"/>
      <c r="BN299"/>
      <c r="BO299"/>
      <c r="BP299"/>
      <c r="BQ299"/>
      <c r="BR299"/>
      <c r="BS299"/>
      <c r="BT299"/>
      <c r="BU299"/>
      <c r="BV299"/>
      <c r="BW299"/>
      <c r="BX299" s="26"/>
      <c r="BY299" s="23"/>
      <c r="BZ299"/>
      <c r="CA299"/>
      <c r="CB299"/>
    </row>
    <row r="300" spans="1:80" s="81" customFormat="1" x14ac:dyDescent="0.3">
      <c r="A300"/>
      <c r="B300" s="45"/>
      <c r="C300" s="155"/>
      <c r="D300" s="41"/>
      <c r="E300" s="86"/>
      <c r="F300" s="41"/>
      <c r="G300" s="41"/>
      <c r="I300" s="68"/>
      <c r="J300" s="8"/>
      <c r="K300" s="8"/>
      <c r="L300" s="8"/>
      <c r="M300"/>
      <c r="N300" s="8"/>
      <c r="O300" s="8"/>
      <c r="P300" s="8"/>
      <c r="Q300" s="8"/>
      <c r="R300" s="8"/>
      <c r="T300"/>
      <c r="U300"/>
      <c r="V300"/>
      <c r="W300"/>
      <c r="X300"/>
      <c r="Y300"/>
      <c r="Z300"/>
      <c r="AA300"/>
      <c r="AB300"/>
      <c r="AC300"/>
      <c r="AD300"/>
      <c r="AE300"/>
      <c r="AF300"/>
      <c r="AG300"/>
      <c r="AH300"/>
      <c r="AI300"/>
      <c r="AJ300"/>
      <c r="AK300"/>
      <c r="AL300"/>
      <c r="AM300"/>
      <c r="AN300"/>
      <c r="AO300"/>
      <c r="AP300"/>
      <c r="AQ300"/>
      <c r="AR300"/>
      <c r="AS300"/>
      <c r="AT300" s="26"/>
      <c r="AU300" s="23"/>
      <c r="AV300"/>
      <c r="AW300"/>
      <c r="AX300"/>
      <c r="AY300"/>
      <c r="AZ300"/>
      <c r="BA300"/>
      <c r="BB300"/>
      <c r="BC300" s="26"/>
      <c r="BD300" s="23"/>
      <c r="BE300"/>
      <c r="BF300"/>
      <c r="BG300"/>
      <c r="BH300"/>
      <c r="BI300"/>
      <c r="BJ300"/>
      <c r="BK300"/>
      <c r="BL300"/>
      <c r="BM300"/>
      <c r="BN300"/>
      <c r="BO300"/>
      <c r="BP300"/>
      <c r="BQ300"/>
      <c r="BR300"/>
      <c r="BS300"/>
      <c r="BT300"/>
      <c r="BU300"/>
      <c r="BV300"/>
      <c r="BW300"/>
      <c r="BX300" s="26"/>
      <c r="BY300" s="23"/>
      <c r="BZ300"/>
      <c r="CA300"/>
      <c r="CB300"/>
    </row>
    <row r="301" spans="1:80" s="81" customFormat="1" x14ac:dyDescent="0.3">
      <c r="A301"/>
      <c r="B301" s="45"/>
      <c r="C301" s="155"/>
      <c r="D301" s="41"/>
      <c r="E301" s="86"/>
      <c r="F301" s="41"/>
      <c r="G301" s="41"/>
      <c r="I301" s="68"/>
      <c r="J301" s="8"/>
      <c r="K301" s="8"/>
      <c r="L301" s="8"/>
      <c r="M301"/>
      <c r="N301" s="8"/>
      <c r="O301" s="8"/>
      <c r="P301" s="8"/>
      <c r="Q301" s="8"/>
      <c r="R301" s="8"/>
      <c r="T301"/>
      <c r="U301"/>
      <c r="V301"/>
      <c r="W301"/>
      <c r="X301"/>
      <c r="Y301"/>
      <c r="Z301"/>
      <c r="AA301"/>
      <c r="AB301"/>
      <c r="AC301"/>
      <c r="AD301"/>
      <c r="AE301"/>
      <c r="AF301"/>
      <c r="AG301"/>
      <c r="AH301"/>
      <c r="AI301"/>
      <c r="AJ301"/>
      <c r="AK301"/>
      <c r="AL301"/>
      <c r="AM301"/>
      <c r="AN301"/>
      <c r="AO301"/>
      <c r="AP301"/>
      <c r="AQ301"/>
      <c r="AR301"/>
      <c r="AS301"/>
      <c r="AT301" s="26"/>
      <c r="AU301" s="23"/>
      <c r="AV301"/>
      <c r="AW301"/>
      <c r="AX301"/>
      <c r="AY301"/>
      <c r="AZ301"/>
      <c r="BA301"/>
      <c r="BB301"/>
      <c r="BC301" s="26"/>
      <c r="BD301" s="23"/>
      <c r="BE301"/>
      <c r="BF301"/>
      <c r="BG301"/>
      <c r="BH301"/>
      <c r="BI301"/>
      <c r="BJ301"/>
      <c r="BK301"/>
      <c r="BL301"/>
      <c r="BM301"/>
      <c r="BN301"/>
      <c r="BO301"/>
      <c r="BP301"/>
      <c r="BQ301"/>
      <c r="BR301"/>
      <c r="BS301"/>
      <c r="BT301"/>
      <c r="BU301"/>
      <c r="BV301"/>
      <c r="BW301"/>
      <c r="BX301" s="26"/>
      <c r="BY301" s="23"/>
      <c r="BZ301"/>
      <c r="CA301"/>
      <c r="CB301"/>
    </row>
    <row r="302" spans="1:80" s="81" customFormat="1" x14ac:dyDescent="0.3">
      <c r="A302"/>
      <c r="B302" s="45"/>
      <c r="C302" s="155"/>
      <c r="D302" s="41"/>
      <c r="E302" s="86"/>
      <c r="F302" s="41"/>
      <c r="G302" s="41"/>
      <c r="I302" s="68"/>
      <c r="J302" s="8"/>
      <c r="K302" s="8"/>
      <c r="L302" s="8"/>
      <c r="M302"/>
      <c r="N302" s="8"/>
      <c r="O302" s="8"/>
      <c r="P302" s="8"/>
      <c r="Q302" s="8"/>
      <c r="R302" s="8"/>
      <c r="T302"/>
      <c r="U302"/>
      <c r="V302"/>
      <c r="W302"/>
      <c r="X302"/>
      <c r="Y302"/>
      <c r="Z302"/>
      <c r="AA302"/>
      <c r="AB302"/>
      <c r="AC302"/>
      <c r="AD302"/>
      <c r="AE302"/>
      <c r="AF302"/>
      <c r="AG302"/>
      <c r="AH302"/>
      <c r="AI302"/>
      <c r="AJ302"/>
      <c r="AK302"/>
      <c r="AL302"/>
      <c r="AM302"/>
      <c r="AN302"/>
      <c r="AO302"/>
      <c r="AP302"/>
      <c r="AQ302"/>
      <c r="AR302"/>
      <c r="AS302"/>
      <c r="AT302" s="26"/>
      <c r="AU302" s="23"/>
      <c r="AV302"/>
      <c r="AW302"/>
      <c r="AX302"/>
      <c r="AY302"/>
      <c r="AZ302"/>
      <c r="BA302"/>
      <c r="BB302"/>
      <c r="BC302" s="26"/>
      <c r="BD302" s="23"/>
      <c r="BE302"/>
      <c r="BF302"/>
      <c r="BG302"/>
      <c r="BH302"/>
      <c r="BI302"/>
      <c r="BJ302"/>
      <c r="BK302"/>
      <c r="BL302"/>
      <c r="BM302"/>
      <c r="BN302"/>
      <c r="BO302"/>
      <c r="BP302"/>
      <c r="BQ302"/>
      <c r="BR302"/>
      <c r="BS302"/>
      <c r="BT302"/>
      <c r="BU302"/>
      <c r="BV302"/>
      <c r="BW302"/>
      <c r="BX302" s="26"/>
      <c r="BY302" s="23"/>
      <c r="BZ302"/>
      <c r="CA302"/>
      <c r="CB302"/>
    </row>
    <row r="303" spans="1:80" s="81" customFormat="1" x14ac:dyDescent="0.3">
      <c r="A303"/>
      <c r="B303" s="45"/>
      <c r="C303" s="155"/>
      <c r="D303" s="41"/>
      <c r="E303" s="86"/>
      <c r="F303" s="41"/>
      <c r="G303" s="41"/>
      <c r="I303" s="68"/>
      <c r="J303" s="8"/>
      <c r="K303" s="8"/>
      <c r="L303" s="8"/>
      <c r="M303"/>
      <c r="N303" s="8"/>
      <c r="O303" s="8"/>
      <c r="P303" s="8"/>
      <c r="Q303" s="8"/>
      <c r="R303" s="8"/>
      <c r="T303"/>
      <c r="U303"/>
      <c r="V303"/>
      <c r="W303"/>
      <c r="X303"/>
      <c r="Y303"/>
      <c r="Z303"/>
      <c r="AA303"/>
      <c r="AB303"/>
      <c r="AC303"/>
      <c r="AD303"/>
      <c r="AE303"/>
      <c r="AF303"/>
      <c r="AG303"/>
      <c r="AH303"/>
      <c r="AI303"/>
      <c r="AJ303"/>
      <c r="AK303"/>
      <c r="AL303"/>
      <c r="AM303"/>
      <c r="AN303"/>
      <c r="AO303"/>
      <c r="AP303"/>
      <c r="AQ303"/>
      <c r="AR303"/>
      <c r="AS303"/>
      <c r="AT303" s="26"/>
      <c r="AU303" s="23"/>
      <c r="AV303"/>
      <c r="AW303"/>
      <c r="AX303"/>
      <c r="AY303"/>
      <c r="AZ303"/>
      <c r="BA303"/>
      <c r="BB303"/>
      <c r="BC303" s="26"/>
      <c r="BD303" s="23"/>
      <c r="BE303"/>
      <c r="BF303"/>
      <c r="BG303"/>
      <c r="BH303"/>
      <c r="BI303"/>
      <c r="BJ303"/>
      <c r="BK303"/>
      <c r="BL303"/>
      <c r="BM303"/>
      <c r="BN303"/>
      <c r="BO303"/>
      <c r="BP303"/>
      <c r="BQ303"/>
      <c r="BR303"/>
      <c r="BS303"/>
      <c r="BT303"/>
      <c r="BU303"/>
      <c r="BV303"/>
      <c r="BW303"/>
      <c r="BX303" s="26"/>
      <c r="BY303" s="23"/>
      <c r="BZ303"/>
      <c r="CA303"/>
      <c r="CB303"/>
    </row>
    <row r="304" spans="1:80" s="81" customFormat="1" x14ac:dyDescent="0.3">
      <c r="A304"/>
      <c r="B304" s="45"/>
      <c r="C304" s="155"/>
      <c r="D304" s="41"/>
      <c r="E304" s="86"/>
      <c r="F304" s="41"/>
      <c r="G304" s="41"/>
      <c r="I304" s="68"/>
      <c r="J304" s="8"/>
      <c r="K304" s="8"/>
      <c r="L304" s="8"/>
      <c r="M304"/>
      <c r="N304" s="8"/>
      <c r="O304" s="8"/>
      <c r="P304" s="8"/>
      <c r="Q304" s="8"/>
      <c r="R304" s="8"/>
      <c r="T304"/>
      <c r="U304"/>
      <c r="V304"/>
      <c r="W304"/>
      <c r="X304"/>
      <c r="Y304"/>
      <c r="Z304"/>
      <c r="AA304"/>
      <c r="AB304"/>
      <c r="AC304"/>
      <c r="AD304"/>
      <c r="AE304"/>
      <c r="AF304"/>
      <c r="AG304"/>
      <c r="AH304"/>
      <c r="AI304"/>
      <c r="AJ304"/>
      <c r="AK304"/>
      <c r="AL304"/>
      <c r="AM304"/>
      <c r="AN304"/>
      <c r="AO304"/>
      <c r="AP304"/>
      <c r="AQ304"/>
      <c r="AR304"/>
      <c r="AS304"/>
      <c r="AT304" s="26"/>
      <c r="AU304" s="23"/>
      <c r="AV304"/>
      <c r="AW304"/>
      <c r="AX304"/>
      <c r="AY304"/>
      <c r="AZ304"/>
      <c r="BA304"/>
      <c r="BB304"/>
      <c r="BC304" s="26"/>
      <c r="BD304" s="23"/>
      <c r="BE304"/>
      <c r="BF304"/>
      <c r="BG304"/>
      <c r="BH304"/>
      <c r="BI304"/>
      <c r="BJ304"/>
      <c r="BK304"/>
      <c r="BL304"/>
      <c r="BM304"/>
      <c r="BN304"/>
      <c r="BO304"/>
      <c r="BP304"/>
      <c r="BQ304"/>
      <c r="BR304"/>
      <c r="BS304"/>
      <c r="BT304"/>
      <c r="BU304"/>
      <c r="BV304"/>
      <c r="BW304"/>
      <c r="BX304" s="26"/>
      <c r="BY304" s="23"/>
      <c r="BZ304"/>
      <c r="CA304"/>
      <c r="CB304"/>
    </row>
    <row r="305" spans="1:80" s="81" customFormat="1" x14ac:dyDescent="0.3">
      <c r="A305"/>
      <c r="B305" s="45"/>
      <c r="C305" s="155"/>
      <c r="D305" s="41"/>
      <c r="E305" s="86"/>
      <c r="F305" s="41"/>
      <c r="G305" s="41"/>
      <c r="I305" s="68"/>
      <c r="J305" s="8"/>
      <c r="K305" s="8"/>
      <c r="L305" s="8"/>
      <c r="M305"/>
      <c r="N305" s="8"/>
      <c r="O305" s="8"/>
      <c r="P305" s="8"/>
      <c r="Q305" s="8"/>
      <c r="R305" s="8"/>
      <c r="T305"/>
      <c r="U305"/>
      <c r="V305"/>
      <c r="W305"/>
      <c r="X305"/>
      <c r="Y305"/>
      <c r="Z305"/>
      <c r="AA305"/>
      <c r="AB305"/>
      <c r="AC305"/>
      <c r="AD305"/>
      <c r="AE305"/>
      <c r="AF305"/>
      <c r="AG305"/>
      <c r="AH305"/>
      <c r="AI305"/>
      <c r="AJ305"/>
      <c r="AK305"/>
      <c r="AL305"/>
      <c r="AM305"/>
      <c r="AN305"/>
      <c r="AO305"/>
      <c r="AP305"/>
      <c r="AQ305"/>
      <c r="AR305"/>
      <c r="AS305"/>
      <c r="AT305" s="26"/>
      <c r="AU305" s="23"/>
      <c r="AV305"/>
      <c r="AW305"/>
      <c r="AX305"/>
      <c r="AY305"/>
      <c r="AZ305"/>
      <c r="BA305"/>
      <c r="BB305"/>
      <c r="BC305" s="26"/>
      <c r="BD305" s="23"/>
      <c r="BE305"/>
      <c r="BF305"/>
      <c r="BG305"/>
      <c r="BH305"/>
      <c r="BI305"/>
      <c r="BJ305"/>
      <c r="BK305"/>
      <c r="BL305"/>
      <c r="BM305"/>
      <c r="BN305"/>
      <c r="BO305"/>
      <c r="BP305"/>
      <c r="BQ305"/>
      <c r="BR305"/>
      <c r="BS305"/>
      <c r="BT305"/>
      <c r="BU305"/>
      <c r="BV305"/>
      <c r="BW305"/>
      <c r="BX305" s="26"/>
      <c r="BY305" s="23"/>
      <c r="BZ305"/>
      <c r="CA305"/>
      <c r="CB305"/>
    </row>
    <row r="306" spans="1:80" s="81" customFormat="1" x14ac:dyDescent="0.3">
      <c r="A306"/>
      <c r="B306" s="45"/>
      <c r="C306" s="155"/>
      <c r="D306" s="41"/>
      <c r="E306" s="86"/>
      <c r="F306" s="41"/>
      <c r="G306" s="41"/>
      <c r="I306" s="68"/>
      <c r="J306" s="8"/>
      <c r="K306" s="8"/>
      <c r="L306" s="8"/>
      <c r="M306"/>
      <c r="N306" s="8"/>
      <c r="O306" s="8"/>
      <c r="P306" s="8"/>
      <c r="Q306" s="8"/>
      <c r="R306" s="8"/>
      <c r="T306"/>
      <c r="U306"/>
      <c r="V306"/>
      <c r="W306"/>
      <c r="X306"/>
      <c r="Y306"/>
      <c r="Z306"/>
      <c r="AA306"/>
      <c r="AB306"/>
      <c r="AC306"/>
      <c r="AD306"/>
      <c r="AE306"/>
      <c r="AF306"/>
      <c r="AG306"/>
      <c r="AH306"/>
      <c r="AI306"/>
      <c r="AJ306"/>
      <c r="AK306"/>
      <c r="AL306"/>
      <c r="AM306"/>
      <c r="AN306"/>
      <c r="AO306"/>
      <c r="AP306"/>
      <c r="AQ306"/>
      <c r="AR306"/>
      <c r="AS306"/>
      <c r="AT306" s="26"/>
      <c r="AU306" s="23"/>
      <c r="AV306"/>
      <c r="AW306"/>
      <c r="AX306"/>
      <c r="AY306"/>
      <c r="AZ306"/>
      <c r="BA306"/>
      <c r="BB306"/>
      <c r="BC306" s="26"/>
      <c r="BD306" s="23"/>
      <c r="BE306"/>
      <c r="BF306"/>
      <c r="BG306"/>
      <c r="BH306"/>
      <c r="BI306"/>
      <c r="BJ306"/>
      <c r="BK306"/>
      <c r="BL306"/>
      <c r="BM306"/>
      <c r="BN306"/>
      <c r="BO306"/>
      <c r="BP306"/>
      <c r="BQ306"/>
      <c r="BR306"/>
      <c r="BS306"/>
      <c r="BT306"/>
      <c r="BU306"/>
      <c r="BV306"/>
      <c r="BW306"/>
      <c r="BX306" s="26"/>
      <c r="BY306" s="23"/>
      <c r="BZ306"/>
      <c r="CA306"/>
      <c r="CB306"/>
    </row>
    <row r="307" spans="1:80" s="81" customFormat="1" x14ac:dyDescent="0.3">
      <c r="A307"/>
      <c r="B307" s="45"/>
      <c r="C307" s="155"/>
      <c r="D307" s="41"/>
      <c r="E307" s="86"/>
      <c r="F307" s="41"/>
      <c r="G307" s="41"/>
      <c r="I307" s="68"/>
      <c r="J307" s="8"/>
      <c r="K307" s="8"/>
      <c r="L307" s="8"/>
      <c r="M307"/>
      <c r="N307" s="8"/>
      <c r="O307" s="8"/>
      <c r="P307" s="8"/>
      <c r="Q307" s="8"/>
      <c r="R307" s="8"/>
      <c r="T307"/>
      <c r="U307"/>
      <c r="V307"/>
      <c r="W307"/>
      <c r="X307"/>
      <c r="Y307"/>
      <c r="Z307"/>
      <c r="AA307"/>
      <c r="AB307"/>
      <c r="AC307"/>
      <c r="AD307"/>
      <c r="AE307"/>
      <c r="AF307"/>
      <c r="AG307"/>
      <c r="AH307"/>
      <c r="AI307"/>
      <c r="AJ307"/>
      <c r="AK307"/>
      <c r="AL307"/>
      <c r="AM307"/>
      <c r="AN307"/>
      <c r="AO307"/>
      <c r="AP307"/>
      <c r="AQ307"/>
      <c r="AR307"/>
      <c r="AS307"/>
      <c r="AT307" s="26"/>
      <c r="AU307" s="23"/>
      <c r="AV307"/>
      <c r="AW307"/>
      <c r="AX307"/>
      <c r="AY307"/>
      <c r="AZ307"/>
      <c r="BA307"/>
      <c r="BB307"/>
      <c r="BC307" s="26"/>
      <c r="BD307" s="23"/>
      <c r="BE307"/>
      <c r="BF307"/>
      <c r="BG307"/>
      <c r="BH307"/>
      <c r="BI307"/>
      <c r="BJ307"/>
      <c r="BK307"/>
      <c r="BL307"/>
      <c r="BM307"/>
      <c r="BN307"/>
      <c r="BO307"/>
      <c r="BP307"/>
      <c r="BQ307"/>
      <c r="BR307"/>
      <c r="BS307"/>
      <c r="BT307"/>
      <c r="BU307"/>
      <c r="BV307"/>
      <c r="BW307"/>
      <c r="BX307" s="26"/>
      <c r="BY307" s="23"/>
      <c r="BZ307"/>
      <c r="CA307"/>
      <c r="CB307"/>
    </row>
    <row r="308" spans="1:80" s="81" customFormat="1" x14ac:dyDescent="0.3">
      <c r="A308"/>
      <c r="B308" s="45"/>
      <c r="C308" s="155"/>
      <c r="D308" s="41"/>
      <c r="E308" s="86"/>
      <c r="F308" s="41"/>
      <c r="G308" s="41"/>
      <c r="I308" s="68"/>
      <c r="J308" s="8"/>
      <c r="K308" s="8"/>
      <c r="L308" s="8"/>
      <c r="M308"/>
      <c r="N308" s="8"/>
      <c r="O308" s="8"/>
      <c r="P308" s="8"/>
      <c r="Q308" s="8"/>
      <c r="R308" s="8"/>
      <c r="T308"/>
      <c r="U308"/>
      <c r="V308"/>
      <c r="W308"/>
      <c r="X308"/>
      <c r="Y308"/>
      <c r="Z308"/>
      <c r="AA308"/>
      <c r="AB308"/>
      <c r="AC308"/>
      <c r="AD308"/>
      <c r="AE308"/>
      <c r="AF308"/>
      <c r="AG308"/>
      <c r="AH308"/>
      <c r="AI308"/>
      <c r="AJ308"/>
      <c r="AK308"/>
      <c r="AL308"/>
      <c r="AM308"/>
      <c r="AN308"/>
      <c r="AO308"/>
      <c r="AP308"/>
      <c r="AQ308"/>
      <c r="AR308"/>
      <c r="AS308"/>
      <c r="AT308" s="26"/>
      <c r="AU308" s="23"/>
      <c r="AV308"/>
      <c r="AW308"/>
      <c r="AX308"/>
      <c r="AY308"/>
      <c r="AZ308"/>
      <c r="BA308"/>
      <c r="BB308"/>
      <c r="BC308" s="26"/>
      <c r="BD308" s="23"/>
      <c r="BE308"/>
      <c r="BF308"/>
      <c r="BG308"/>
      <c r="BH308"/>
      <c r="BI308"/>
      <c r="BJ308"/>
      <c r="BK308"/>
      <c r="BL308"/>
      <c r="BM308"/>
      <c r="BN308"/>
      <c r="BO308"/>
      <c r="BP308"/>
      <c r="BQ308"/>
      <c r="BR308"/>
      <c r="BS308"/>
      <c r="BT308"/>
      <c r="BU308"/>
      <c r="BV308"/>
      <c r="BW308"/>
      <c r="BX308" s="26"/>
      <c r="BY308" s="23"/>
      <c r="BZ308"/>
      <c r="CA308"/>
      <c r="CB308"/>
    </row>
    <row r="309" spans="1:80" s="81" customFormat="1" x14ac:dyDescent="0.3">
      <c r="A309"/>
      <c r="B309" s="45"/>
      <c r="C309" s="155"/>
      <c r="D309" s="41"/>
      <c r="E309" s="86"/>
      <c r="F309" s="41"/>
      <c r="G309" s="41"/>
      <c r="I309" s="68"/>
      <c r="J309" s="8"/>
      <c r="K309" s="8"/>
      <c r="L309" s="8"/>
      <c r="M309"/>
      <c r="N309" s="8"/>
      <c r="O309" s="8"/>
      <c r="P309" s="8"/>
      <c r="Q309" s="8"/>
      <c r="R309" s="8"/>
      <c r="T309"/>
      <c r="U309"/>
      <c r="V309"/>
      <c r="W309"/>
      <c r="X309"/>
      <c r="Y309"/>
      <c r="Z309"/>
      <c r="AA309"/>
      <c r="AB309"/>
      <c r="AC309"/>
      <c r="AD309"/>
      <c r="AE309"/>
      <c r="AF309"/>
      <c r="AG309"/>
      <c r="AH309"/>
      <c r="AI309"/>
      <c r="AJ309"/>
      <c r="AK309"/>
      <c r="AL309"/>
      <c r="AM309"/>
      <c r="AN309"/>
      <c r="AO309"/>
      <c r="AP309"/>
      <c r="AQ309"/>
      <c r="AR309"/>
      <c r="AS309"/>
      <c r="AT309" s="26"/>
      <c r="AU309" s="23"/>
      <c r="AV309"/>
      <c r="AW309"/>
      <c r="AX309"/>
      <c r="AY309"/>
      <c r="AZ309"/>
      <c r="BA309"/>
      <c r="BB309"/>
      <c r="BC309" s="26"/>
      <c r="BD309" s="23"/>
      <c r="BE309"/>
      <c r="BF309"/>
      <c r="BG309"/>
      <c r="BH309"/>
      <c r="BI309"/>
      <c r="BJ309"/>
      <c r="BK309"/>
      <c r="BL309"/>
      <c r="BM309"/>
      <c r="BN309"/>
      <c r="BO309"/>
      <c r="BP309"/>
      <c r="BQ309"/>
      <c r="BR309"/>
      <c r="BS309"/>
      <c r="BT309"/>
      <c r="BU309"/>
      <c r="BV309"/>
      <c r="BW309"/>
      <c r="BX309" s="26"/>
      <c r="BY309" s="23"/>
      <c r="BZ309"/>
      <c r="CA309"/>
      <c r="CB309"/>
    </row>
    <row r="310" spans="1:80" s="81" customFormat="1" x14ac:dyDescent="0.3">
      <c r="A310"/>
      <c r="B310" s="45"/>
      <c r="C310" s="155"/>
      <c r="D310" s="41"/>
      <c r="E310" s="86"/>
      <c r="F310" s="41"/>
      <c r="G310" s="41"/>
      <c r="I310" s="68"/>
      <c r="J310" s="8"/>
      <c r="K310" s="8"/>
      <c r="L310" s="8"/>
      <c r="M310"/>
      <c r="N310" s="8"/>
      <c r="O310" s="8"/>
      <c r="P310" s="8"/>
      <c r="Q310" s="8"/>
      <c r="R310" s="8"/>
      <c r="T310"/>
      <c r="U310"/>
      <c r="V310"/>
      <c r="W310"/>
      <c r="X310"/>
      <c r="Y310"/>
      <c r="Z310"/>
      <c r="AA310"/>
      <c r="AB310"/>
      <c r="AC310"/>
      <c r="AD310"/>
      <c r="AE310"/>
      <c r="AF310"/>
      <c r="AG310"/>
      <c r="AH310"/>
      <c r="AI310"/>
      <c r="AJ310"/>
      <c r="AK310"/>
      <c r="AL310"/>
      <c r="AM310"/>
      <c r="AN310"/>
      <c r="AO310"/>
      <c r="AP310"/>
      <c r="AQ310"/>
      <c r="AR310"/>
      <c r="AS310"/>
      <c r="AT310" s="26"/>
      <c r="AU310" s="23"/>
      <c r="AV310"/>
      <c r="AW310"/>
      <c r="AX310"/>
      <c r="AY310"/>
      <c r="AZ310"/>
      <c r="BA310"/>
      <c r="BB310"/>
      <c r="BC310" s="26"/>
      <c r="BD310" s="23"/>
      <c r="BE310"/>
      <c r="BF310"/>
      <c r="BG310"/>
      <c r="BH310"/>
      <c r="BI310"/>
      <c r="BJ310"/>
      <c r="BK310"/>
      <c r="BL310"/>
      <c r="BM310"/>
      <c r="BN310"/>
      <c r="BO310"/>
      <c r="BP310"/>
      <c r="BQ310"/>
      <c r="BR310"/>
      <c r="BS310"/>
      <c r="BT310"/>
      <c r="BU310"/>
      <c r="BV310"/>
      <c r="BW310"/>
      <c r="BX310" s="26"/>
      <c r="BY310" s="23"/>
      <c r="BZ310"/>
      <c r="CA310"/>
      <c r="CB310"/>
    </row>
    <row r="311" spans="1:80" s="81" customFormat="1" x14ac:dyDescent="0.3">
      <c r="A311"/>
      <c r="B311" s="45"/>
      <c r="C311" s="155"/>
      <c r="D311" s="41"/>
      <c r="E311" s="86"/>
      <c r="F311" s="41"/>
      <c r="G311" s="41"/>
      <c r="I311" s="68"/>
      <c r="J311" s="8"/>
      <c r="K311" s="8"/>
      <c r="L311" s="8"/>
      <c r="M311"/>
      <c r="N311" s="8"/>
      <c r="O311" s="8"/>
      <c r="P311" s="8"/>
      <c r="Q311" s="8"/>
      <c r="R311" s="8"/>
      <c r="T311"/>
      <c r="U311"/>
      <c r="V311"/>
      <c r="W311"/>
      <c r="X311"/>
      <c r="Y311"/>
      <c r="Z311"/>
      <c r="AA311"/>
      <c r="AB311"/>
      <c r="AC311"/>
      <c r="AD311"/>
      <c r="AE311"/>
      <c r="AF311"/>
      <c r="AG311"/>
      <c r="AH311"/>
      <c r="AI311"/>
      <c r="AJ311"/>
      <c r="AK311"/>
      <c r="AL311"/>
      <c r="AM311"/>
      <c r="AN311"/>
      <c r="AO311"/>
      <c r="AP311"/>
      <c r="AQ311"/>
      <c r="AR311"/>
      <c r="AS311"/>
      <c r="AT311" s="26"/>
      <c r="AU311" s="23"/>
      <c r="AV311"/>
      <c r="AW311"/>
      <c r="AX311"/>
      <c r="AY311"/>
      <c r="AZ311"/>
      <c r="BA311"/>
      <c r="BB311"/>
      <c r="BC311" s="26"/>
      <c r="BD311" s="23"/>
      <c r="BE311"/>
      <c r="BF311"/>
      <c r="BG311"/>
      <c r="BH311"/>
      <c r="BI311"/>
      <c r="BJ311"/>
      <c r="BK311"/>
      <c r="BL311"/>
      <c r="BM311"/>
      <c r="BN311"/>
      <c r="BO311"/>
      <c r="BP311"/>
      <c r="BQ311"/>
      <c r="BR311"/>
      <c r="BS311"/>
      <c r="BT311"/>
      <c r="BU311"/>
      <c r="BV311"/>
      <c r="BW311"/>
      <c r="BX311" s="26"/>
      <c r="BY311" s="23"/>
      <c r="BZ311"/>
      <c r="CA311"/>
      <c r="CB311"/>
    </row>
    <row r="312" spans="1:80" s="81" customFormat="1" x14ac:dyDescent="0.3">
      <c r="A312"/>
      <c r="B312" s="45"/>
      <c r="C312" s="155"/>
      <c r="D312" s="41"/>
      <c r="E312" s="86"/>
      <c r="F312" s="41"/>
      <c r="G312" s="41"/>
      <c r="I312" s="68"/>
      <c r="J312" s="8"/>
      <c r="K312" s="8"/>
      <c r="L312" s="8"/>
      <c r="M312"/>
      <c r="N312" s="8"/>
      <c r="O312" s="8"/>
      <c r="P312" s="8"/>
      <c r="Q312" s="8"/>
      <c r="R312" s="8"/>
      <c r="T312"/>
      <c r="U312"/>
      <c r="V312"/>
      <c r="W312"/>
      <c r="X312"/>
      <c r="Y312"/>
      <c r="Z312"/>
      <c r="AA312"/>
      <c r="AB312"/>
      <c r="AC312"/>
      <c r="AD312"/>
      <c r="AE312"/>
      <c r="AF312"/>
      <c r="AG312"/>
      <c r="AH312"/>
      <c r="AI312"/>
      <c r="AJ312"/>
      <c r="AK312"/>
      <c r="AL312"/>
      <c r="AM312"/>
      <c r="AN312"/>
      <c r="AO312"/>
      <c r="AP312"/>
      <c r="AQ312"/>
      <c r="AR312"/>
      <c r="AS312"/>
      <c r="AT312" s="26"/>
      <c r="AU312" s="23"/>
      <c r="AV312"/>
      <c r="AW312"/>
      <c r="AX312"/>
      <c r="AY312"/>
      <c r="AZ312"/>
      <c r="BA312"/>
      <c r="BB312"/>
      <c r="BC312" s="26"/>
      <c r="BD312" s="23"/>
      <c r="BE312"/>
      <c r="BF312"/>
      <c r="BG312"/>
      <c r="BH312"/>
      <c r="BI312"/>
      <c r="BJ312"/>
      <c r="BK312"/>
      <c r="BL312"/>
      <c r="BM312"/>
      <c r="BN312"/>
      <c r="BO312"/>
      <c r="BP312"/>
      <c r="BQ312"/>
      <c r="BR312"/>
      <c r="BS312"/>
      <c r="BT312"/>
      <c r="BU312"/>
      <c r="BV312"/>
      <c r="BW312"/>
      <c r="BX312" s="26"/>
      <c r="BY312" s="23"/>
      <c r="BZ312"/>
      <c r="CA312"/>
      <c r="CB312"/>
    </row>
    <row r="313" spans="1:80" s="81" customFormat="1" x14ac:dyDescent="0.3">
      <c r="A313"/>
      <c r="B313" s="45"/>
      <c r="C313" s="155"/>
      <c r="D313" s="41"/>
      <c r="E313" s="86"/>
      <c r="F313" s="41"/>
      <c r="G313" s="41"/>
      <c r="I313" s="68"/>
      <c r="J313" s="8"/>
      <c r="K313" s="8"/>
      <c r="L313" s="8"/>
      <c r="M313"/>
      <c r="N313" s="8"/>
      <c r="O313" s="8"/>
      <c r="P313" s="8"/>
      <c r="Q313" s="8"/>
      <c r="R313" s="8"/>
      <c r="T313"/>
      <c r="U313"/>
      <c r="V313"/>
      <c r="W313"/>
      <c r="X313"/>
      <c r="Y313"/>
      <c r="Z313"/>
      <c r="AA313"/>
      <c r="AB313"/>
      <c r="AC313"/>
      <c r="AD313"/>
      <c r="AE313"/>
      <c r="AF313"/>
      <c r="AG313"/>
      <c r="AH313"/>
      <c r="AI313"/>
      <c r="AJ313"/>
      <c r="AK313"/>
      <c r="AL313"/>
      <c r="AM313"/>
      <c r="AN313"/>
      <c r="AO313"/>
      <c r="AP313"/>
      <c r="AQ313"/>
      <c r="AR313"/>
      <c r="AS313"/>
      <c r="AT313" s="26"/>
      <c r="AU313" s="23"/>
      <c r="AV313"/>
      <c r="AW313"/>
      <c r="AX313"/>
      <c r="AY313"/>
      <c r="AZ313"/>
      <c r="BA313"/>
      <c r="BB313"/>
      <c r="BC313" s="26"/>
      <c r="BD313" s="23"/>
      <c r="BE313"/>
      <c r="BF313"/>
      <c r="BG313"/>
      <c r="BH313"/>
      <c r="BI313"/>
      <c r="BJ313"/>
      <c r="BK313"/>
      <c r="BL313"/>
      <c r="BM313"/>
      <c r="BN313"/>
      <c r="BO313"/>
      <c r="BP313"/>
      <c r="BQ313"/>
      <c r="BR313"/>
      <c r="BS313"/>
      <c r="BT313"/>
      <c r="BU313"/>
      <c r="BV313"/>
      <c r="BW313"/>
      <c r="BX313" s="26"/>
      <c r="BY313" s="23"/>
      <c r="BZ313"/>
      <c r="CA313"/>
      <c r="CB313"/>
    </row>
    <row r="314" spans="1:80" s="81" customFormat="1" x14ac:dyDescent="0.3">
      <c r="A314"/>
      <c r="B314" s="45"/>
      <c r="C314" s="155"/>
      <c r="D314" s="41"/>
      <c r="E314" s="86"/>
      <c r="F314" s="41"/>
      <c r="G314" s="41"/>
      <c r="I314" s="68"/>
      <c r="J314" s="8"/>
      <c r="K314" s="8"/>
      <c r="L314" s="8"/>
      <c r="M314"/>
      <c r="N314" s="8"/>
      <c r="O314" s="8"/>
      <c r="P314" s="8"/>
      <c r="Q314" s="8"/>
      <c r="R314" s="8"/>
      <c r="T314"/>
      <c r="U314"/>
      <c r="V314"/>
      <c r="W314"/>
      <c r="X314"/>
      <c r="Y314"/>
      <c r="Z314"/>
      <c r="AA314"/>
      <c r="AB314"/>
      <c r="AC314"/>
      <c r="AD314"/>
      <c r="AE314"/>
      <c r="AF314"/>
      <c r="AG314"/>
      <c r="AH314"/>
      <c r="AI314"/>
      <c r="AJ314"/>
      <c r="AK314"/>
      <c r="AL314"/>
      <c r="AM314"/>
      <c r="AN314"/>
      <c r="AO314"/>
      <c r="AP314"/>
      <c r="AQ314"/>
      <c r="AR314"/>
      <c r="AS314"/>
      <c r="AT314" s="26"/>
      <c r="AU314" s="23"/>
      <c r="AV314"/>
      <c r="AW314"/>
      <c r="AX314"/>
      <c r="AY314"/>
      <c r="AZ314"/>
      <c r="BA314"/>
      <c r="BB314"/>
      <c r="BC314" s="26"/>
      <c r="BD314" s="23"/>
      <c r="BE314"/>
      <c r="BF314"/>
      <c r="BG314"/>
      <c r="BH314"/>
      <c r="BI314"/>
      <c r="BJ314"/>
      <c r="BK314"/>
      <c r="BL314"/>
      <c r="BM314"/>
      <c r="BN314"/>
      <c r="BO314"/>
      <c r="BP314"/>
      <c r="BQ314"/>
      <c r="BR314"/>
      <c r="BS314"/>
      <c r="BT314"/>
      <c r="BU314"/>
      <c r="BV314"/>
      <c r="BW314"/>
      <c r="BX314" s="26"/>
      <c r="BY314" s="23"/>
      <c r="BZ314"/>
      <c r="CA314"/>
      <c r="CB314"/>
    </row>
    <row r="315" spans="1:80" s="81" customFormat="1" x14ac:dyDescent="0.3">
      <c r="A315"/>
      <c r="B315" s="45"/>
      <c r="C315" s="155"/>
      <c r="D315" s="41"/>
      <c r="E315" s="86"/>
      <c r="F315" s="41"/>
      <c r="G315" s="41"/>
      <c r="I315" s="68"/>
      <c r="J315" s="8"/>
      <c r="K315" s="8"/>
      <c r="L315" s="8"/>
      <c r="M315"/>
      <c r="N315" s="8"/>
      <c r="O315" s="8"/>
      <c r="P315" s="8"/>
      <c r="Q315" s="8"/>
      <c r="R315" s="8"/>
      <c r="T315"/>
      <c r="U315"/>
      <c r="V315"/>
      <c r="W315"/>
      <c r="X315"/>
      <c r="Y315"/>
      <c r="Z315"/>
      <c r="AA315"/>
      <c r="AB315"/>
      <c r="AC315"/>
      <c r="AD315"/>
      <c r="AE315"/>
      <c r="AF315"/>
      <c r="AG315"/>
      <c r="AH315"/>
      <c r="AI315"/>
      <c r="AJ315"/>
      <c r="AK315"/>
      <c r="AL315"/>
      <c r="AM315"/>
      <c r="AN315"/>
      <c r="AO315"/>
      <c r="AP315"/>
      <c r="AQ315"/>
      <c r="AR315"/>
      <c r="AS315"/>
      <c r="AT315" s="26"/>
      <c r="AU315" s="23"/>
      <c r="AV315"/>
      <c r="AW315"/>
      <c r="AX315"/>
      <c r="AY315"/>
      <c r="AZ315"/>
      <c r="BA315"/>
      <c r="BB315"/>
      <c r="BC315" s="26"/>
      <c r="BD315" s="23"/>
      <c r="BE315"/>
      <c r="BF315"/>
      <c r="BG315"/>
      <c r="BH315"/>
      <c r="BI315"/>
      <c r="BJ315"/>
      <c r="BK315"/>
      <c r="BL315"/>
      <c r="BM315"/>
      <c r="BN315"/>
      <c r="BO315"/>
      <c r="BP315"/>
      <c r="BQ315"/>
      <c r="BR315"/>
      <c r="BS315"/>
      <c r="BT315"/>
      <c r="BU315"/>
      <c r="BV315"/>
      <c r="BW315"/>
      <c r="BX315" s="26"/>
      <c r="BY315" s="23"/>
      <c r="BZ315"/>
      <c r="CA315"/>
      <c r="CB315"/>
    </row>
    <row r="316" spans="1:80" s="81" customFormat="1" x14ac:dyDescent="0.3">
      <c r="A316"/>
      <c r="B316" s="45"/>
      <c r="C316" s="155"/>
      <c r="D316" s="41"/>
      <c r="E316" s="86"/>
      <c r="F316" s="41"/>
      <c r="G316" s="41"/>
      <c r="I316" s="68"/>
      <c r="J316" s="8"/>
      <c r="K316" s="8"/>
      <c r="L316" s="8"/>
      <c r="M316"/>
      <c r="N316" s="8"/>
      <c r="O316" s="8"/>
      <c r="P316" s="8"/>
      <c r="Q316" s="8"/>
      <c r="R316" s="8"/>
      <c r="T316"/>
      <c r="U316"/>
      <c r="V316"/>
      <c r="W316"/>
      <c r="X316"/>
      <c r="Y316"/>
      <c r="Z316"/>
      <c r="AA316"/>
      <c r="AB316"/>
      <c r="AC316"/>
      <c r="AD316"/>
      <c r="AE316"/>
      <c r="AF316"/>
      <c r="AG316"/>
      <c r="AH316"/>
      <c r="AI316"/>
      <c r="AJ316"/>
      <c r="AK316"/>
      <c r="AL316"/>
      <c r="AM316"/>
      <c r="AN316"/>
      <c r="AO316"/>
      <c r="AP316"/>
      <c r="AQ316"/>
      <c r="AR316"/>
      <c r="AS316"/>
      <c r="AT316" s="26"/>
      <c r="AU316" s="23"/>
      <c r="AV316"/>
      <c r="AW316"/>
      <c r="AX316"/>
      <c r="AY316"/>
      <c r="AZ316"/>
      <c r="BA316"/>
      <c r="BB316"/>
      <c r="BC316" s="26"/>
      <c r="BD316" s="23"/>
      <c r="BE316"/>
      <c r="BF316"/>
      <c r="BG316"/>
      <c r="BH316"/>
      <c r="BI316"/>
      <c r="BJ316"/>
      <c r="BK316"/>
      <c r="BL316"/>
      <c r="BM316"/>
      <c r="BN316"/>
      <c r="BO316"/>
      <c r="BP316"/>
      <c r="BQ316"/>
      <c r="BR316"/>
      <c r="BS316"/>
      <c r="BT316"/>
      <c r="BU316"/>
      <c r="BV316"/>
      <c r="BW316"/>
      <c r="BX316" s="26"/>
      <c r="BY316" s="23"/>
      <c r="BZ316"/>
      <c r="CA316"/>
      <c r="CB316"/>
    </row>
    <row r="317" spans="1:80" s="81" customFormat="1" x14ac:dyDescent="0.3">
      <c r="A317"/>
      <c r="B317" s="45"/>
      <c r="C317" s="155"/>
      <c r="D317" s="41"/>
      <c r="E317" s="86"/>
      <c r="F317" s="41"/>
      <c r="G317" s="41"/>
      <c r="I317" s="68"/>
      <c r="J317" s="8"/>
      <c r="K317" s="8"/>
      <c r="L317" s="8"/>
      <c r="M317"/>
      <c r="N317" s="8"/>
      <c r="O317" s="8"/>
      <c r="P317" s="8"/>
      <c r="Q317" s="8"/>
      <c r="R317" s="8"/>
      <c r="T317"/>
      <c r="U317"/>
      <c r="V317"/>
      <c r="W317"/>
      <c r="X317"/>
      <c r="Y317"/>
      <c r="Z317"/>
      <c r="AA317"/>
      <c r="AB317"/>
      <c r="AC317"/>
      <c r="AD317"/>
      <c r="AE317"/>
      <c r="AF317"/>
      <c r="AG317"/>
      <c r="AH317"/>
      <c r="AI317"/>
      <c r="AJ317"/>
      <c r="AK317"/>
      <c r="AL317"/>
      <c r="AM317"/>
      <c r="AN317"/>
      <c r="AO317"/>
      <c r="AP317"/>
      <c r="AQ317"/>
      <c r="AR317"/>
      <c r="AS317"/>
      <c r="AT317" s="26"/>
      <c r="AU317" s="23"/>
      <c r="AV317"/>
      <c r="AW317"/>
      <c r="AX317"/>
      <c r="AY317"/>
      <c r="AZ317"/>
      <c r="BA317"/>
      <c r="BB317"/>
      <c r="BC317" s="26"/>
      <c r="BD317" s="23"/>
      <c r="BE317"/>
      <c r="BF317"/>
      <c r="BG317"/>
      <c r="BH317"/>
      <c r="BI317"/>
      <c r="BJ317"/>
      <c r="BK317"/>
      <c r="BL317"/>
      <c r="BM317"/>
      <c r="BN317"/>
      <c r="BO317"/>
      <c r="BP317"/>
      <c r="BQ317"/>
      <c r="BR317"/>
      <c r="BS317"/>
      <c r="BT317"/>
      <c r="BU317"/>
      <c r="BV317"/>
      <c r="BW317"/>
      <c r="BX317" s="26"/>
      <c r="BY317" s="23"/>
      <c r="BZ317"/>
      <c r="CA317"/>
      <c r="CB317"/>
    </row>
    <row r="318" spans="1:80" s="81" customFormat="1" x14ac:dyDescent="0.3">
      <c r="A318"/>
      <c r="B318" s="45"/>
      <c r="C318" s="155"/>
      <c r="D318" s="41"/>
      <c r="E318" s="86"/>
      <c r="F318" s="41"/>
      <c r="G318" s="41"/>
      <c r="I318" s="68"/>
      <c r="J318" s="8"/>
      <c r="K318" s="8"/>
      <c r="L318" s="8"/>
      <c r="M318"/>
      <c r="N318" s="8"/>
      <c r="O318" s="8"/>
      <c r="P318" s="8"/>
      <c r="Q318" s="8"/>
      <c r="R318" s="8"/>
      <c r="T318"/>
      <c r="U318"/>
      <c r="V318"/>
      <c r="W318"/>
      <c r="X318"/>
      <c r="Y318"/>
      <c r="Z318"/>
      <c r="AA318"/>
      <c r="AB318"/>
      <c r="AC318"/>
      <c r="AD318"/>
      <c r="AE318"/>
      <c r="AF318"/>
      <c r="AG318"/>
      <c r="AH318"/>
      <c r="AI318"/>
      <c r="AJ318"/>
      <c r="AK318"/>
      <c r="AL318"/>
      <c r="AM318"/>
      <c r="AN318"/>
      <c r="AO318"/>
      <c r="AP318"/>
      <c r="AQ318"/>
      <c r="AR318"/>
      <c r="AS318"/>
      <c r="AT318" s="26"/>
      <c r="AU318" s="23"/>
      <c r="AV318"/>
      <c r="AW318"/>
      <c r="AX318"/>
      <c r="AY318"/>
      <c r="AZ318"/>
      <c r="BA318"/>
      <c r="BB318"/>
      <c r="BC318" s="26"/>
      <c r="BD318" s="23"/>
      <c r="BE318"/>
      <c r="BF318"/>
      <c r="BG318"/>
      <c r="BH318"/>
      <c r="BI318"/>
      <c r="BJ318"/>
      <c r="BK318"/>
      <c r="BL318"/>
      <c r="BM318"/>
      <c r="BN318"/>
      <c r="BO318"/>
      <c r="BP318"/>
      <c r="BQ318"/>
      <c r="BR318"/>
      <c r="BS318"/>
      <c r="BT318"/>
      <c r="BU318"/>
      <c r="BV318"/>
      <c r="BW318"/>
      <c r="BX318" s="26"/>
      <c r="BY318" s="23"/>
      <c r="BZ318"/>
      <c r="CA318"/>
      <c r="CB318"/>
    </row>
    <row r="319" spans="1:80" s="81" customFormat="1" x14ac:dyDescent="0.3">
      <c r="A319"/>
      <c r="B319" s="45"/>
      <c r="C319" s="155"/>
      <c r="D319" s="41"/>
      <c r="E319" s="86"/>
      <c r="F319" s="41"/>
      <c r="G319" s="41"/>
      <c r="I319" s="68"/>
      <c r="J319" s="8"/>
      <c r="K319" s="8"/>
      <c r="L319" s="8"/>
      <c r="M319"/>
      <c r="N319" s="8"/>
      <c r="O319" s="8"/>
      <c r="P319" s="8"/>
      <c r="Q319" s="8"/>
      <c r="R319" s="8"/>
      <c r="T319"/>
      <c r="U319"/>
      <c r="V319"/>
      <c r="W319"/>
      <c r="X319"/>
      <c r="Y319"/>
      <c r="Z319"/>
      <c r="AA319"/>
      <c r="AB319"/>
      <c r="AC319"/>
      <c r="AD319"/>
      <c r="AE319"/>
      <c r="AF319"/>
      <c r="AG319"/>
      <c r="AH319"/>
      <c r="AI319"/>
      <c r="AJ319"/>
      <c r="AK319"/>
      <c r="AL319"/>
      <c r="AM319"/>
      <c r="AN319"/>
      <c r="AO319"/>
      <c r="AP319"/>
      <c r="AQ319"/>
      <c r="AR319"/>
      <c r="AS319"/>
      <c r="AT319" s="26"/>
      <c r="AU319" s="23"/>
      <c r="AV319"/>
      <c r="AW319"/>
      <c r="AX319"/>
      <c r="AY319"/>
      <c r="AZ319"/>
      <c r="BA319"/>
      <c r="BB319"/>
      <c r="BC319" s="26"/>
      <c r="BD319" s="23"/>
      <c r="BE319"/>
      <c r="BF319"/>
      <c r="BG319"/>
      <c r="BH319"/>
      <c r="BI319"/>
      <c r="BJ319"/>
      <c r="BK319"/>
      <c r="BL319"/>
      <c r="BM319"/>
      <c r="BN319"/>
      <c r="BO319"/>
      <c r="BP319"/>
      <c r="BQ319"/>
      <c r="BR319"/>
      <c r="BS319"/>
      <c r="BT319"/>
      <c r="BU319"/>
      <c r="BV319"/>
      <c r="BW319"/>
      <c r="BX319" s="26"/>
      <c r="BY319" s="23"/>
      <c r="BZ319"/>
      <c r="CA319"/>
      <c r="CB319"/>
    </row>
    <row r="320" spans="1:80" s="81" customFormat="1" x14ac:dyDescent="0.3">
      <c r="A320"/>
      <c r="B320" s="45"/>
      <c r="C320" s="155"/>
      <c r="D320" s="41"/>
      <c r="E320" s="86"/>
      <c r="F320" s="41"/>
      <c r="G320" s="41"/>
      <c r="I320" s="68"/>
      <c r="J320" s="8"/>
      <c r="K320" s="8"/>
      <c r="L320" s="8"/>
      <c r="M320"/>
      <c r="N320" s="8"/>
      <c r="O320" s="8"/>
      <c r="P320" s="8"/>
      <c r="Q320" s="8"/>
      <c r="R320" s="8"/>
      <c r="T320"/>
      <c r="U320"/>
      <c r="V320"/>
      <c r="W320"/>
      <c r="X320"/>
      <c r="Y320"/>
      <c r="Z320"/>
      <c r="AA320"/>
      <c r="AB320"/>
      <c r="AC320"/>
      <c r="AD320"/>
      <c r="AE320"/>
      <c r="AF320"/>
      <c r="AG320"/>
      <c r="AH320"/>
      <c r="AI320"/>
      <c r="AJ320"/>
      <c r="AK320"/>
      <c r="AL320"/>
      <c r="AM320"/>
      <c r="AN320"/>
      <c r="AO320"/>
      <c r="AP320"/>
      <c r="AQ320"/>
      <c r="AR320"/>
      <c r="AS320"/>
      <c r="AT320" s="26"/>
      <c r="AU320" s="23"/>
      <c r="AV320"/>
      <c r="AW320"/>
      <c r="AX320"/>
      <c r="AY320"/>
      <c r="AZ320"/>
      <c r="BA320"/>
      <c r="BB320"/>
      <c r="BC320" s="26"/>
      <c r="BD320" s="23"/>
      <c r="BE320"/>
      <c r="BF320"/>
      <c r="BG320"/>
      <c r="BH320"/>
      <c r="BI320"/>
      <c r="BJ320"/>
      <c r="BK320"/>
      <c r="BL320"/>
      <c r="BM320"/>
      <c r="BN320"/>
      <c r="BO320"/>
      <c r="BP320"/>
      <c r="BQ320"/>
      <c r="BR320"/>
      <c r="BS320"/>
      <c r="BT320"/>
      <c r="BU320"/>
      <c r="BV320"/>
      <c r="BW320"/>
      <c r="BX320" s="26"/>
      <c r="BY320" s="23"/>
      <c r="BZ320"/>
      <c r="CA320"/>
      <c r="CB320"/>
    </row>
    <row r="321" spans="1:80" s="81" customFormat="1" x14ac:dyDescent="0.3">
      <c r="A321"/>
      <c r="B321" s="45"/>
      <c r="C321" s="155"/>
      <c r="D321" s="41"/>
      <c r="E321" s="86"/>
      <c r="F321" s="41"/>
      <c r="G321" s="41"/>
      <c r="I321" s="68"/>
      <c r="J321" s="8"/>
      <c r="K321" s="8"/>
      <c r="L321" s="8"/>
      <c r="M321"/>
      <c r="N321" s="8"/>
      <c r="O321" s="8"/>
      <c r="P321" s="8"/>
      <c r="Q321" s="8"/>
      <c r="R321" s="8"/>
      <c r="T321"/>
      <c r="U321"/>
      <c r="V321"/>
      <c r="W321"/>
      <c r="X321"/>
      <c r="Y321"/>
      <c r="Z321"/>
      <c r="AA321"/>
      <c r="AB321"/>
      <c r="AC321"/>
      <c r="AD321"/>
      <c r="AE321"/>
      <c r="AF321"/>
      <c r="AG321"/>
      <c r="AH321"/>
      <c r="AI321"/>
      <c r="AJ321"/>
      <c r="AK321"/>
      <c r="AL321"/>
      <c r="AM321"/>
      <c r="AN321"/>
      <c r="AO321"/>
      <c r="AP321"/>
      <c r="AQ321"/>
      <c r="AR321"/>
      <c r="AS321"/>
      <c r="AT321" s="26"/>
      <c r="AU321" s="23"/>
      <c r="AV321"/>
      <c r="AW321"/>
      <c r="AX321"/>
      <c r="AY321"/>
      <c r="AZ321"/>
      <c r="BA321"/>
      <c r="BB321"/>
      <c r="BC321" s="26"/>
      <c r="BD321" s="23"/>
      <c r="BE321"/>
      <c r="BF321"/>
      <c r="BG321"/>
      <c r="BH321"/>
      <c r="BI321"/>
      <c r="BJ321"/>
      <c r="BK321"/>
      <c r="BL321"/>
      <c r="BM321"/>
      <c r="BN321"/>
      <c r="BO321"/>
      <c r="BP321"/>
      <c r="BQ321"/>
      <c r="BR321"/>
      <c r="BS321"/>
      <c r="BT321"/>
      <c r="BU321"/>
      <c r="BV321"/>
      <c r="BW321"/>
      <c r="BX321" s="26"/>
      <c r="BY321" s="23"/>
      <c r="BZ321"/>
      <c r="CA321"/>
      <c r="CB321"/>
    </row>
    <row r="322" spans="1:80" s="81" customFormat="1" x14ac:dyDescent="0.3">
      <c r="A322"/>
      <c r="B322" s="45"/>
      <c r="C322" s="155"/>
      <c r="D322" s="41"/>
      <c r="E322" s="86"/>
      <c r="F322" s="41"/>
      <c r="G322" s="41"/>
      <c r="I322" s="68"/>
      <c r="J322" s="8"/>
      <c r="K322" s="8"/>
      <c r="L322" s="8"/>
      <c r="M322"/>
      <c r="N322" s="8"/>
      <c r="O322" s="8"/>
      <c r="P322" s="8"/>
      <c r="Q322" s="8"/>
      <c r="R322" s="8"/>
      <c r="T322"/>
      <c r="U322"/>
      <c r="V322"/>
      <c r="W322"/>
      <c r="X322"/>
      <c r="Y322"/>
      <c r="Z322"/>
      <c r="AA322"/>
      <c r="AB322"/>
      <c r="AC322"/>
      <c r="AD322"/>
      <c r="AE322"/>
      <c r="AF322"/>
      <c r="AG322"/>
      <c r="AH322"/>
      <c r="AI322"/>
      <c r="AJ322"/>
      <c r="AK322"/>
      <c r="AL322"/>
      <c r="AM322"/>
      <c r="AN322"/>
      <c r="AO322"/>
      <c r="AP322"/>
      <c r="AQ322"/>
      <c r="AR322"/>
      <c r="AS322"/>
      <c r="AT322" s="26"/>
      <c r="AU322" s="23"/>
      <c r="AV322"/>
      <c r="AW322"/>
      <c r="AX322"/>
      <c r="AY322"/>
      <c r="AZ322"/>
      <c r="BA322"/>
      <c r="BB322"/>
      <c r="BC322" s="26"/>
      <c r="BD322" s="23"/>
      <c r="BE322"/>
      <c r="BF322"/>
      <c r="BG322"/>
      <c r="BH322"/>
      <c r="BI322"/>
      <c r="BJ322"/>
      <c r="BK322"/>
      <c r="BL322"/>
      <c r="BM322"/>
      <c r="BN322"/>
      <c r="BO322"/>
      <c r="BP322"/>
      <c r="BQ322"/>
      <c r="BR322"/>
      <c r="BS322"/>
      <c r="BT322"/>
      <c r="BU322"/>
      <c r="BV322"/>
      <c r="BW322"/>
      <c r="BX322" s="26"/>
      <c r="BY322" s="23"/>
      <c r="BZ322"/>
      <c r="CA322"/>
      <c r="CB322"/>
    </row>
    <row r="323" spans="1:80" s="81" customFormat="1" x14ac:dyDescent="0.3">
      <c r="A323"/>
      <c r="B323" s="45"/>
      <c r="C323" s="155"/>
      <c r="D323" s="41"/>
      <c r="E323" s="86"/>
      <c r="F323" s="41"/>
      <c r="G323" s="41"/>
      <c r="I323" s="68"/>
      <c r="J323" s="8"/>
      <c r="K323" s="8"/>
      <c r="L323" s="8"/>
      <c r="M323"/>
      <c r="N323" s="8"/>
      <c r="O323" s="8"/>
      <c r="P323" s="8"/>
      <c r="Q323" s="8"/>
      <c r="R323" s="8"/>
      <c r="T323"/>
      <c r="U323"/>
      <c r="V323"/>
      <c r="W323"/>
      <c r="X323"/>
      <c r="Y323"/>
      <c r="Z323"/>
      <c r="AA323"/>
      <c r="AB323"/>
      <c r="AC323"/>
      <c r="AD323"/>
      <c r="AE323"/>
      <c r="AF323"/>
      <c r="AG323"/>
      <c r="AH323"/>
      <c r="AI323"/>
      <c r="AJ323"/>
      <c r="AK323"/>
      <c r="AL323"/>
      <c r="AM323"/>
      <c r="AN323"/>
      <c r="AO323"/>
      <c r="AP323"/>
      <c r="AQ323"/>
      <c r="AR323"/>
      <c r="AS323"/>
      <c r="AT323" s="26"/>
      <c r="AU323" s="23"/>
      <c r="AV323"/>
      <c r="AW323"/>
      <c r="AX323"/>
      <c r="AY323"/>
      <c r="AZ323"/>
      <c r="BA323"/>
      <c r="BB323"/>
      <c r="BC323" s="26"/>
      <c r="BD323" s="23"/>
      <c r="BE323"/>
      <c r="BF323"/>
      <c r="BG323"/>
      <c r="BH323"/>
      <c r="BI323"/>
      <c r="BJ323"/>
      <c r="BK323"/>
      <c r="BL323"/>
      <c r="BM323"/>
      <c r="BN323"/>
      <c r="BO323"/>
      <c r="BP323"/>
      <c r="BQ323"/>
      <c r="BR323"/>
      <c r="BS323"/>
      <c r="BT323"/>
      <c r="BU323"/>
      <c r="BV323"/>
      <c r="BW323"/>
      <c r="BX323" s="26"/>
      <c r="BY323" s="23"/>
      <c r="BZ323"/>
      <c r="CA323"/>
      <c r="CB323"/>
    </row>
    <row r="324" spans="1:80" s="81" customFormat="1" x14ac:dyDescent="0.3">
      <c r="A324"/>
      <c r="B324" s="45"/>
      <c r="C324" s="155"/>
      <c r="D324" s="41"/>
      <c r="E324" s="86"/>
      <c r="F324" s="41"/>
      <c r="G324" s="41"/>
      <c r="I324" s="68"/>
      <c r="J324" s="8"/>
      <c r="K324" s="8"/>
      <c r="L324" s="8"/>
      <c r="M324"/>
      <c r="N324" s="8"/>
      <c r="O324" s="8"/>
      <c r="P324" s="8"/>
      <c r="Q324" s="8"/>
      <c r="R324" s="8"/>
      <c r="T324"/>
      <c r="U324"/>
      <c r="V324"/>
      <c r="W324"/>
      <c r="X324"/>
      <c r="Y324"/>
      <c r="Z324"/>
      <c r="AA324"/>
      <c r="AB324"/>
      <c r="AC324"/>
      <c r="AD324"/>
      <c r="AE324"/>
      <c r="AF324"/>
      <c r="AG324"/>
      <c r="AH324"/>
      <c r="AI324"/>
      <c r="AJ324"/>
      <c r="AK324"/>
      <c r="AL324"/>
      <c r="AM324"/>
      <c r="AN324"/>
      <c r="AO324"/>
      <c r="AP324"/>
      <c r="AQ324"/>
      <c r="AR324"/>
      <c r="AS324"/>
      <c r="AT324" s="26"/>
      <c r="AU324" s="23"/>
      <c r="AV324"/>
      <c r="AW324"/>
      <c r="AX324"/>
      <c r="AY324"/>
      <c r="AZ324"/>
      <c r="BA324"/>
      <c r="BB324"/>
      <c r="BC324" s="26"/>
      <c r="BD324" s="23"/>
      <c r="BE324"/>
      <c r="BF324"/>
      <c r="BG324"/>
      <c r="BH324"/>
      <c r="BI324"/>
      <c r="BJ324"/>
      <c r="BK324"/>
      <c r="BL324"/>
      <c r="BM324"/>
      <c r="BN324"/>
      <c r="BO324"/>
      <c r="BP324"/>
      <c r="BQ324"/>
      <c r="BR324"/>
      <c r="BS324"/>
      <c r="BT324"/>
      <c r="BU324"/>
      <c r="BV324"/>
      <c r="BW324"/>
      <c r="BX324" s="26"/>
      <c r="BY324" s="23"/>
      <c r="BZ324"/>
      <c r="CA324"/>
      <c r="CB324"/>
    </row>
    <row r="325" spans="1:80" s="81" customFormat="1" x14ac:dyDescent="0.3">
      <c r="A325"/>
      <c r="B325" s="45"/>
      <c r="C325" s="155"/>
      <c r="D325" s="41"/>
      <c r="E325" s="86"/>
      <c r="F325" s="41"/>
      <c r="G325" s="41"/>
      <c r="I325" s="68"/>
      <c r="J325" s="8"/>
      <c r="K325" s="8"/>
      <c r="L325" s="8"/>
      <c r="M325"/>
      <c r="N325" s="8"/>
      <c r="O325" s="8"/>
      <c r="P325" s="8"/>
      <c r="Q325" s="8"/>
      <c r="R325" s="8"/>
      <c r="T325"/>
      <c r="U325"/>
      <c r="V325"/>
      <c r="W325"/>
      <c r="X325"/>
      <c r="Y325"/>
      <c r="Z325"/>
      <c r="AA325"/>
      <c r="AB325"/>
      <c r="AC325"/>
      <c r="AD325"/>
      <c r="AE325"/>
      <c r="AF325"/>
      <c r="AG325"/>
      <c r="AH325"/>
      <c r="AI325"/>
      <c r="AJ325"/>
      <c r="AK325"/>
      <c r="AL325"/>
      <c r="AM325"/>
      <c r="AN325"/>
      <c r="AO325"/>
      <c r="AP325"/>
      <c r="AQ325"/>
      <c r="AR325"/>
      <c r="AS325"/>
      <c r="AT325" s="26"/>
      <c r="AU325" s="23"/>
      <c r="AV325"/>
      <c r="AW325"/>
      <c r="AX325"/>
      <c r="AY325"/>
      <c r="AZ325"/>
      <c r="BA325"/>
      <c r="BB325"/>
      <c r="BC325" s="26"/>
      <c r="BD325" s="23"/>
      <c r="BE325"/>
      <c r="BF325"/>
      <c r="BG325"/>
      <c r="BH325"/>
      <c r="BI325"/>
      <c r="BJ325"/>
      <c r="BK325"/>
      <c r="BL325"/>
      <c r="BM325"/>
      <c r="BN325"/>
      <c r="BO325"/>
      <c r="BP325"/>
      <c r="BQ325"/>
      <c r="BR325"/>
      <c r="BS325"/>
      <c r="BT325"/>
      <c r="BU325"/>
      <c r="BV325"/>
      <c r="BW325"/>
      <c r="BX325" s="26"/>
      <c r="BY325" s="23"/>
      <c r="BZ325"/>
      <c r="CA325"/>
      <c r="CB325"/>
    </row>
    <row r="326" spans="1:80" s="81" customFormat="1" x14ac:dyDescent="0.3">
      <c r="A326"/>
      <c r="B326" s="45"/>
      <c r="C326" s="155"/>
      <c r="D326" s="41"/>
      <c r="E326" s="86"/>
      <c r="F326" s="41"/>
      <c r="G326" s="41"/>
      <c r="I326" s="68"/>
      <c r="J326" s="8"/>
      <c r="K326" s="8"/>
      <c r="L326" s="8"/>
      <c r="M326"/>
      <c r="N326" s="8"/>
      <c r="O326" s="8"/>
      <c r="P326" s="8"/>
      <c r="Q326" s="8"/>
      <c r="R326" s="8"/>
      <c r="T326"/>
      <c r="U326"/>
      <c r="V326"/>
      <c r="W326"/>
      <c r="X326"/>
      <c r="Y326"/>
      <c r="Z326"/>
      <c r="AA326"/>
      <c r="AB326"/>
      <c r="AC326"/>
      <c r="AD326"/>
      <c r="AE326"/>
      <c r="AF326"/>
      <c r="AG326"/>
      <c r="AH326"/>
      <c r="AI326"/>
      <c r="AJ326"/>
      <c r="AK326"/>
      <c r="AL326"/>
      <c r="AM326"/>
      <c r="AN326"/>
      <c r="AO326"/>
      <c r="AP326"/>
      <c r="AQ326"/>
      <c r="AR326"/>
      <c r="AS326"/>
      <c r="AT326" s="26"/>
      <c r="AU326" s="23"/>
      <c r="AV326"/>
      <c r="AW326"/>
      <c r="AX326"/>
      <c r="AY326"/>
      <c r="AZ326"/>
      <c r="BA326"/>
      <c r="BB326"/>
      <c r="BC326" s="26"/>
      <c r="BD326" s="23"/>
      <c r="BE326"/>
      <c r="BF326"/>
      <c r="BG326"/>
      <c r="BH326"/>
      <c r="BI326"/>
      <c r="BJ326"/>
      <c r="BK326"/>
      <c r="BL326"/>
      <c r="BM326"/>
      <c r="BN326"/>
      <c r="BO326"/>
      <c r="BP326"/>
      <c r="BQ326"/>
      <c r="BR326"/>
      <c r="BS326"/>
      <c r="BT326"/>
      <c r="BU326"/>
      <c r="BV326"/>
      <c r="BW326"/>
      <c r="BX326" s="26"/>
      <c r="BY326" s="23"/>
      <c r="BZ326"/>
      <c r="CA326"/>
      <c r="CB326"/>
    </row>
    <row r="327" spans="1:80" s="81" customFormat="1" x14ac:dyDescent="0.3">
      <c r="A327"/>
      <c r="B327" s="45"/>
      <c r="C327" s="155"/>
      <c r="D327" s="41"/>
      <c r="E327" s="86"/>
      <c r="F327" s="41"/>
      <c r="G327" s="41"/>
      <c r="I327" s="68"/>
      <c r="J327" s="8"/>
      <c r="K327" s="8"/>
      <c r="L327" s="8"/>
      <c r="M327"/>
      <c r="N327" s="8"/>
      <c r="O327" s="8"/>
      <c r="P327" s="8"/>
      <c r="Q327" s="8"/>
      <c r="R327" s="8"/>
      <c r="T327"/>
      <c r="U327"/>
      <c r="V327"/>
      <c r="W327"/>
      <c r="X327"/>
      <c r="Y327"/>
      <c r="Z327"/>
      <c r="AA327"/>
      <c r="AB327"/>
      <c r="AC327"/>
      <c r="AD327"/>
      <c r="AE327"/>
      <c r="AF327"/>
      <c r="AG327"/>
      <c r="AH327"/>
      <c r="AI327"/>
      <c r="AJ327"/>
      <c r="AK327"/>
      <c r="AL327"/>
      <c r="AM327"/>
      <c r="AN327"/>
      <c r="AO327"/>
      <c r="AP327"/>
      <c r="AQ327"/>
      <c r="AR327"/>
      <c r="AS327"/>
      <c r="AT327" s="26"/>
      <c r="AU327" s="23"/>
      <c r="AV327"/>
      <c r="AW327"/>
      <c r="AX327"/>
      <c r="AY327"/>
      <c r="AZ327"/>
      <c r="BA327"/>
      <c r="BB327"/>
      <c r="BC327" s="26"/>
      <c r="BD327" s="23"/>
      <c r="BE327"/>
      <c r="BF327"/>
      <c r="BG327"/>
      <c r="BH327"/>
      <c r="BI327"/>
      <c r="BJ327"/>
      <c r="BK327"/>
      <c r="BL327"/>
      <c r="BM327"/>
      <c r="BN327"/>
      <c r="BO327"/>
      <c r="BP327"/>
      <c r="BQ327"/>
      <c r="BR327"/>
      <c r="BS327"/>
      <c r="BT327"/>
      <c r="BU327"/>
      <c r="BV327"/>
      <c r="BW327"/>
      <c r="BX327" s="26"/>
      <c r="BY327" s="23"/>
      <c r="BZ327"/>
      <c r="CA327"/>
      <c r="CB327"/>
    </row>
    <row r="328" spans="1:80" s="81" customFormat="1" x14ac:dyDescent="0.3">
      <c r="A328"/>
      <c r="B328" s="45"/>
      <c r="C328" s="155"/>
      <c r="D328" s="41"/>
      <c r="E328" s="86"/>
      <c r="F328" s="41"/>
      <c r="G328" s="41"/>
      <c r="I328" s="68"/>
      <c r="J328" s="8"/>
      <c r="K328" s="8"/>
      <c r="L328" s="8"/>
      <c r="M328"/>
      <c r="N328" s="8"/>
      <c r="O328" s="8"/>
      <c r="P328" s="8"/>
      <c r="Q328" s="8"/>
      <c r="R328" s="8"/>
      <c r="T328"/>
      <c r="U328"/>
      <c r="V328"/>
      <c r="W328"/>
      <c r="X328"/>
      <c r="Y328"/>
      <c r="Z328"/>
      <c r="AA328"/>
      <c r="AB328"/>
      <c r="AC328"/>
      <c r="AD328"/>
      <c r="AE328"/>
      <c r="AF328"/>
      <c r="AG328"/>
      <c r="AH328"/>
      <c r="AI328"/>
      <c r="AJ328"/>
      <c r="AK328"/>
      <c r="AL328"/>
      <c r="AM328"/>
      <c r="AN328"/>
      <c r="AO328"/>
      <c r="AP328"/>
      <c r="AQ328"/>
      <c r="AR328"/>
      <c r="AS328"/>
      <c r="AT328" s="26"/>
      <c r="AU328" s="23"/>
      <c r="AV328"/>
      <c r="AW328"/>
      <c r="AX328"/>
      <c r="AY328"/>
      <c r="AZ328"/>
      <c r="BA328"/>
      <c r="BB328"/>
      <c r="BC328" s="26"/>
      <c r="BD328" s="23"/>
      <c r="BE328"/>
      <c r="BF328"/>
      <c r="BG328"/>
      <c r="BH328"/>
      <c r="BI328"/>
      <c r="BJ328"/>
      <c r="BK328"/>
      <c r="BL328"/>
      <c r="BM328"/>
      <c r="BN328"/>
      <c r="BO328"/>
      <c r="BP328"/>
      <c r="BQ328"/>
      <c r="BR328"/>
      <c r="BS328"/>
      <c r="BT328"/>
      <c r="BU328"/>
      <c r="BV328"/>
      <c r="BW328"/>
      <c r="BX328" s="26"/>
      <c r="BY328" s="23"/>
      <c r="BZ328"/>
      <c r="CA328"/>
      <c r="CB328"/>
    </row>
    <row r="329" spans="1:80" s="81" customFormat="1" x14ac:dyDescent="0.3">
      <c r="A329"/>
      <c r="B329" s="45"/>
      <c r="C329" s="155"/>
      <c r="D329" s="41"/>
      <c r="E329" s="86"/>
      <c r="F329" s="41"/>
      <c r="G329" s="41"/>
      <c r="I329" s="68"/>
      <c r="J329" s="8"/>
      <c r="K329" s="8"/>
      <c r="L329" s="8"/>
      <c r="M329"/>
      <c r="N329" s="8"/>
      <c r="O329" s="8"/>
      <c r="P329" s="8"/>
      <c r="Q329" s="8"/>
      <c r="R329" s="8"/>
      <c r="T329"/>
      <c r="U329"/>
      <c r="V329"/>
      <c r="W329"/>
      <c r="X329"/>
      <c r="Y329"/>
      <c r="Z329"/>
      <c r="AA329"/>
      <c r="AB329"/>
      <c r="AC329"/>
      <c r="AD329"/>
      <c r="AE329"/>
      <c r="AF329"/>
      <c r="AG329"/>
      <c r="AH329"/>
      <c r="AI329"/>
      <c r="AJ329"/>
      <c r="AK329"/>
      <c r="AL329"/>
      <c r="AM329"/>
      <c r="AN329"/>
      <c r="AO329"/>
      <c r="AP329"/>
      <c r="AQ329"/>
      <c r="AR329"/>
      <c r="AS329"/>
      <c r="AT329" s="26"/>
      <c r="AU329" s="23"/>
      <c r="AV329"/>
      <c r="AW329"/>
      <c r="AX329"/>
      <c r="AY329"/>
      <c r="AZ329"/>
      <c r="BA329"/>
      <c r="BB329"/>
      <c r="BC329" s="26"/>
      <c r="BD329" s="23"/>
      <c r="BE329"/>
      <c r="BF329"/>
      <c r="BG329"/>
      <c r="BH329"/>
      <c r="BI329"/>
      <c r="BJ329"/>
      <c r="BK329"/>
      <c r="BL329"/>
      <c r="BM329"/>
      <c r="BN329"/>
      <c r="BO329"/>
      <c r="BP329"/>
      <c r="BQ329"/>
      <c r="BR329"/>
      <c r="BS329"/>
      <c r="BT329"/>
      <c r="BU329"/>
      <c r="BV329"/>
      <c r="BW329"/>
      <c r="BX329" s="26"/>
      <c r="BY329" s="23"/>
      <c r="BZ329"/>
      <c r="CA329"/>
      <c r="CB329"/>
    </row>
    <row r="330" spans="1:80" s="81" customFormat="1" x14ac:dyDescent="0.3">
      <c r="A330"/>
      <c r="B330" s="45"/>
      <c r="C330" s="155"/>
      <c r="D330" s="41"/>
      <c r="E330" s="86"/>
      <c r="F330" s="41"/>
      <c r="G330" s="41"/>
      <c r="I330" s="68"/>
      <c r="J330" s="8"/>
      <c r="K330" s="8"/>
      <c r="L330" s="8"/>
      <c r="M330"/>
      <c r="N330" s="8"/>
      <c r="O330" s="8"/>
      <c r="P330" s="8"/>
      <c r="Q330" s="8"/>
      <c r="R330" s="8"/>
      <c r="T330"/>
      <c r="U330"/>
      <c r="V330"/>
      <c r="W330"/>
      <c r="X330"/>
      <c r="Y330"/>
      <c r="Z330"/>
      <c r="AA330"/>
      <c r="AB330"/>
      <c r="AC330"/>
      <c r="AD330"/>
      <c r="AE330"/>
      <c r="AF330"/>
      <c r="AG330"/>
      <c r="AH330"/>
      <c r="AI330"/>
      <c r="AJ330"/>
      <c r="AK330"/>
      <c r="AL330"/>
      <c r="AM330"/>
      <c r="AN330"/>
      <c r="AO330"/>
      <c r="AP330"/>
      <c r="AQ330"/>
      <c r="AR330"/>
      <c r="AS330"/>
      <c r="AT330" s="26"/>
      <c r="AU330" s="23"/>
      <c r="AV330"/>
      <c r="AW330"/>
      <c r="AX330"/>
      <c r="AY330"/>
      <c r="AZ330"/>
      <c r="BA330"/>
      <c r="BB330"/>
      <c r="BC330" s="26"/>
      <c r="BD330" s="23"/>
      <c r="BE330"/>
      <c r="BF330"/>
      <c r="BG330"/>
      <c r="BH330"/>
      <c r="BI330"/>
      <c r="BJ330"/>
      <c r="BK330"/>
      <c r="BL330"/>
      <c r="BM330"/>
      <c r="BN330"/>
      <c r="BO330"/>
      <c r="BP330"/>
      <c r="BQ330"/>
      <c r="BR330"/>
      <c r="BS330"/>
      <c r="BT330"/>
      <c r="BU330"/>
      <c r="BV330"/>
      <c r="BW330"/>
      <c r="BX330" s="26"/>
      <c r="BY330" s="23"/>
      <c r="BZ330"/>
      <c r="CA330"/>
      <c r="CB330"/>
    </row>
    <row r="331" spans="1:80" s="81" customFormat="1" x14ac:dyDescent="0.3">
      <c r="A331"/>
      <c r="B331" s="45"/>
      <c r="C331" s="155"/>
      <c r="D331" s="41"/>
      <c r="E331" s="86"/>
      <c r="F331" s="41"/>
      <c r="G331" s="41"/>
      <c r="I331" s="68"/>
      <c r="J331" s="8"/>
      <c r="K331" s="8"/>
      <c r="L331" s="8"/>
      <c r="M331"/>
      <c r="N331" s="8"/>
      <c r="O331" s="8"/>
      <c r="P331" s="8"/>
      <c r="Q331" s="8"/>
      <c r="R331" s="8"/>
      <c r="T331"/>
      <c r="U331"/>
      <c r="V331"/>
      <c r="W331"/>
      <c r="X331"/>
      <c r="Y331"/>
      <c r="Z331"/>
      <c r="AA331"/>
      <c r="AB331"/>
      <c r="AC331"/>
      <c r="AD331"/>
      <c r="AE331"/>
      <c r="AF331"/>
      <c r="AG331"/>
      <c r="AH331"/>
      <c r="AI331"/>
      <c r="AJ331"/>
      <c r="AK331"/>
      <c r="AL331"/>
      <c r="AM331"/>
      <c r="AN331"/>
      <c r="AO331"/>
      <c r="AP331"/>
      <c r="AQ331"/>
      <c r="AR331"/>
      <c r="AS331"/>
      <c r="AT331" s="26"/>
      <c r="AU331" s="23"/>
      <c r="AV331"/>
      <c r="AW331"/>
      <c r="AX331"/>
      <c r="AY331"/>
      <c r="AZ331"/>
      <c r="BA331"/>
      <c r="BB331"/>
      <c r="BC331" s="26"/>
      <c r="BD331" s="23"/>
      <c r="BE331"/>
      <c r="BF331"/>
      <c r="BG331"/>
      <c r="BH331"/>
      <c r="BI331"/>
      <c r="BJ331"/>
      <c r="BK331"/>
      <c r="BL331"/>
      <c r="BM331"/>
      <c r="BN331"/>
      <c r="BO331"/>
      <c r="BP331"/>
      <c r="BQ331"/>
      <c r="BR331"/>
      <c r="BS331"/>
      <c r="BT331"/>
      <c r="BU331"/>
      <c r="BV331"/>
      <c r="BW331"/>
      <c r="BX331" s="26"/>
      <c r="BY331" s="23"/>
      <c r="BZ331"/>
      <c r="CA331"/>
      <c r="CB331"/>
    </row>
    <row r="332" spans="1:80" s="81" customFormat="1" x14ac:dyDescent="0.3">
      <c r="A332"/>
      <c r="B332" s="45"/>
      <c r="C332" s="155"/>
      <c r="D332" s="41"/>
      <c r="E332" s="86"/>
      <c r="F332" s="41"/>
      <c r="G332" s="41"/>
      <c r="I332" s="68"/>
      <c r="J332" s="8"/>
      <c r="K332" s="8"/>
      <c r="L332" s="8"/>
      <c r="M332"/>
      <c r="N332" s="8"/>
      <c r="O332" s="8"/>
      <c r="P332" s="8"/>
      <c r="Q332" s="8"/>
      <c r="R332" s="8"/>
      <c r="T332"/>
      <c r="U332"/>
      <c r="V332"/>
      <c r="W332"/>
      <c r="X332"/>
      <c r="Y332"/>
      <c r="Z332"/>
      <c r="AA332"/>
      <c r="AB332"/>
      <c r="AC332"/>
      <c r="AD332"/>
      <c r="AE332"/>
      <c r="AF332"/>
      <c r="AG332"/>
      <c r="AH332"/>
      <c r="AI332"/>
      <c r="AJ332"/>
      <c r="AK332"/>
      <c r="AL332"/>
      <c r="AM332"/>
      <c r="AN332"/>
      <c r="AO332"/>
      <c r="AP332"/>
      <c r="AQ332"/>
      <c r="AR332"/>
      <c r="AS332"/>
      <c r="AT332" s="26"/>
      <c r="AU332" s="23"/>
      <c r="AV332"/>
      <c r="AW332"/>
      <c r="AX332"/>
      <c r="AY332"/>
      <c r="AZ332"/>
      <c r="BA332"/>
      <c r="BB332"/>
      <c r="BC332" s="26"/>
      <c r="BD332" s="23"/>
      <c r="BE332"/>
      <c r="BF332"/>
      <c r="BG332"/>
      <c r="BH332"/>
      <c r="BI332"/>
      <c r="BJ332"/>
      <c r="BK332"/>
      <c r="BL332"/>
      <c r="BM332"/>
      <c r="BN332"/>
      <c r="BO332"/>
      <c r="BP332"/>
      <c r="BQ332"/>
      <c r="BR332"/>
      <c r="BS332"/>
      <c r="BT332"/>
      <c r="BU332"/>
      <c r="BV332"/>
      <c r="BW332"/>
      <c r="BX332" s="26"/>
      <c r="BY332" s="23"/>
      <c r="BZ332"/>
      <c r="CA332"/>
      <c r="CB332"/>
    </row>
    <row r="333" spans="1:80" s="81" customFormat="1" x14ac:dyDescent="0.3">
      <c r="A333"/>
      <c r="B333" s="45"/>
      <c r="C333" s="155"/>
      <c r="D333" s="41"/>
      <c r="E333" s="86"/>
      <c r="F333" s="41"/>
      <c r="G333" s="41"/>
      <c r="I333" s="68"/>
      <c r="J333" s="8"/>
      <c r="K333" s="8"/>
      <c r="L333" s="8"/>
      <c r="M333"/>
      <c r="N333" s="8"/>
      <c r="O333" s="8"/>
      <c r="P333" s="8"/>
      <c r="Q333" s="8"/>
      <c r="R333" s="8"/>
      <c r="T333"/>
      <c r="U333"/>
      <c r="V333"/>
      <c r="W333"/>
      <c r="X333"/>
      <c r="Y333"/>
      <c r="Z333"/>
      <c r="AA333"/>
      <c r="AB333"/>
      <c r="AC333"/>
      <c r="AD333"/>
      <c r="AE333"/>
      <c r="AF333"/>
      <c r="AG333"/>
      <c r="AH333"/>
      <c r="AI333"/>
      <c r="AJ333"/>
      <c r="AK333"/>
      <c r="AL333"/>
      <c r="AM333"/>
      <c r="AN333"/>
      <c r="AO333"/>
      <c r="AP333"/>
      <c r="AQ333"/>
      <c r="AR333"/>
      <c r="AS333"/>
      <c r="AT333" s="26"/>
      <c r="AU333" s="23"/>
      <c r="AV333"/>
      <c r="AW333"/>
      <c r="AX333"/>
      <c r="AY333"/>
      <c r="AZ333"/>
      <c r="BA333"/>
      <c r="BB333"/>
      <c r="BC333" s="26"/>
      <c r="BD333" s="23"/>
      <c r="BE333"/>
      <c r="BF333"/>
      <c r="BG333"/>
      <c r="BH333"/>
      <c r="BI333"/>
      <c r="BJ333"/>
      <c r="BK333"/>
      <c r="BL333"/>
      <c r="BM333"/>
      <c r="BN333"/>
      <c r="BO333"/>
      <c r="BP333"/>
      <c r="BQ333"/>
      <c r="BR333"/>
      <c r="BS333"/>
      <c r="BT333"/>
      <c r="BU333"/>
      <c r="BV333"/>
      <c r="BW333"/>
      <c r="BX333" s="26"/>
      <c r="BY333" s="23"/>
      <c r="BZ333"/>
      <c r="CA333"/>
      <c r="CB333"/>
    </row>
    <row r="334" spans="1:80" s="81" customFormat="1" x14ac:dyDescent="0.3">
      <c r="A334"/>
      <c r="B334" s="45"/>
      <c r="C334" s="155"/>
      <c r="D334" s="41"/>
      <c r="E334" s="86"/>
      <c r="F334" s="41"/>
      <c r="G334" s="41"/>
      <c r="I334" s="68"/>
      <c r="J334" s="8"/>
      <c r="K334" s="8"/>
      <c r="L334" s="8"/>
      <c r="M334"/>
      <c r="N334" s="8"/>
      <c r="O334" s="8"/>
      <c r="P334" s="8"/>
      <c r="Q334" s="8"/>
      <c r="R334" s="8"/>
      <c r="T334"/>
      <c r="U334"/>
      <c r="V334"/>
      <c r="W334"/>
      <c r="X334"/>
      <c r="Y334"/>
      <c r="Z334"/>
      <c r="AA334"/>
      <c r="AB334"/>
      <c r="AC334"/>
      <c r="AD334"/>
      <c r="AE334"/>
      <c r="AF334"/>
      <c r="AG334"/>
      <c r="AH334"/>
      <c r="AI334"/>
      <c r="AJ334"/>
      <c r="AK334"/>
      <c r="AL334"/>
      <c r="AM334"/>
      <c r="AN334"/>
      <c r="AO334"/>
      <c r="AP334"/>
      <c r="AQ334"/>
      <c r="AR334"/>
      <c r="AS334"/>
      <c r="AT334" s="26"/>
      <c r="AU334" s="23"/>
      <c r="AV334"/>
      <c r="AW334"/>
      <c r="AX334"/>
      <c r="AY334"/>
      <c r="AZ334"/>
      <c r="BA334"/>
      <c r="BB334"/>
      <c r="BC334" s="26"/>
      <c r="BD334" s="23"/>
      <c r="BE334"/>
      <c r="BF334"/>
      <c r="BG334"/>
      <c r="BH334"/>
      <c r="BI334"/>
      <c r="BJ334"/>
      <c r="BK334"/>
      <c r="BL334"/>
      <c r="BM334"/>
      <c r="BN334"/>
      <c r="BO334"/>
      <c r="BP334"/>
      <c r="BQ334"/>
      <c r="BR334"/>
      <c r="BS334"/>
      <c r="BT334"/>
      <c r="BU334"/>
      <c r="BV334"/>
      <c r="BW334"/>
      <c r="BX334" s="26"/>
      <c r="BY334" s="23"/>
      <c r="BZ334"/>
      <c r="CA334"/>
      <c r="CB334"/>
    </row>
    <row r="335" spans="1:80" s="81" customFormat="1" x14ac:dyDescent="0.3">
      <c r="A335"/>
      <c r="B335" s="45"/>
      <c r="C335" s="155"/>
      <c r="D335" s="41"/>
      <c r="E335" s="86"/>
      <c r="F335" s="41"/>
      <c r="G335" s="41"/>
      <c r="I335" s="68"/>
      <c r="J335" s="8"/>
      <c r="K335" s="8"/>
      <c r="L335" s="8"/>
      <c r="M335"/>
      <c r="N335" s="8"/>
      <c r="O335" s="8"/>
      <c r="P335" s="8"/>
      <c r="Q335" s="8"/>
      <c r="R335" s="8"/>
      <c r="T335"/>
      <c r="U335"/>
      <c r="V335"/>
      <c r="W335"/>
      <c r="X335"/>
      <c r="Y335"/>
      <c r="Z335"/>
      <c r="AA335"/>
      <c r="AB335"/>
      <c r="AC335"/>
      <c r="AD335"/>
      <c r="AE335"/>
      <c r="AF335"/>
      <c r="AG335"/>
      <c r="AH335"/>
      <c r="AI335"/>
      <c r="AJ335"/>
      <c r="AK335"/>
      <c r="AL335"/>
      <c r="AM335"/>
      <c r="AN335"/>
      <c r="AO335"/>
      <c r="AP335"/>
      <c r="AQ335"/>
      <c r="AR335"/>
      <c r="AS335"/>
      <c r="AT335" s="26"/>
      <c r="AU335" s="23"/>
      <c r="AV335"/>
      <c r="AW335"/>
      <c r="AX335"/>
      <c r="AY335"/>
      <c r="AZ335"/>
      <c r="BA335"/>
      <c r="BB335"/>
      <c r="BC335" s="26"/>
      <c r="BD335" s="23"/>
      <c r="BE335"/>
      <c r="BF335"/>
      <c r="BG335"/>
      <c r="BH335"/>
      <c r="BI335"/>
      <c r="BJ335"/>
      <c r="BK335"/>
      <c r="BL335"/>
      <c r="BM335"/>
      <c r="BN335"/>
      <c r="BO335"/>
      <c r="BP335"/>
      <c r="BQ335"/>
      <c r="BR335"/>
      <c r="BS335"/>
      <c r="BT335"/>
      <c r="BU335"/>
      <c r="BV335"/>
      <c r="BW335"/>
      <c r="BX335" s="26"/>
      <c r="BY335" s="23"/>
      <c r="BZ335"/>
      <c r="CA335"/>
      <c r="CB335"/>
    </row>
    <row r="336" spans="1:80" s="81" customFormat="1" x14ac:dyDescent="0.3">
      <c r="A336"/>
      <c r="B336" s="45"/>
      <c r="C336" s="155"/>
      <c r="D336" s="41"/>
      <c r="E336" s="86"/>
      <c r="F336" s="41"/>
      <c r="G336" s="41"/>
      <c r="I336" s="68"/>
      <c r="J336" s="8"/>
      <c r="K336" s="8"/>
      <c r="L336" s="8"/>
      <c r="M336"/>
      <c r="N336" s="8"/>
      <c r="O336" s="8"/>
      <c r="P336" s="8"/>
      <c r="Q336" s="8"/>
      <c r="R336" s="8"/>
      <c r="T336"/>
      <c r="U336"/>
      <c r="V336"/>
      <c r="W336"/>
      <c r="X336"/>
      <c r="Y336"/>
      <c r="Z336"/>
      <c r="AA336"/>
      <c r="AB336"/>
      <c r="AC336"/>
      <c r="AD336"/>
      <c r="AE336"/>
      <c r="AF336"/>
      <c r="AG336"/>
      <c r="AH336"/>
      <c r="AI336"/>
      <c r="AJ336"/>
      <c r="AK336"/>
      <c r="AL336"/>
      <c r="AM336"/>
      <c r="AN336"/>
      <c r="AO336"/>
      <c r="AP336"/>
      <c r="AQ336"/>
      <c r="AR336"/>
      <c r="AS336"/>
      <c r="AT336" s="26"/>
      <c r="AU336" s="23"/>
      <c r="AV336"/>
      <c r="AW336"/>
      <c r="AX336"/>
      <c r="AY336"/>
      <c r="AZ336"/>
      <c r="BA336"/>
      <c r="BB336"/>
      <c r="BC336" s="26"/>
      <c r="BD336" s="23"/>
      <c r="BE336"/>
      <c r="BF336"/>
      <c r="BG336"/>
      <c r="BH336"/>
      <c r="BI336"/>
      <c r="BJ336"/>
      <c r="BK336"/>
      <c r="BL336"/>
      <c r="BM336"/>
      <c r="BN336"/>
      <c r="BO336"/>
      <c r="BP336"/>
      <c r="BQ336"/>
      <c r="BR336"/>
      <c r="BS336"/>
      <c r="BT336"/>
      <c r="BU336"/>
      <c r="BV336"/>
      <c r="BW336"/>
      <c r="BX336" s="26"/>
      <c r="BY336" s="23"/>
      <c r="BZ336"/>
      <c r="CA336"/>
      <c r="CB336"/>
    </row>
    <row r="337" spans="1:80" s="81" customFormat="1" x14ac:dyDescent="0.3">
      <c r="A337"/>
      <c r="B337" s="45"/>
      <c r="C337" s="155"/>
      <c r="D337" s="41"/>
      <c r="E337" s="86"/>
      <c r="F337" s="41"/>
      <c r="G337" s="41"/>
      <c r="I337" s="68"/>
      <c r="J337" s="8"/>
      <c r="K337" s="8"/>
      <c r="L337" s="8"/>
      <c r="M337"/>
      <c r="N337" s="8"/>
      <c r="O337" s="8"/>
      <c r="P337" s="8"/>
      <c r="Q337" s="8"/>
      <c r="R337" s="8"/>
      <c r="T337"/>
      <c r="U337"/>
      <c r="V337"/>
      <c r="W337"/>
      <c r="X337"/>
      <c r="Y337"/>
      <c r="Z337"/>
      <c r="AA337"/>
      <c r="AB337"/>
      <c r="AC337"/>
      <c r="AD337"/>
      <c r="AE337"/>
      <c r="AF337"/>
      <c r="AG337"/>
      <c r="AH337"/>
      <c r="AI337"/>
      <c r="AJ337"/>
      <c r="AK337"/>
      <c r="AL337"/>
      <c r="AM337"/>
      <c r="AN337"/>
      <c r="AO337"/>
      <c r="AP337"/>
      <c r="AQ337"/>
      <c r="AR337"/>
      <c r="AS337"/>
      <c r="AT337" s="26"/>
      <c r="AU337" s="23"/>
      <c r="AV337"/>
      <c r="AW337"/>
      <c r="AX337"/>
      <c r="AY337"/>
      <c r="AZ337"/>
      <c r="BA337"/>
      <c r="BB337"/>
      <c r="BC337" s="26"/>
      <c r="BD337" s="23"/>
      <c r="BE337"/>
      <c r="BF337"/>
      <c r="BG337"/>
      <c r="BH337"/>
      <c r="BI337"/>
      <c r="BJ337"/>
      <c r="BK337"/>
      <c r="BL337"/>
      <c r="BM337"/>
      <c r="BN337"/>
      <c r="BO337"/>
      <c r="BP337"/>
      <c r="BQ337"/>
      <c r="BR337"/>
      <c r="BS337"/>
      <c r="BT337"/>
      <c r="BU337"/>
      <c r="BV337"/>
      <c r="BW337"/>
      <c r="BX337" s="26"/>
      <c r="BY337" s="23"/>
      <c r="BZ337"/>
      <c r="CA337"/>
      <c r="CB337"/>
    </row>
    <row r="338" spans="1:80" s="81" customFormat="1" x14ac:dyDescent="0.3">
      <c r="A338"/>
      <c r="B338" s="45"/>
      <c r="C338" s="155"/>
      <c r="D338" s="41"/>
      <c r="E338" s="86"/>
      <c r="F338" s="41"/>
      <c r="G338" s="41"/>
      <c r="I338" s="68"/>
      <c r="J338" s="8"/>
      <c r="K338" s="8"/>
      <c r="L338" s="8"/>
      <c r="M338"/>
      <c r="N338" s="8"/>
      <c r="O338" s="8"/>
      <c r="P338" s="8"/>
      <c r="Q338" s="8"/>
      <c r="R338" s="8"/>
      <c r="T338"/>
      <c r="U338"/>
      <c r="V338"/>
      <c r="W338"/>
      <c r="X338"/>
      <c r="Y338"/>
      <c r="Z338"/>
      <c r="AA338"/>
      <c r="AB338"/>
      <c r="AC338"/>
      <c r="AD338"/>
      <c r="AE338"/>
      <c r="AF338"/>
      <c r="AG338"/>
      <c r="AH338"/>
      <c r="AI338"/>
      <c r="AJ338"/>
      <c r="AK338"/>
      <c r="AL338"/>
      <c r="AM338"/>
      <c r="AN338"/>
      <c r="AO338"/>
      <c r="AP338"/>
      <c r="AQ338"/>
      <c r="AR338"/>
      <c r="AS338"/>
      <c r="AT338" s="26"/>
      <c r="AU338" s="23"/>
      <c r="AV338"/>
      <c r="AW338"/>
      <c r="AX338"/>
      <c r="AY338"/>
      <c r="AZ338"/>
      <c r="BA338"/>
      <c r="BB338"/>
      <c r="BC338" s="26"/>
      <c r="BD338" s="23"/>
      <c r="BE338"/>
      <c r="BF338"/>
      <c r="BG338"/>
      <c r="BH338"/>
      <c r="BI338"/>
      <c r="BJ338"/>
      <c r="BK338"/>
      <c r="BL338"/>
      <c r="BM338"/>
      <c r="BN338"/>
      <c r="BO338"/>
      <c r="BP338"/>
      <c r="BQ338"/>
      <c r="BR338"/>
      <c r="BS338"/>
      <c r="BT338"/>
      <c r="BU338"/>
      <c r="BV338"/>
      <c r="BW338"/>
      <c r="BX338" s="26"/>
      <c r="BY338" s="23"/>
      <c r="BZ338"/>
      <c r="CA338"/>
      <c r="CB338"/>
    </row>
    <row r="339" spans="1:80" s="81" customFormat="1" x14ac:dyDescent="0.3">
      <c r="A339"/>
      <c r="B339" s="45"/>
      <c r="C339" s="155"/>
      <c r="D339" s="41"/>
      <c r="E339" s="86"/>
      <c r="F339" s="41"/>
      <c r="G339" s="41"/>
      <c r="I339" s="68"/>
      <c r="J339" s="8"/>
      <c r="K339" s="8"/>
      <c r="L339" s="8"/>
      <c r="M339"/>
      <c r="N339" s="8"/>
      <c r="O339" s="8"/>
      <c r="P339" s="8"/>
      <c r="Q339" s="8"/>
      <c r="R339" s="8"/>
      <c r="T339"/>
      <c r="U339"/>
      <c r="V339"/>
      <c r="W339"/>
      <c r="X339"/>
      <c r="Y339"/>
      <c r="Z339"/>
      <c r="AA339"/>
      <c r="AB339"/>
      <c r="AC339"/>
      <c r="AD339"/>
      <c r="AE339"/>
      <c r="AF339"/>
      <c r="AG339"/>
      <c r="AH339"/>
      <c r="AI339"/>
      <c r="AJ339"/>
      <c r="AK339"/>
      <c r="AL339"/>
      <c r="AM339"/>
      <c r="AN339"/>
      <c r="AO339"/>
      <c r="AP339"/>
      <c r="AQ339"/>
      <c r="AR339"/>
      <c r="AS339"/>
      <c r="AT339" s="26"/>
      <c r="AU339" s="23"/>
      <c r="AV339"/>
      <c r="AW339"/>
      <c r="AX339"/>
      <c r="AY339"/>
      <c r="AZ339"/>
      <c r="BA339"/>
      <c r="BB339"/>
      <c r="BC339" s="26"/>
      <c r="BD339" s="23"/>
      <c r="BE339"/>
      <c r="BF339"/>
      <c r="BG339"/>
      <c r="BH339"/>
      <c r="BI339"/>
      <c r="BJ339"/>
      <c r="BK339"/>
      <c r="BL339"/>
      <c r="BM339"/>
      <c r="BN339"/>
      <c r="BO339"/>
      <c r="BP339"/>
      <c r="BQ339"/>
      <c r="BR339"/>
      <c r="BS339"/>
      <c r="BT339"/>
      <c r="BU339"/>
      <c r="BV339"/>
      <c r="BW339"/>
      <c r="BX339" s="26"/>
      <c r="BY339" s="23"/>
      <c r="BZ339"/>
      <c r="CA339"/>
      <c r="CB339"/>
    </row>
    <row r="340" spans="1:80" s="81" customFormat="1" x14ac:dyDescent="0.3">
      <c r="A340"/>
      <c r="B340" s="45"/>
      <c r="C340" s="155"/>
      <c r="D340" s="41"/>
      <c r="E340" s="86"/>
      <c r="F340" s="41"/>
      <c r="G340" s="41"/>
      <c r="I340" s="68"/>
      <c r="J340" s="8"/>
      <c r="K340" s="8"/>
      <c r="L340" s="8"/>
      <c r="M340"/>
      <c r="N340" s="8"/>
      <c r="O340" s="8"/>
      <c r="P340" s="8"/>
      <c r="Q340" s="8"/>
      <c r="R340" s="8"/>
      <c r="T340"/>
      <c r="U340"/>
      <c r="V340"/>
      <c r="W340"/>
      <c r="X340"/>
      <c r="Y340"/>
      <c r="Z340"/>
      <c r="AA340"/>
      <c r="AB340"/>
      <c r="AC340"/>
      <c r="AD340"/>
      <c r="AE340"/>
      <c r="AF340"/>
      <c r="AG340"/>
      <c r="AH340"/>
      <c r="AI340"/>
      <c r="AJ340"/>
      <c r="AK340"/>
      <c r="AL340"/>
      <c r="AM340"/>
      <c r="AN340"/>
      <c r="AO340"/>
      <c r="AP340"/>
      <c r="AQ340"/>
      <c r="AR340"/>
      <c r="AS340"/>
      <c r="AT340" s="26"/>
      <c r="AU340" s="23"/>
      <c r="AV340"/>
      <c r="AW340"/>
      <c r="AX340"/>
      <c r="AY340"/>
      <c r="AZ340"/>
      <c r="BA340"/>
      <c r="BB340"/>
      <c r="BC340" s="26"/>
      <c r="BD340" s="23"/>
      <c r="BE340"/>
      <c r="BF340"/>
      <c r="BG340"/>
      <c r="BH340"/>
      <c r="BI340"/>
      <c r="BJ340"/>
      <c r="BK340"/>
      <c r="BL340"/>
      <c r="BM340"/>
      <c r="BN340"/>
      <c r="BO340"/>
      <c r="BP340"/>
      <c r="BQ340"/>
      <c r="BR340"/>
      <c r="BS340"/>
      <c r="BT340"/>
      <c r="BU340"/>
      <c r="BV340"/>
      <c r="BW340"/>
      <c r="BX340" s="26"/>
      <c r="BY340" s="23"/>
      <c r="BZ340"/>
      <c r="CA340"/>
      <c r="CB340"/>
    </row>
    <row r="341" spans="1:80" s="81" customFormat="1" x14ac:dyDescent="0.3">
      <c r="A341"/>
      <c r="B341" s="45"/>
      <c r="C341" s="155"/>
      <c r="D341" s="41"/>
      <c r="E341" s="86"/>
      <c r="F341" s="41"/>
      <c r="G341" s="41"/>
      <c r="I341" s="68"/>
      <c r="J341" s="8"/>
      <c r="K341" s="8"/>
      <c r="L341" s="8"/>
      <c r="M341"/>
      <c r="N341" s="8"/>
      <c r="O341" s="8"/>
      <c r="P341" s="8"/>
      <c r="Q341" s="8"/>
      <c r="R341" s="8"/>
      <c r="T341"/>
      <c r="U341"/>
      <c r="V341"/>
      <c r="W341"/>
      <c r="X341"/>
      <c r="Y341"/>
      <c r="Z341"/>
      <c r="AA341"/>
      <c r="AB341"/>
      <c r="AC341"/>
      <c r="AD341"/>
      <c r="AE341"/>
      <c r="AF341"/>
      <c r="AG341"/>
      <c r="AH341"/>
      <c r="AI341"/>
      <c r="AJ341"/>
      <c r="AK341"/>
      <c r="AL341"/>
      <c r="AM341"/>
      <c r="AN341"/>
      <c r="AO341"/>
      <c r="AP341"/>
      <c r="AQ341"/>
      <c r="AR341"/>
      <c r="AS341"/>
      <c r="AT341" s="26"/>
      <c r="AU341" s="23"/>
      <c r="AV341"/>
      <c r="AW341"/>
      <c r="AX341"/>
      <c r="AY341"/>
      <c r="AZ341"/>
      <c r="BA341"/>
      <c r="BB341"/>
      <c r="BC341" s="26"/>
      <c r="BD341" s="23"/>
      <c r="BE341"/>
      <c r="BF341"/>
      <c r="BG341"/>
      <c r="BH341"/>
      <c r="BI341"/>
      <c r="BJ341"/>
      <c r="BK341"/>
      <c r="BL341"/>
      <c r="BM341"/>
      <c r="BN341"/>
      <c r="BO341"/>
      <c r="BP341"/>
      <c r="BQ341"/>
      <c r="BR341"/>
      <c r="BS341"/>
      <c r="BT341"/>
      <c r="BU341"/>
      <c r="BV341"/>
      <c r="BW341"/>
      <c r="BX341" s="26"/>
      <c r="BY341" s="23"/>
      <c r="BZ341"/>
      <c r="CA341"/>
      <c r="CB341"/>
    </row>
    <row r="342" spans="1:80" s="81" customFormat="1" x14ac:dyDescent="0.3">
      <c r="A342"/>
      <c r="B342" s="45"/>
      <c r="C342" s="155"/>
      <c r="D342" s="41"/>
      <c r="E342" s="86"/>
      <c r="F342" s="41"/>
      <c r="G342" s="41"/>
      <c r="I342" s="68"/>
      <c r="J342" s="8"/>
      <c r="K342" s="8"/>
      <c r="L342" s="8"/>
      <c r="M342"/>
      <c r="N342" s="8"/>
      <c r="O342" s="8"/>
      <c r="P342" s="8"/>
      <c r="Q342" s="8"/>
      <c r="R342" s="8"/>
      <c r="T342"/>
      <c r="U342"/>
      <c r="V342"/>
      <c r="W342"/>
      <c r="X342"/>
      <c r="Y342"/>
      <c r="Z342"/>
      <c r="AA342"/>
      <c r="AB342"/>
      <c r="AC342"/>
      <c r="AD342"/>
      <c r="AE342"/>
      <c r="AF342"/>
      <c r="AG342"/>
      <c r="AH342"/>
      <c r="AI342"/>
      <c r="AJ342"/>
      <c r="AK342"/>
      <c r="AL342"/>
      <c r="AM342"/>
      <c r="AN342"/>
      <c r="AO342"/>
      <c r="AP342"/>
      <c r="AQ342"/>
      <c r="AR342"/>
      <c r="AS342"/>
      <c r="AT342" s="26"/>
      <c r="AU342" s="23"/>
      <c r="AV342"/>
      <c r="AW342"/>
      <c r="AX342"/>
      <c r="AY342"/>
      <c r="AZ342"/>
      <c r="BA342"/>
      <c r="BB342"/>
      <c r="BC342" s="26"/>
      <c r="BD342" s="23"/>
      <c r="BE342"/>
      <c r="BF342"/>
      <c r="BG342"/>
      <c r="BH342"/>
      <c r="BI342"/>
      <c r="BJ342"/>
      <c r="BK342"/>
      <c r="BL342"/>
      <c r="BM342"/>
      <c r="BN342"/>
      <c r="BO342"/>
      <c r="BP342"/>
      <c r="BQ342"/>
      <c r="BR342"/>
      <c r="BS342"/>
      <c r="BT342"/>
      <c r="BU342"/>
      <c r="BV342"/>
      <c r="BW342"/>
      <c r="BX342" s="26"/>
      <c r="BY342" s="23"/>
      <c r="BZ342"/>
      <c r="CA342"/>
      <c r="CB342"/>
    </row>
    <row r="343" spans="1:80" s="81" customFormat="1" x14ac:dyDescent="0.3">
      <c r="A343"/>
      <c r="B343" s="45"/>
      <c r="C343" s="155"/>
      <c r="D343" s="41"/>
      <c r="E343" s="86"/>
      <c r="F343" s="41"/>
      <c r="G343" s="41"/>
      <c r="I343" s="68"/>
      <c r="J343" s="8"/>
      <c r="K343" s="8"/>
      <c r="L343" s="8"/>
      <c r="M343"/>
      <c r="N343" s="8"/>
      <c r="O343" s="8"/>
      <c r="P343" s="8"/>
      <c r="Q343" s="8"/>
      <c r="R343" s="8"/>
      <c r="T343"/>
      <c r="U343"/>
      <c r="V343"/>
      <c r="W343"/>
      <c r="X343"/>
      <c r="Y343"/>
      <c r="Z343"/>
      <c r="AA343"/>
      <c r="AB343"/>
      <c r="AC343"/>
      <c r="AD343"/>
      <c r="AE343"/>
      <c r="AF343"/>
      <c r="AG343"/>
      <c r="AH343"/>
      <c r="AI343"/>
      <c r="AJ343"/>
      <c r="AK343"/>
      <c r="AL343"/>
      <c r="AM343"/>
      <c r="AN343"/>
      <c r="AO343"/>
      <c r="AP343"/>
      <c r="AQ343"/>
      <c r="AR343"/>
      <c r="AS343"/>
      <c r="AT343" s="26"/>
      <c r="AU343" s="23"/>
      <c r="AV343"/>
      <c r="AW343"/>
      <c r="AX343"/>
      <c r="AY343"/>
      <c r="AZ343"/>
      <c r="BA343"/>
      <c r="BB343"/>
      <c r="BC343" s="26"/>
      <c r="BD343" s="23"/>
      <c r="BE343"/>
      <c r="BF343"/>
      <c r="BG343"/>
      <c r="BH343"/>
      <c r="BI343"/>
      <c r="BJ343"/>
      <c r="BK343"/>
      <c r="BL343"/>
      <c r="BM343"/>
      <c r="BN343"/>
      <c r="BO343"/>
      <c r="BP343"/>
      <c r="BQ343"/>
      <c r="BR343"/>
      <c r="BS343"/>
      <c r="BT343"/>
      <c r="BU343"/>
      <c r="BV343"/>
      <c r="BW343"/>
      <c r="BX343" s="26"/>
      <c r="BY343" s="23"/>
      <c r="BZ343"/>
      <c r="CA343"/>
      <c r="CB343"/>
    </row>
    <row r="344" spans="1:80" s="81" customFormat="1" x14ac:dyDescent="0.3">
      <c r="A344"/>
      <c r="B344" s="45"/>
      <c r="C344" s="155"/>
      <c r="D344" s="41"/>
      <c r="E344" s="86"/>
      <c r="F344" s="41"/>
      <c r="G344" s="41"/>
      <c r="I344" s="68"/>
      <c r="J344" s="8"/>
      <c r="K344" s="8"/>
      <c r="L344" s="8"/>
      <c r="M344"/>
      <c r="N344" s="8"/>
      <c r="O344" s="8"/>
      <c r="P344" s="8"/>
      <c r="Q344" s="8"/>
      <c r="R344" s="8"/>
      <c r="T344"/>
      <c r="U344"/>
      <c r="V344"/>
      <c r="W344"/>
      <c r="X344"/>
      <c r="Y344"/>
      <c r="Z344"/>
      <c r="AA344"/>
      <c r="AB344"/>
      <c r="AC344"/>
      <c r="AD344"/>
      <c r="AE344"/>
      <c r="AF344"/>
      <c r="AG344"/>
      <c r="AH344"/>
      <c r="AI344"/>
      <c r="AJ344"/>
      <c r="AK344"/>
      <c r="AL344"/>
      <c r="AM344"/>
      <c r="AN344"/>
      <c r="AO344"/>
      <c r="AP344"/>
      <c r="AQ344"/>
      <c r="AR344"/>
      <c r="AS344"/>
      <c r="AT344" s="26"/>
      <c r="AU344" s="23"/>
      <c r="AV344"/>
      <c r="AW344"/>
      <c r="AX344"/>
      <c r="AY344"/>
      <c r="AZ344"/>
      <c r="BA344"/>
      <c r="BB344"/>
      <c r="BC344" s="26"/>
      <c r="BD344" s="23"/>
      <c r="BE344"/>
      <c r="BF344"/>
      <c r="BG344"/>
      <c r="BH344"/>
      <c r="BI344"/>
      <c r="BJ344"/>
      <c r="BK344"/>
      <c r="BL344"/>
      <c r="BM344"/>
      <c r="BN344"/>
      <c r="BO344"/>
      <c r="BP344"/>
      <c r="BQ344"/>
      <c r="BR344"/>
      <c r="BS344"/>
      <c r="BT344"/>
      <c r="BU344"/>
      <c r="BV344"/>
      <c r="BW344"/>
      <c r="BX344" s="26"/>
      <c r="BY344" s="23"/>
      <c r="BZ344"/>
      <c r="CA344"/>
      <c r="CB344"/>
    </row>
    <row r="345" spans="1:80" s="81" customFormat="1" x14ac:dyDescent="0.3">
      <c r="A345"/>
      <c r="B345" s="45"/>
      <c r="C345" s="155"/>
      <c r="D345" s="41"/>
      <c r="E345" s="86"/>
      <c r="F345" s="41"/>
      <c r="G345" s="41"/>
      <c r="I345" s="68"/>
      <c r="J345" s="8"/>
      <c r="K345" s="8"/>
      <c r="L345" s="8"/>
      <c r="M345"/>
      <c r="N345" s="8"/>
      <c r="O345" s="8"/>
      <c r="P345" s="8"/>
      <c r="Q345" s="8"/>
      <c r="R345" s="8"/>
      <c r="T345"/>
      <c r="U345"/>
      <c r="V345"/>
      <c r="W345"/>
      <c r="X345"/>
      <c r="Y345"/>
      <c r="Z345"/>
      <c r="AA345"/>
      <c r="AB345"/>
      <c r="AC345"/>
      <c r="AD345"/>
      <c r="AE345"/>
      <c r="AF345"/>
      <c r="AG345"/>
      <c r="AH345"/>
      <c r="AI345"/>
      <c r="AJ345"/>
      <c r="AK345"/>
      <c r="AL345"/>
      <c r="AM345"/>
      <c r="AN345"/>
      <c r="AO345"/>
      <c r="AP345"/>
      <c r="AQ345"/>
      <c r="AR345"/>
      <c r="AS345"/>
      <c r="AT345" s="26"/>
      <c r="AU345" s="23"/>
      <c r="AV345"/>
      <c r="AW345"/>
      <c r="AX345"/>
      <c r="AY345"/>
      <c r="AZ345"/>
      <c r="BA345"/>
      <c r="BB345"/>
      <c r="BC345" s="26"/>
      <c r="BD345" s="23"/>
      <c r="BE345"/>
      <c r="BF345"/>
      <c r="BG345"/>
      <c r="BH345"/>
      <c r="BI345"/>
      <c r="BJ345"/>
      <c r="BK345"/>
      <c r="BL345"/>
      <c r="BM345"/>
      <c r="BN345"/>
      <c r="BO345"/>
      <c r="BP345"/>
      <c r="BQ345"/>
      <c r="BR345"/>
      <c r="BS345"/>
      <c r="BT345"/>
      <c r="BU345"/>
      <c r="BV345"/>
      <c r="BW345"/>
      <c r="BX345" s="26"/>
      <c r="BY345" s="23"/>
      <c r="BZ345"/>
      <c r="CA345"/>
      <c r="CB345"/>
    </row>
    <row r="346" spans="1:80" s="81" customFormat="1" x14ac:dyDescent="0.3">
      <c r="A346"/>
      <c r="B346" s="45"/>
      <c r="C346" s="155"/>
      <c r="D346" s="41"/>
      <c r="E346" s="86"/>
      <c r="F346" s="41"/>
      <c r="G346" s="41"/>
      <c r="I346" s="68"/>
      <c r="J346" s="8"/>
      <c r="K346" s="8"/>
      <c r="L346" s="8"/>
      <c r="M346"/>
      <c r="N346" s="8"/>
      <c r="O346" s="8"/>
      <c r="P346" s="8"/>
      <c r="Q346" s="8"/>
      <c r="R346" s="8"/>
      <c r="T346"/>
      <c r="U346"/>
      <c r="V346"/>
      <c r="W346"/>
      <c r="X346"/>
      <c r="Y346"/>
      <c r="Z346"/>
      <c r="AA346"/>
      <c r="AB346"/>
      <c r="AC346"/>
      <c r="AD346"/>
      <c r="AE346"/>
      <c r="AF346"/>
      <c r="AG346"/>
      <c r="AH346"/>
      <c r="AI346"/>
      <c r="AJ346"/>
      <c r="AK346"/>
      <c r="AL346"/>
      <c r="AM346"/>
      <c r="AN346"/>
      <c r="AO346"/>
      <c r="AP346"/>
      <c r="AQ346"/>
      <c r="AR346"/>
      <c r="AS346"/>
      <c r="AT346" s="26"/>
      <c r="AU346" s="23"/>
      <c r="AV346"/>
      <c r="AW346"/>
      <c r="AX346"/>
      <c r="AY346"/>
      <c r="AZ346"/>
      <c r="BA346"/>
      <c r="BB346"/>
      <c r="BC346" s="26"/>
      <c r="BD346" s="23"/>
      <c r="BE346"/>
      <c r="BF346"/>
      <c r="BG346"/>
      <c r="BH346"/>
      <c r="BI346"/>
      <c r="BJ346"/>
      <c r="BK346"/>
      <c r="BL346"/>
      <c r="BM346"/>
      <c r="BN346"/>
      <c r="BO346"/>
      <c r="BP346"/>
      <c r="BQ346"/>
      <c r="BR346"/>
      <c r="BS346"/>
      <c r="BT346"/>
      <c r="BU346"/>
      <c r="BV346"/>
      <c r="BW346"/>
      <c r="BX346" s="26"/>
      <c r="BY346" s="23"/>
      <c r="BZ346"/>
      <c r="CA346"/>
      <c r="CB346"/>
    </row>
    <row r="347" spans="1:80" s="81" customFormat="1" x14ac:dyDescent="0.3">
      <c r="A347"/>
      <c r="B347" s="45"/>
      <c r="C347" s="155"/>
      <c r="D347" s="41"/>
      <c r="E347" s="86"/>
      <c r="F347" s="41"/>
      <c r="G347" s="41"/>
      <c r="I347" s="68"/>
      <c r="J347" s="8"/>
      <c r="K347" s="8"/>
      <c r="L347" s="8"/>
      <c r="M347"/>
      <c r="N347" s="8"/>
      <c r="O347" s="8"/>
      <c r="P347" s="8"/>
      <c r="Q347" s="8"/>
      <c r="R347" s="8"/>
      <c r="T347"/>
      <c r="U347"/>
      <c r="V347"/>
      <c r="W347"/>
      <c r="X347"/>
      <c r="Y347"/>
      <c r="Z347"/>
      <c r="AA347"/>
      <c r="AB347"/>
      <c r="AC347"/>
      <c r="AD347"/>
      <c r="AE347"/>
      <c r="AF347"/>
      <c r="AG347"/>
      <c r="AH347"/>
      <c r="AI347"/>
      <c r="AJ347"/>
      <c r="AK347"/>
      <c r="AL347"/>
      <c r="AM347"/>
      <c r="AN347"/>
      <c r="AO347"/>
      <c r="AP347"/>
      <c r="AQ347"/>
      <c r="AR347"/>
      <c r="AS347"/>
      <c r="AT347" s="26"/>
      <c r="AU347" s="23"/>
      <c r="AV347"/>
      <c r="AW347"/>
      <c r="AX347"/>
      <c r="AY347"/>
      <c r="AZ347"/>
      <c r="BA347"/>
      <c r="BB347"/>
      <c r="BC347" s="26"/>
      <c r="BD347" s="23"/>
      <c r="BE347"/>
      <c r="BF347"/>
      <c r="BG347"/>
      <c r="BH347"/>
      <c r="BI347"/>
      <c r="BJ347"/>
      <c r="BK347"/>
      <c r="BL347"/>
      <c r="BM347"/>
      <c r="BN347"/>
      <c r="BO347"/>
      <c r="BP347"/>
      <c r="BQ347"/>
      <c r="BR347"/>
      <c r="BS347"/>
      <c r="BT347"/>
      <c r="BU347"/>
      <c r="BV347"/>
      <c r="BW347"/>
      <c r="BX347" s="26"/>
      <c r="BY347" s="23"/>
      <c r="BZ347"/>
      <c r="CA347"/>
      <c r="CB347"/>
    </row>
    <row r="348" spans="1:80" s="81" customFormat="1" x14ac:dyDescent="0.3">
      <c r="A348"/>
      <c r="B348" s="45"/>
      <c r="C348" s="155"/>
      <c r="D348" s="41"/>
      <c r="E348" s="86"/>
      <c r="F348" s="41"/>
      <c r="G348" s="41"/>
      <c r="I348" s="68"/>
      <c r="J348" s="8"/>
      <c r="K348" s="8"/>
      <c r="L348" s="8"/>
      <c r="M348"/>
      <c r="N348" s="8"/>
      <c r="O348" s="8"/>
      <c r="P348" s="8"/>
      <c r="Q348" s="8"/>
      <c r="R348" s="8"/>
      <c r="T348"/>
      <c r="U348"/>
      <c r="V348"/>
      <c r="W348"/>
      <c r="X348"/>
      <c r="Y348"/>
      <c r="Z348"/>
      <c r="AA348"/>
      <c r="AB348"/>
      <c r="AC348"/>
      <c r="AD348"/>
      <c r="AE348"/>
      <c r="AF348"/>
      <c r="AG348"/>
      <c r="AH348"/>
      <c r="AI348"/>
      <c r="AJ348"/>
      <c r="AK348"/>
      <c r="AL348"/>
      <c r="AM348"/>
      <c r="AN348"/>
      <c r="AO348"/>
      <c r="AP348"/>
      <c r="AQ348"/>
      <c r="AR348"/>
      <c r="AS348"/>
      <c r="AT348" s="26"/>
      <c r="AU348" s="23"/>
      <c r="AV348"/>
      <c r="AW348"/>
      <c r="AX348"/>
      <c r="AY348"/>
      <c r="AZ348"/>
      <c r="BA348"/>
      <c r="BB348"/>
      <c r="BC348" s="26"/>
      <c r="BD348" s="23"/>
      <c r="BE348"/>
      <c r="BF348"/>
      <c r="BG348"/>
      <c r="BH348"/>
      <c r="BI348"/>
      <c r="BJ348"/>
      <c r="BK348"/>
      <c r="BL348"/>
      <c r="BM348"/>
      <c r="BN348"/>
      <c r="BO348"/>
      <c r="BP348"/>
      <c r="BQ348"/>
      <c r="BR348"/>
      <c r="BS348"/>
      <c r="BT348"/>
      <c r="BU348"/>
      <c r="BV348"/>
      <c r="BW348"/>
      <c r="BX348" s="26"/>
      <c r="BY348" s="23"/>
      <c r="BZ348"/>
      <c r="CA348"/>
      <c r="CB348"/>
    </row>
    <row r="349" spans="1:80" s="81" customFormat="1" x14ac:dyDescent="0.3">
      <c r="A349"/>
      <c r="B349" s="45"/>
      <c r="C349" s="155"/>
      <c r="D349" s="41"/>
      <c r="E349" s="86"/>
      <c r="F349" s="41"/>
      <c r="G349" s="41"/>
      <c r="I349" s="68"/>
      <c r="J349" s="8"/>
      <c r="K349" s="8"/>
      <c r="L349" s="8"/>
      <c r="M349"/>
      <c r="N349" s="8"/>
      <c r="O349" s="8"/>
      <c r="P349" s="8"/>
      <c r="Q349" s="8"/>
      <c r="R349" s="8"/>
      <c r="T349"/>
      <c r="U349"/>
      <c r="V349"/>
      <c r="W349"/>
      <c r="X349"/>
      <c r="Y349"/>
      <c r="Z349"/>
      <c r="AA349"/>
      <c r="AB349"/>
      <c r="AC349"/>
      <c r="AD349"/>
      <c r="AE349"/>
      <c r="AF349"/>
      <c r="AG349"/>
      <c r="AH349"/>
      <c r="AI349"/>
      <c r="AJ349"/>
      <c r="AK349"/>
      <c r="AL349"/>
      <c r="AM349"/>
      <c r="AN349"/>
      <c r="AO349"/>
      <c r="AP349"/>
      <c r="AQ349"/>
      <c r="AR349"/>
      <c r="AS349"/>
      <c r="AT349" s="26"/>
      <c r="AU349" s="23"/>
      <c r="AV349"/>
      <c r="AW349"/>
      <c r="AX349"/>
      <c r="AY349"/>
      <c r="AZ349"/>
      <c r="BA349"/>
      <c r="BB349"/>
      <c r="BC349" s="26"/>
      <c r="BD349" s="23"/>
      <c r="BE349"/>
      <c r="BF349"/>
      <c r="BG349"/>
      <c r="BH349"/>
      <c r="BI349"/>
      <c r="BJ349"/>
      <c r="BK349"/>
      <c r="BL349"/>
      <c r="BM349"/>
      <c r="BN349"/>
      <c r="BO349"/>
      <c r="BP349"/>
      <c r="BQ349"/>
      <c r="BR349"/>
      <c r="BS349"/>
      <c r="BT349"/>
      <c r="BU349"/>
      <c r="BV349"/>
      <c r="BW349"/>
      <c r="BX349" s="26"/>
      <c r="BY349" s="23"/>
      <c r="BZ349"/>
      <c r="CA349"/>
      <c r="CB349"/>
    </row>
    <row r="350" spans="1:80" s="81" customFormat="1" x14ac:dyDescent="0.3">
      <c r="A350"/>
      <c r="B350" s="45"/>
      <c r="C350" s="155"/>
      <c r="D350" s="41"/>
      <c r="E350" s="86"/>
      <c r="F350" s="41"/>
      <c r="G350" s="41"/>
      <c r="I350" s="68"/>
      <c r="J350" s="8"/>
      <c r="K350" s="8"/>
      <c r="L350" s="8"/>
      <c r="M350"/>
      <c r="N350" s="8"/>
      <c r="O350" s="8"/>
      <c r="P350" s="8"/>
      <c r="Q350" s="8"/>
      <c r="R350" s="8"/>
      <c r="T350"/>
      <c r="U350"/>
      <c r="V350"/>
      <c r="W350"/>
      <c r="X350"/>
      <c r="Y350"/>
      <c r="Z350"/>
      <c r="AA350"/>
      <c r="AB350"/>
      <c r="AC350"/>
      <c r="AD350"/>
      <c r="AE350"/>
      <c r="AF350"/>
      <c r="AG350"/>
      <c r="AH350"/>
      <c r="AI350"/>
      <c r="AJ350"/>
      <c r="AK350"/>
      <c r="AL350"/>
      <c r="AM350"/>
      <c r="AN350"/>
      <c r="AO350"/>
      <c r="AP350"/>
      <c r="AQ350"/>
      <c r="AR350"/>
      <c r="AS350"/>
      <c r="AT350" s="26"/>
      <c r="AU350" s="23"/>
      <c r="AV350"/>
      <c r="AW350"/>
      <c r="AX350"/>
      <c r="AY350"/>
      <c r="AZ350"/>
      <c r="BA350"/>
      <c r="BB350"/>
      <c r="BC350" s="26"/>
      <c r="BD350" s="23"/>
      <c r="BE350"/>
      <c r="BF350"/>
      <c r="BG350"/>
      <c r="BH350"/>
      <c r="BI350"/>
      <c r="BJ350"/>
      <c r="BK350"/>
      <c r="BL350"/>
      <c r="BM350"/>
      <c r="BN350"/>
      <c r="BO350"/>
      <c r="BP350"/>
      <c r="BQ350"/>
      <c r="BR350"/>
      <c r="BS350"/>
      <c r="BT350"/>
      <c r="BU350"/>
      <c r="BV350"/>
      <c r="BW350"/>
      <c r="BX350" s="26"/>
      <c r="BY350" s="23"/>
      <c r="BZ350"/>
      <c r="CA350"/>
      <c r="CB350"/>
    </row>
    <row r="351" spans="1:80" s="81" customFormat="1" x14ac:dyDescent="0.3">
      <c r="A351"/>
      <c r="B351" s="45"/>
      <c r="C351" s="155"/>
      <c r="D351" s="41"/>
      <c r="E351" s="86"/>
      <c r="F351" s="41"/>
      <c r="G351" s="41"/>
      <c r="I351" s="68"/>
      <c r="J351" s="8"/>
      <c r="K351" s="8"/>
      <c r="L351" s="8"/>
      <c r="M351"/>
      <c r="N351" s="8"/>
      <c r="O351" s="8"/>
      <c r="P351" s="8"/>
      <c r="Q351" s="8"/>
      <c r="R351" s="8"/>
      <c r="T351"/>
      <c r="U351"/>
      <c r="V351"/>
      <c r="W351"/>
      <c r="X351"/>
      <c r="Y351"/>
      <c r="Z351"/>
      <c r="AA351"/>
      <c r="AB351"/>
      <c r="AC351"/>
      <c r="AD351"/>
      <c r="AE351"/>
      <c r="AF351"/>
      <c r="AG351"/>
      <c r="AH351"/>
      <c r="AI351"/>
      <c r="AJ351"/>
      <c r="AK351"/>
      <c r="AL351"/>
      <c r="AM351"/>
      <c r="AN351"/>
      <c r="AO351"/>
      <c r="AP351"/>
      <c r="AQ351"/>
      <c r="AR351"/>
      <c r="AS351"/>
      <c r="AT351" s="26"/>
      <c r="AU351" s="23"/>
      <c r="AV351"/>
      <c r="AW351"/>
      <c r="AX351"/>
      <c r="AY351"/>
      <c r="AZ351"/>
      <c r="BA351"/>
      <c r="BB351"/>
      <c r="BC351" s="26"/>
      <c r="BD351" s="23"/>
      <c r="BE351"/>
      <c r="BF351"/>
      <c r="BG351"/>
      <c r="BH351"/>
      <c r="BI351"/>
      <c r="BJ351"/>
      <c r="BK351"/>
      <c r="BL351"/>
      <c r="BM351"/>
      <c r="BN351"/>
      <c r="BO351"/>
      <c r="BP351"/>
      <c r="BQ351"/>
      <c r="BR351"/>
      <c r="BS351"/>
      <c r="BT351"/>
      <c r="BU351"/>
      <c r="BV351"/>
      <c r="BW351"/>
      <c r="BX351" s="26"/>
      <c r="BY351" s="23"/>
      <c r="BZ351"/>
      <c r="CA351"/>
      <c r="CB351"/>
    </row>
    <row r="352" spans="1:80" s="81" customFormat="1" x14ac:dyDescent="0.3">
      <c r="A352"/>
      <c r="B352" s="45"/>
      <c r="C352" s="155"/>
      <c r="D352" s="41"/>
      <c r="E352" s="86"/>
      <c r="F352" s="41"/>
      <c r="G352" s="41"/>
      <c r="I352" s="68"/>
      <c r="J352" s="8"/>
      <c r="K352" s="8"/>
      <c r="L352" s="8"/>
      <c r="M352"/>
      <c r="N352" s="8"/>
      <c r="O352" s="8"/>
      <c r="P352" s="8"/>
      <c r="Q352" s="8"/>
      <c r="R352" s="8"/>
      <c r="T352"/>
      <c r="U352"/>
      <c r="V352"/>
      <c r="W352"/>
      <c r="X352"/>
      <c r="Y352"/>
      <c r="Z352"/>
      <c r="AA352"/>
      <c r="AB352"/>
      <c r="AC352"/>
      <c r="AD352"/>
      <c r="AE352"/>
      <c r="AF352"/>
      <c r="AG352"/>
      <c r="AH352"/>
      <c r="AI352"/>
      <c r="AJ352"/>
      <c r="AK352"/>
      <c r="AL352"/>
      <c r="AM352"/>
      <c r="AN352"/>
      <c r="AO352"/>
      <c r="AP352"/>
      <c r="AQ352"/>
      <c r="AR352"/>
      <c r="AS352"/>
      <c r="AT352" s="26"/>
      <c r="AU352" s="23"/>
      <c r="AV352"/>
      <c r="AW352"/>
      <c r="AX352"/>
      <c r="AY352"/>
      <c r="AZ352"/>
      <c r="BA352"/>
      <c r="BB352"/>
      <c r="BC352" s="26"/>
      <c r="BD352" s="23"/>
      <c r="BE352"/>
      <c r="BF352"/>
      <c r="BG352"/>
      <c r="BH352"/>
      <c r="BI352"/>
      <c r="BJ352"/>
      <c r="BK352"/>
      <c r="BL352"/>
      <c r="BM352"/>
      <c r="BN352"/>
      <c r="BO352"/>
      <c r="BP352"/>
      <c r="BQ352"/>
      <c r="BR352"/>
      <c r="BS352"/>
      <c r="BT352"/>
      <c r="BU352"/>
      <c r="BV352"/>
      <c r="BW352"/>
      <c r="BX352" s="26"/>
      <c r="BY352" s="23"/>
      <c r="BZ352"/>
      <c r="CA352"/>
      <c r="CB352"/>
    </row>
    <row r="353" spans="1:80" s="81" customFormat="1" x14ac:dyDescent="0.3">
      <c r="A353"/>
      <c r="B353" s="45"/>
      <c r="C353" s="155"/>
      <c r="D353" s="41"/>
      <c r="E353" s="86"/>
      <c r="F353" s="41"/>
      <c r="G353" s="41"/>
      <c r="I353" s="68"/>
      <c r="J353" s="8"/>
      <c r="K353" s="8"/>
      <c r="L353" s="8"/>
      <c r="M353"/>
      <c r="N353" s="8"/>
      <c r="O353" s="8"/>
      <c r="P353" s="8"/>
      <c r="Q353" s="8"/>
      <c r="R353" s="8"/>
      <c r="T353"/>
      <c r="U353"/>
      <c r="V353"/>
      <c r="W353"/>
      <c r="X353"/>
      <c r="Y353"/>
      <c r="Z353"/>
      <c r="AA353"/>
      <c r="AB353"/>
      <c r="AC353"/>
      <c r="AD353"/>
      <c r="AE353"/>
      <c r="AF353"/>
      <c r="AG353"/>
      <c r="AH353"/>
      <c r="AI353"/>
      <c r="AJ353"/>
      <c r="AK353"/>
      <c r="AL353"/>
      <c r="AM353"/>
      <c r="AN353"/>
      <c r="AO353"/>
      <c r="AP353"/>
      <c r="AQ353"/>
      <c r="AR353"/>
      <c r="AS353"/>
      <c r="AT353" s="26"/>
      <c r="AU353" s="23"/>
      <c r="AV353"/>
      <c r="AW353"/>
      <c r="AX353"/>
      <c r="AY353"/>
      <c r="AZ353"/>
      <c r="BA353"/>
      <c r="BB353"/>
      <c r="BC353" s="26"/>
      <c r="BD353" s="23"/>
      <c r="BE353"/>
      <c r="BF353"/>
      <c r="BG353"/>
      <c r="BH353"/>
      <c r="BI353"/>
      <c r="BJ353"/>
      <c r="BK353"/>
      <c r="BL353"/>
      <c r="BM353"/>
      <c r="BN353"/>
      <c r="BO353"/>
      <c r="BP353"/>
      <c r="BQ353"/>
      <c r="BR353"/>
      <c r="BS353"/>
      <c r="BT353"/>
      <c r="BU353"/>
      <c r="BV353"/>
      <c r="BW353"/>
      <c r="BX353" s="26"/>
      <c r="BY353" s="23"/>
      <c r="BZ353"/>
      <c r="CA353"/>
      <c r="CB353"/>
    </row>
    <row r="354" spans="1:80" s="81" customFormat="1" x14ac:dyDescent="0.3">
      <c r="A354"/>
      <c r="B354" s="45"/>
      <c r="C354" s="155"/>
      <c r="D354" s="41"/>
      <c r="E354" s="86"/>
      <c r="F354" s="41"/>
      <c r="G354" s="41"/>
      <c r="I354" s="68"/>
      <c r="J354" s="8"/>
      <c r="K354" s="8"/>
      <c r="L354" s="8"/>
      <c r="M354"/>
      <c r="N354" s="8"/>
      <c r="O354" s="8"/>
      <c r="P354" s="8"/>
      <c r="Q354" s="8"/>
      <c r="R354" s="8"/>
      <c r="T354"/>
      <c r="U354"/>
      <c r="V354"/>
      <c r="W354"/>
      <c r="X354"/>
      <c r="Y354"/>
      <c r="Z354"/>
      <c r="AA354"/>
      <c r="AB354"/>
      <c r="AC354"/>
      <c r="AD354"/>
      <c r="AE354"/>
      <c r="AF354"/>
      <c r="AG354"/>
      <c r="AH354"/>
      <c r="AI354"/>
      <c r="AJ354"/>
      <c r="AK354"/>
      <c r="AL354"/>
      <c r="AM354"/>
      <c r="AN354"/>
      <c r="AO354"/>
      <c r="AP354"/>
      <c r="AQ354"/>
      <c r="AR354"/>
      <c r="AS354"/>
      <c r="AT354" s="26"/>
      <c r="AU354" s="23"/>
      <c r="AV354"/>
      <c r="AW354"/>
      <c r="AX354"/>
      <c r="AY354"/>
      <c r="AZ354"/>
      <c r="BA354"/>
      <c r="BB354"/>
      <c r="BC354" s="26"/>
      <c r="BD354" s="23"/>
      <c r="BE354"/>
      <c r="BF354"/>
      <c r="BG354"/>
      <c r="BH354"/>
      <c r="BI354"/>
      <c r="BJ354"/>
      <c r="BK354"/>
      <c r="BL354"/>
      <c r="BM354"/>
      <c r="BN354"/>
      <c r="BO354"/>
      <c r="BP354"/>
      <c r="BQ354"/>
      <c r="BR354"/>
      <c r="BS354"/>
      <c r="BT354"/>
      <c r="BU354"/>
      <c r="BV354"/>
      <c r="BW354"/>
      <c r="BX354" s="26"/>
      <c r="BY354" s="23"/>
      <c r="BZ354"/>
      <c r="CA354"/>
      <c r="CB354"/>
    </row>
    <row r="355" spans="1:80" s="81" customFormat="1" x14ac:dyDescent="0.3">
      <c r="A355"/>
      <c r="B355" s="45"/>
      <c r="C355" s="155"/>
      <c r="D355" s="41"/>
      <c r="E355" s="86"/>
      <c r="F355" s="41"/>
      <c r="G355" s="41"/>
      <c r="I355" s="68"/>
      <c r="J355" s="8"/>
      <c r="K355" s="8"/>
      <c r="L355" s="8"/>
      <c r="M355"/>
      <c r="N355" s="8"/>
      <c r="O355" s="8"/>
      <c r="P355" s="8"/>
      <c r="Q355" s="8"/>
      <c r="R355" s="8"/>
      <c r="T355"/>
      <c r="U355"/>
      <c r="V355"/>
      <c r="W355"/>
      <c r="X355"/>
      <c r="Y355"/>
      <c r="Z355"/>
      <c r="AA355"/>
      <c r="AB355"/>
      <c r="AC355"/>
      <c r="AD355"/>
      <c r="AE355"/>
      <c r="AF355"/>
      <c r="AG355"/>
      <c r="AH355"/>
      <c r="AI355"/>
      <c r="AJ355"/>
      <c r="AK355"/>
      <c r="AL355"/>
      <c r="AM355"/>
      <c r="AN355"/>
      <c r="AO355"/>
      <c r="AP355"/>
      <c r="AQ355"/>
      <c r="AR355"/>
      <c r="AS355"/>
      <c r="AT355" s="26"/>
      <c r="AU355" s="23"/>
      <c r="AV355"/>
      <c r="AW355"/>
      <c r="AX355"/>
      <c r="AY355"/>
      <c r="AZ355"/>
      <c r="BA355"/>
      <c r="BB355"/>
      <c r="BC355" s="26"/>
      <c r="BD355" s="23"/>
      <c r="BE355"/>
      <c r="BF355"/>
      <c r="BG355"/>
      <c r="BH355"/>
      <c r="BI355"/>
      <c r="BJ355"/>
      <c r="BK355"/>
      <c r="BL355"/>
      <c r="BM355"/>
      <c r="BN355"/>
      <c r="BO355"/>
      <c r="BP355"/>
      <c r="BQ355"/>
      <c r="BR355"/>
      <c r="BS355"/>
      <c r="BT355"/>
      <c r="BU355"/>
      <c r="BV355"/>
      <c r="BW355"/>
      <c r="BX355" s="26"/>
      <c r="BY355" s="23"/>
      <c r="BZ355"/>
      <c r="CA355"/>
      <c r="CB355"/>
    </row>
    <row r="356" spans="1:80" s="81" customFormat="1" x14ac:dyDescent="0.3">
      <c r="A356"/>
      <c r="B356" s="45"/>
      <c r="C356" s="155"/>
      <c r="D356" s="41"/>
      <c r="E356" s="86"/>
      <c r="F356" s="41"/>
      <c r="G356" s="41"/>
      <c r="I356" s="68"/>
      <c r="J356" s="8"/>
      <c r="K356" s="8"/>
      <c r="L356" s="8"/>
      <c r="M356"/>
      <c r="N356" s="8"/>
      <c r="O356" s="8"/>
      <c r="P356" s="8"/>
      <c r="Q356" s="8"/>
      <c r="R356" s="8"/>
      <c r="T356"/>
      <c r="U356"/>
      <c r="V356"/>
      <c r="W356"/>
      <c r="X356"/>
      <c r="Y356"/>
      <c r="Z356"/>
      <c r="AA356"/>
      <c r="AB356"/>
      <c r="AC356"/>
      <c r="AD356"/>
      <c r="AE356"/>
      <c r="AF356"/>
      <c r="AG356"/>
      <c r="AH356"/>
      <c r="AI356"/>
      <c r="AJ356"/>
      <c r="AK356"/>
      <c r="AL356"/>
      <c r="AM356"/>
      <c r="AN356"/>
      <c r="AO356"/>
      <c r="AP356"/>
      <c r="AQ356"/>
      <c r="AR356"/>
      <c r="AS356"/>
      <c r="AT356" s="26"/>
      <c r="AU356" s="23"/>
      <c r="AV356"/>
      <c r="AW356"/>
      <c r="AX356"/>
      <c r="AY356"/>
      <c r="AZ356"/>
      <c r="BA356"/>
      <c r="BB356"/>
      <c r="BC356" s="26"/>
      <c r="BD356" s="23"/>
      <c r="BE356"/>
      <c r="BF356"/>
      <c r="BG356"/>
      <c r="BH356"/>
      <c r="BI356"/>
      <c r="BJ356"/>
      <c r="BK356"/>
      <c r="BL356"/>
      <c r="BM356"/>
      <c r="BN356"/>
      <c r="BO356"/>
      <c r="BP356"/>
      <c r="BQ356"/>
      <c r="BR356"/>
      <c r="BS356"/>
      <c r="BT356"/>
      <c r="BU356"/>
      <c r="BV356"/>
      <c r="BW356"/>
      <c r="BX356" s="26"/>
      <c r="BY356" s="23"/>
      <c r="BZ356"/>
      <c r="CA356"/>
      <c r="CB356"/>
    </row>
    <row r="357" spans="1:80" s="81" customFormat="1" x14ac:dyDescent="0.3">
      <c r="A357"/>
      <c r="B357" s="45"/>
      <c r="C357" s="155"/>
      <c r="D357" s="41"/>
      <c r="E357" s="86"/>
      <c r="F357" s="41"/>
      <c r="G357" s="41"/>
      <c r="I357" s="68"/>
      <c r="J357" s="8"/>
      <c r="K357" s="8"/>
      <c r="L357" s="8"/>
      <c r="M357"/>
      <c r="N357" s="8"/>
      <c r="O357" s="8"/>
      <c r="P357" s="8"/>
      <c r="Q357" s="8"/>
      <c r="R357" s="8"/>
      <c r="T357"/>
      <c r="U357"/>
      <c r="V357"/>
      <c r="W357"/>
      <c r="X357"/>
      <c r="Y357"/>
      <c r="Z357"/>
      <c r="AA357"/>
      <c r="AB357"/>
      <c r="AC357"/>
      <c r="AD357"/>
      <c r="AE357"/>
      <c r="AF357"/>
      <c r="AG357"/>
      <c r="AH357"/>
      <c r="AI357"/>
      <c r="AJ357"/>
      <c r="AK357"/>
      <c r="AL357"/>
      <c r="AM357"/>
      <c r="AN357"/>
      <c r="AO357"/>
      <c r="AP357"/>
      <c r="AQ357"/>
      <c r="AR357"/>
      <c r="AS357"/>
      <c r="AT357" s="26"/>
      <c r="AU357" s="23"/>
      <c r="AV357"/>
      <c r="AW357"/>
      <c r="AX357"/>
      <c r="AY357"/>
      <c r="AZ357"/>
      <c r="BA357"/>
      <c r="BB357"/>
      <c r="BC357" s="26"/>
      <c r="BD357" s="23"/>
      <c r="BE357"/>
      <c r="BF357"/>
      <c r="BG357"/>
      <c r="BH357"/>
      <c r="BI357"/>
      <c r="BJ357"/>
      <c r="BK357"/>
      <c r="BL357"/>
      <c r="BM357"/>
      <c r="BN357"/>
      <c r="BO357"/>
      <c r="BP357"/>
      <c r="BQ357"/>
      <c r="BR357"/>
      <c r="BS357"/>
      <c r="BT357"/>
      <c r="BU357"/>
      <c r="BV357"/>
      <c r="BW357"/>
      <c r="BX357" s="26"/>
      <c r="BY357" s="23"/>
      <c r="BZ357"/>
      <c r="CA357"/>
      <c r="CB357"/>
    </row>
    <row r="358" spans="1:80" s="81" customFormat="1" x14ac:dyDescent="0.3">
      <c r="A358"/>
      <c r="B358" s="45"/>
      <c r="C358" s="155"/>
      <c r="D358" s="41"/>
      <c r="E358" s="86"/>
      <c r="F358" s="41"/>
      <c r="G358" s="41"/>
      <c r="I358" s="68"/>
      <c r="J358" s="8"/>
      <c r="K358" s="8"/>
      <c r="L358" s="8"/>
      <c r="M358"/>
      <c r="N358" s="8"/>
      <c r="O358" s="8"/>
      <c r="P358" s="8"/>
      <c r="Q358" s="8"/>
      <c r="R358" s="8"/>
      <c r="T358"/>
      <c r="U358"/>
      <c r="V358"/>
      <c r="W358"/>
      <c r="X358"/>
      <c r="Y358"/>
      <c r="Z358"/>
      <c r="AA358"/>
      <c r="AB358"/>
      <c r="AC358"/>
      <c r="AD358"/>
      <c r="AE358"/>
      <c r="AF358"/>
      <c r="AG358"/>
      <c r="AH358"/>
      <c r="AI358"/>
      <c r="AJ358"/>
      <c r="AK358"/>
      <c r="AL358"/>
      <c r="AM358"/>
      <c r="AN358"/>
      <c r="AO358"/>
      <c r="AP358"/>
      <c r="AQ358"/>
      <c r="AR358"/>
      <c r="AS358"/>
      <c r="AT358" s="26"/>
      <c r="AU358" s="23"/>
      <c r="AV358"/>
      <c r="AW358"/>
      <c r="AX358"/>
      <c r="AY358"/>
      <c r="AZ358"/>
      <c r="BA358"/>
      <c r="BB358"/>
      <c r="BC358" s="26"/>
      <c r="BD358" s="23"/>
      <c r="BE358"/>
      <c r="BF358"/>
      <c r="BG358"/>
      <c r="BH358"/>
      <c r="BI358"/>
      <c r="BJ358"/>
      <c r="BK358"/>
      <c r="BL358"/>
      <c r="BM358"/>
      <c r="BN358"/>
      <c r="BO358"/>
      <c r="BP358"/>
      <c r="BQ358"/>
      <c r="BR358"/>
      <c r="BS358"/>
      <c r="BT358"/>
      <c r="BU358"/>
      <c r="BV358"/>
      <c r="BW358"/>
      <c r="BX358" s="26"/>
      <c r="BY358" s="23"/>
      <c r="BZ358"/>
      <c r="CA358"/>
      <c r="CB358"/>
    </row>
    <row r="359" spans="1:80" s="81" customFormat="1" x14ac:dyDescent="0.3">
      <c r="A359"/>
      <c r="B359" s="45"/>
      <c r="C359" s="155"/>
      <c r="D359" s="41"/>
      <c r="E359" s="86"/>
      <c r="F359" s="41"/>
      <c r="G359" s="41"/>
      <c r="I359" s="68"/>
      <c r="J359" s="8"/>
      <c r="K359" s="8"/>
      <c r="L359" s="8"/>
      <c r="M359"/>
      <c r="N359" s="8"/>
      <c r="O359" s="8"/>
      <c r="P359" s="8"/>
      <c r="Q359" s="8"/>
      <c r="R359" s="8"/>
      <c r="T359"/>
      <c r="U359"/>
      <c r="V359"/>
      <c r="W359"/>
      <c r="X359"/>
      <c r="Y359"/>
      <c r="Z359"/>
      <c r="AA359"/>
      <c r="AB359"/>
      <c r="AC359"/>
      <c r="AD359"/>
      <c r="AE359"/>
      <c r="AF359"/>
      <c r="AG359"/>
      <c r="AH359"/>
      <c r="AI359"/>
      <c r="AJ359"/>
      <c r="AK359"/>
      <c r="AL359"/>
      <c r="AM359"/>
      <c r="AN359"/>
      <c r="AO359"/>
      <c r="AP359"/>
      <c r="AQ359"/>
      <c r="AR359"/>
      <c r="AS359"/>
      <c r="AT359" s="26"/>
      <c r="AU359" s="23"/>
      <c r="AV359"/>
      <c r="AW359"/>
      <c r="AX359"/>
      <c r="AY359"/>
      <c r="AZ359"/>
      <c r="BA359"/>
      <c r="BB359"/>
      <c r="BC359" s="26"/>
      <c r="BD359" s="23"/>
      <c r="BE359"/>
      <c r="BF359"/>
      <c r="BG359"/>
      <c r="BH359"/>
      <c r="BI359"/>
      <c r="BJ359"/>
      <c r="BK359"/>
      <c r="BL359"/>
      <c r="BM359"/>
      <c r="BN359"/>
      <c r="BO359"/>
      <c r="BP359"/>
      <c r="BQ359"/>
      <c r="BR359"/>
      <c r="BS359"/>
      <c r="BT359"/>
      <c r="BU359"/>
      <c r="BV359"/>
      <c r="BW359"/>
      <c r="BX359" s="26"/>
      <c r="BY359" s="23"/>
      <c r="BZ359"/>
      <c r="CA359"/>
      <c r="CB359"/>
    </row>
    <row r="360" spans="1:80" s="81" customFormat="1" x14ac:dyDescent="0.3">
      <c r="A360"/>
      <c r="B360" s="45"/>
      <c r="C360" s="155"/>
      <c r="D360" s="41"/>
      <c r="E360" s="86"/>
      <c r="F360" s="41"/>
      <c r="G360" s="41"/>
      <c r="I360" s="68"/>
      <c r="J360" s="8"/>
      <c r="K360" s="8"/>
      <c r="L360" s="8"/>
      <c r="M360"/>
      <c r="N360" s="8"/>
      <c r="O360" s="8"/>
      <c r="P360" s="8"/>
      <c r="Q360" s="8"/>
      <c r="R360" s="8"/>
      <c r="T360"/>
      <c r="U360"/>
      <c r="V360"/>
      <c r="W360"/>
      <c r="X360"/>
      <c r="Y360"/>
      <c r="Z360"/>
      <c r="AA360"/>
      <c r="AB360"/>
      <c r="AC360"/>
      <c r="AD360"/>
      <c r="AE360"/>
      <c r="AF360"/>
      <c r="AG360"/>
      <c r="AH360"/>
      <c r="AI360"/>
      <c r="AJ360"/>
      <c r="AK360"/>
      <c r="AL360"/>
      <c r="AM360"/>
      <c r="AN360"/>
      <c r="AO360"/>
      <c r="AP360"/>
      <c r="AQ360"/>
      <c r="AR360"/>
      <c r="AS360"/>
      <c r="AT360" s="26"/>
      <c r="AU360" s="23"/>
      <c r="AV360"/>
      <c r="AW360"/>
      <c r="AX360"/>
      <c r="AY360"/>
      <c r="AZ360"/>
      <c r="BA360"/>
      <c r="BB360"/>
      <c r="BC360" s="26"/>
      <c r="BD360" s="23"/>
      <c r="BE360"/>
      <c r="BF360"/>
      <c r="BG360"/>
      <c r="BH360"/>
      <c r="BI360"/>
      <c r="BJ360"/>
      <c r="BK360"/>
      <c r="BL360"/>
      <c r="BM360"/>
      <c r="BN360"/>
      <c r="BO360"/>
      <c r="BP360"/>
      <c r="BQ360"/>
      <c r="BR360"/>
      <c r="BS360"/>
      <c r="BT360"/>
      <c r="BU360"/>
      <c r="BV360"/>
      <c r="BW360"/>
      <c r="BX360" s="26"/>
      <c r="BY360" s="23"/>
      <c r="BZ360"/>
      <c r="CA360"/>
      <c r="CB360"/>
    </row>
    <row r="361" spans="1:80" s="81" customFormat="1" x14ac:dyDescent="0.3">
      <c r="A361"/>
      <c r="B361" s="45"/>
      <c r="C361" s="155"/>
      <c r="D361" s="41"/>
      <c r="E361" s="86"/>
      <c r="F361" s="41"/>
      <c r="G361" s="41"/>
      <c r="I361" s="68"/>
      <c r="J361" s="8"/>
      <c r="K361" s="8"/>
      <c r="L361" s="8"/>
      <c r="M361"/>
      <c r="N361" s="8"/>
      <c r="O361" s="8"/>
      <c r="P361" s="8"/>
      <c r="Q361" s="8"/>
      <c r="R361" s="8"/>
      <c r="T361"/>
      <c r="U361"/>
      <c r="V361"/>
      <c r="W361"/>
      <c r="X361"/>
      <c r="Y361"/>
      <c r="Z361"/>
      <c r="AA361"/>
      <c r="AB361"/>
      <c r="AC361"/>
      <c r="AD361"/>
      <c r="AE361"/>
      <c r="AF361"/>
      <c r="AG361"/>
      <c r="AH361"/>
      <c r="AI361"/>
      <c r="AJ361"/>
      <c r="AK361"/>
      <c r="AL361"/>
      <c r="AM361"/>
      <c r="AN361"/>
      <c r="AO361"/>
      <c r="AP361"/>
      <c r="AQ361"/>
      <c r="AR361"/>
      <c r="AS361"/>
      <c r="AT361" s="26"/>
      <c r="AU361" s="23"/>
      <c r="AV361"/>
      <c r="AW361"/>
      <c r="AX361"/>
      <c r="AY361"/>
      <c r="AZ361"/>
      <c r="BA361"/>
      <c r="BB361"/>
      <c r="BC361" s="26"/>
      <c r="BD361" s="23"/>
      <c r="BE361"/>
      <c r="BF361"/>
      <c r="BG361"/>
      <c r="BH361"/>
      <c r="BI361"/>
      <c r="BJ361"/>
      <c r="BK361"/>
      <c r="BL361"/>
      <c r="BM361"/>
      <c r="BN361"/>
      <c r="BO361"/>
      <c r="BP361"/>
      <c r="BQ361"/>
      <c r="BR361"/>
      <c r="BS361"/>
      <c r="BT361"/>
      <c r="BU361"/>
      <c r="BV361"/>
      <c r="BW361"/>
      <c r="BX361" s="26"/>
      <c r="BY361" s="23"/>
      <c r="BZ361"/>
      <c r="CA361"/>
      <c r="CB361"/>
    </row>
    <row r="362" spans="1:80" s="81" customFormat="1" x14ac:dyDescent="0.3">
      <c r="A362"/>
      <c r="B362" s="45"/>
      <c r="C362" s="155"/>
      <c r="D362" s="41"/>
      <c r="E362" s="86"/>
      <c r="F362" s="41"/>
      <c r="G362" s="41"/>
      <c r="I362" s="68"/>
      <c r="J362" s="8"/>
      <c r="K362" s="8"/>
      <c r="L362" s="8"/>
      <c r="M362"/>
      <c r="N362" s="8"/>
      <c r="O362" s="8"/>
      <c r="P362" s="8"/>
      <c r="Q362" s="8"/>
      <c r="R362" s="8"/>
      <c r="T362"/>
      <c r="U362"/>
      <c r="V362"/>
      <c r="W362"/>
      <c r="X362"/>
      <c r="Y362"/>
      <c r="Z362"/>
      <c r="AA362"/>
      <c r="AB362"/>
      <c r="AC362"/>
      <c r="AD362"/>
      <c r="AE362"/>
      <c r="AF362"/>
      <c r="AG362"/>
      <c r="AH362"/>
      <c r="AI362"/>
      <c r="AJ362"/>
      <c r="AK362"/>
      <c r="AL362"/>
      <c r="AM362"/>
      <c r="AN362"/>
      <c r="AO362"/>
      <c r="AP362"/>
      <c r="AQ362"/>
      <c r="AR362"/>
      <c r="AS362"/>
      <c r="AT362" s="26"/>
      <c r="AU362" s="23"/>
      <c r="AV362"/>
      <c r="AW362"/>
      <c r="AX362"/>
      <c r="AY362"/>
      <c r="AZ362"/>
      <c r="BA362"/>
      <c r="BB362"/>
      <c r="BC362" s="26"/>
      <c r="BD362" s="23"/>
      <c r="BE362"/>
      <c r="BF362"/>
      <c r="BG362"/>
      <c r="BH362"/>
      <c r="BI362"/>
      <c r="BJ362"/>
      <c r="BK362"/>
      <c r="BL362"/>
      <c r="BM362"/>
      <c r="BN362"/>
      <c r="BO362"/>
      <c r="BP362"/>
      <c r="BQ362"/>
      <c r="BR362"/>
      <c r="BS362"/>
      <c r="BT362"/>
      <c r="BU362"/>
      <c r="BV362"/>
      <c r="BW362"/>
      <c r="BX362" s="26"/>
      <c r="BY362" s="23"/>
      <c r="BZ362"/>
      <c r="CA362"/>
      <c r="CB362"/>
    </row>
    <row r="363" spans="1:80" s="81" customFormat="1" x14ac:dyDescent="0.3">
      <c r="A363"/>
      <c r="B363" s="45"/>
      <c r="C363" s="155"/>
      <c r="D363" s="41"/>
      <c r="E363" s="86"/>
      <c r="F363" s="41"/>
      <c r="G363" s="41"/>
      <c r="I363" s="68"/>
      <c r="J363" s="8"/>
      <c r="K363" s="8"/>
      <c r="L363" s="8"/>
      <c r="M363"/>
      <c r="N363" s="8"/>
      <c r="O363" s="8"/>
      <c r="P363" s="8"/>
      <c r="Q363" s="8"/>
      <c r="R363" s="8"/>
      <c r="T363"/>
      <c r="U363"/>
      <c r="V363"/>
      <c r="W363"/>
      <c r="X363"/>
      <c r="Y363"/>
      <c r="Z363"/>
      <c r="AA363"/>
      <c r="AB363"/>
      <c r="AC363"/>
      <c r="AD363"/>
      <c r="AE363"/>
      <c r="AF363"/>
      <c r="AG363"/>
      <c r="AH363"/>
      <c r="AI363"/>
      <c r="AJ363"/>
      <c r="AK363"/>
      <c r="AL363"/>
      <c r="AM363"/>
      <c r="AN363"/>
      <c r="AO363"/>
      <c r="AP363"/>
      <c r="AQ363"/>
      <c r="AR363"/>
      <c r="AS363"/>
      <c r="AT363" s="26"/>
      <c r="AU363" s="23"/>
      <c r="AV363"/>
      <c r="AW363"/>
      <c r="AX363"/>
      <c r="AY363"/>
      <c r="AZ363"/>
      <c r="BA363"/>
      <c r="BB363"/>
      <c r="BC363" s="26"/>
      <c r="BD363" s="23"/>
      <c r="BE363"/>
      <c r="BF363"/>
      <c r="BG363"/>
      <c r="BH363"/>
      <c r="BI363"/>
      <c r="BJ363"/>
      <c r="BK363"/>
      <c r="BL363"/>
      <c r="BM363"/>
      <c r="BN363"/>
      <c r="BO363"/>
      <c r="BP363"/>
      <c r="BQ363"/>
      <c r="BR363"/>
      <c r="BS363"/>
      <c r="BT363"/>
      <c r="BU363"/>
      <c r="BV363"/>
      <c r="BW363"/>
      <c r="BX363" s="26"/>
      <c r="BY363" s="23"/>
      <c r="BZ363"/>
      <c r="CA363"/>
      <c r="CB363"/>
    </row>
    <row r="364" spans="1:80" s="81" customFormat="1" x14ac:dyDescent="0.3">
      <c r="A364"/>
      <c r="B364" s="45"/>
      <c r="C364" s="155"/>
      <c r="D364" s="41"/>
      <c r="E364" s="86"/>
      <c r="F364" s="41"/>
      <c r="G364" s="41"/>
      <c r="I364" s="68"/>
      <c r="J364" s="8"/>
      <c r="K364" s="8"/>
      <c r="L364" s="8"/>
      <c r="M364"/>
      <c r="N364" s="8"/>
      <c r="O364" s="8"/>
      <c r="P364" s="8"/>
      <c r="Q364" s="8"/>
      <c r="R364" s="8"/>
      <c r="T364"/>
      <c r="U364"/>
      <c r="V364"/>
      <c r="W364"/>
      <c r="X364"/>
      <c r="Y364"/>
      <c r="Z364"/>
      <c r="AA364"/>
      <c r="AB364"/>
      <c r="AC364"/>
      <c r="AD364"/>
      <c r="AE364"/>
      <c r="AF364"/>
      <c r="AG364"/>
      <c r="AH364"/>
      <c r="AI364"/>
      <c r="AJ364"/>
      <c r="AK364"/>
      <c r="AL364"/>
      <c r="AM364"/>
      <c r="AN364"/>
      <c r="AO364"/>
      <c r="AP364"/>
      <c r="AQ364"/>
      <c r="AR364"/>
      <c r="AS364"/>
      <c r="AT364" s="26"/>
      <c r="AU364" s="23"/>
      <c r="AV364"/>
      <c r="AW364"/>
      <c r="AX364"/>
      <c r="AY364"/>
      <c r="AZ364"/>
      <c r="BA364"/>
      <c r="BB364"/>
      <c r="BC364" s="26"/>
      <c r="BD364" s="23"/>
      <c r="BE364"/>
      <c r="BF364"/>
      <c r="BG364"/>
      <c r="BH364"/>
      <c r="BI364"/>
      <c r="BJ364"/>
      <c r="BK364"/>
      <c r="BL364"/>
      <c r="BM364"/>
      <c r="BN364"/>
      <c r="BO364"/>
      <c r="BP364"/>
      <c r="BQ364"/>
      <c r="BR364"/>
      <c r="BS364"/>
      <c r="BT364"/>
      <c r="BU364"/>
      <c r="BV364"/>
      <c r="BW364"/>
      <c r="BX364" s="26"/>
      <c r="BY364" s="23"/>
      <c r="BZ364"/>
      <c r="CA364"/>
      <c r="CB364"/>
    </row>
    <row r="365" spans="1:80" s="81" customFormat="1" x14ac:dyDescent="0.3">
      <c r="A365"/>
      <c r="B365" s="45"/>
      <c r="C365" s="155"/>
      <c r="D365" s="41"/>
      <c r="E365" s="86"/>
      <c r="F365" s="41"/>
      <c r="G365" s="41"/>
      <c r="I365" s="68"/>
      <c r="J365" s="8"/>
      <c r="K365" s="8"/>
      <c r="L365" s="8"/>
      <c r="M365"/>
      <c r="N365" s="8"/>
      <c r="O365" s="8"/>
      <c r="P365" s="8"/>
      <c r="Q365" s="8"/>
      <c r="R365" s="8"/>
      <c r="T365"/>
      <c r="U365"/>
      <c r="V365"/>
      <c r="W365"/>
      <c r="X365"/>
      <c r="Y365"/>
      <c r="Z365"/>
      <c r="AA365"/>
      <c r="AB365"/>
      <c r="AC365"/>
      <c r="AD365"/>
      <c r="AE365"/>
      <c r="AF365"/>
      <c r="AG365"/>
      <c r="AH365"/>
      <c r="AI365"/>
      <c r="AJ365"/>
      <c r="AK365"/>
      <c r="AL365"/>
      <c r="AM365"/>
      <c r="AN365"/>
      <c r="AO365"/>
      <c r="AP365"/>
      <c r="AQ365"/>
      <c r="AR365"/>
      <c r="AS365"/>
      <c r="AT365" s="26"/>
      <c r="AU365" s="23"/>
      <c r="AV365"/>
      <c r="AW365"/>
      <c r="AX365"/>
      <c r="AY365"/>
      <c r="AZ365"/>
      <c r="BA365"/>
      <c r="BB365"/>
      <c r="BC365" s="26"/>
      <c r="BD365" s="23"/>
      <c r="BE365"/>
      <c r="BF365"/>
      <c r="BG365"/>
      <c r="BH365"/>
      <c r="BI365"/>
      <c r="BJ365"/>
      <c r="BK365"/>
      <c r="BL365"/>
      <c r="BM365"/>
      <c r="BN365"/>
      <c r="BO365"/>
      <c r="BP365"/>
      <c r="BQ365"/>
      <c r="BR365"/>
      <c r="BS365"/>
      <c r="BT365"/>
      <c r="BU365"/>
      <c r="BV365"/>
      <c r="BW365"/>
      <c r="BX365" s="26"/>
      <c r="BY365" s="23"/>
      <c r="BZ365"/>
      <c r="CA365"/>
      <c r="CB365"/>
    </row>
    <row r="366" spans="1:80" s="81" customFormat="1" x14ac:dyDescent="0.3">
      <c r="A366"/>
      <c r="B366" s="45"/>
      <c r="C366" s="155"/>
      <c r="D366" s="41"/>
      <c r="E366" s="86"/>
      <c r="F366" s="41"/>
      <c r="G366" s="41"/>
      <c r="I366" s="68"/>
      <c r="J366" s="8"/>
      <c r="K366" s="8"/>
      <c r="L366" s="8"/>
      <c r="M366"/>
      <c r="N366" s="8"/>
      <c r="O366" s="8"/>
      <c r="P366" s="8"/>
      <c r="Q366" s="8"/>
      <c r="R366" s="8"/>
      <c r="T366"/>
      <c r="U366"/>
      <c r="V366"/>
      <c r="W366"/>
      <c r="X366"/>
      <c r="Y366"/>
      <c r="Z366"/>
      <c r="AA366"/>
      <c r="AB366"/>
      <c r="AC366"/>
      <c r="AD366"/>
      <c r="AE366"/>
      <c r="AF366"/>
      <c r="AG366"/>
      <c r="AH366"/>
      <c r="AI366"/>
      <c r="AJ366"/>
      <c r="AK366"/>
      <c r="AL366"/>
      <c r="AM366"/>
      <c r="AN366"/>
      <c r="AO366"/>
      <c r="AP366"/>
      <c r="AQ366"/>
      <c r="AR366"/>
      <c r="AS366"/>
      <c r="AT366" s="26"/>
      <c r="AU366" s="23"/>
      <c r="AV366"/>
      <c r="AW366"/>
      <c r="AX366"/>
      <c r="AY366"/>
      <c r="AZ366"/>
      <c r="BA366"/>
      <c r="BB366"/>
      <c r="BC366" s="26"/>
      <c r="BD366" s="23"/>
      <c r="BE366"/>
      <c r="BF366"/>
      <c r="BG366"/>
      <c r="BH366"/>
      <c r="BI366"/>
      <c r="BJ366"/>
      <c r="BK366"/>
      <c r="BL366"/>
      <c r="BM366"/>
      <c r="BN366"/>
      <c r="BO366"/>
      <c r="BP366"/>
      <c r="BQ366"/>
      <c r="BR366"/>
      <c r="BS366"/>
      <c r="BT366"/>
      <c r="BU366"/>
      <c r="BV366"/>
      <c r="BW366"/>
      <c r="BX366" s="26"/>
      <c r="BY366" s="23"/>
      <c r="BZ366"/>
      <c r="CA366"/>
      <c r="CB366"/>
    </row>
    <row r="367" spans="1:80" s="81" customFormat="1" x14ac:dyDescent="0.3">
      <c r="A367"/>
      <c r="B367" s="45"/>
      <c r="C367" s="155"/>
      <c r="D367" s="41"/>
      <c r="E367" s="86"/>
      <c r="F367" s="41"/>
      <c r="G367" s="41"/>
      <c r="I367" s="68"/>
      <c r="J367" s="8"/>
      <c r="K367" s="8"/>
      <c r="L367" s="8"/>
      <c r="M367"/>
      <c r="N367" s="8"/>
      <c r="O367" s="8"/>
      <c r="P367" s="8"/>
      <c r="Q367" s="8"/>
      <c r="R367" s="8"/>
      <c r="T367"/>
      <c r="U367"/>
      <c r="V367"/>
      <c r="W367"/>
      <c r="X367"/>
      <c r="Y367"/>
      <c r="Z367"/>
      <c r="AA367"/>
      <c r="AB367"/>
      <c r="AC367"/>
      <c r="AD367"/>
      <c r="AE367"/>
      <c r="AF367"/>
      <c r="AG367"/>
      <c r="AH367"/>
      <c r="AI367"/>
      <c r="AJ367"/>
      <c r="AK367"/>
      <c r="AL367"/>
      <c r="AM367"/>
      <c r="AN367"/>
      <c r="AO367"/>
      <c r="AP367"/>
      <c r="AQ367"/>
      <c r="AR367"/>
      <c r="AS367"/>
      <c r="AT367" s="26"/>
      <c r="AU367" s="23"/>
      <c r="AV367"/>
      <c r="AW367"/>
      <c r="AX367"/>
      <c r="AY367"/>
      <c r="AZ367"/>
      <c r="BA367"/>
      <c r="BB367"/>
      <c r="BC367" s="26"/>
      <c r="BD367" s="23"/>
      <c r="BE367"/>
      <c r="BF367"/>
      <c r="BG367"/>
      <c r="BH367"/>
      <c r="BI367"/>
      <c r="BJ367"/>
      <c r="BK367"/>
      <c r="BL367"/>
      <c r="BM367"/>
      <c r="BN367"/>
      <c r="BO367"/>
      <c r="BP367"/>
      <c r="BQ367"/>
      <c r="BR367"/>
      <c r="BS367"/>
      <c r="BT367"/>
      <c r="BU367"/>
      <c r="BV367"/>
      <c r="BW367"/>
      <c r="BX367" s="26"/>
      <c r="BY367" s="23"/>
      <c r="BZ367"/>
      <c r="CA367"/>
      <c r="CB367"/>
    </row>
    <row r="368" spans="1:80" s="81" customFormat="1" x14ac:dyDescent="0.3">
      <c r="A368"/>
      <c r="B368" s="45"/>
      <c r="C368" s="155"/>
      <c r="D368" s="41"/>
      <c r="E368" s="86"/>
      <c r="F368" s="41"/>
      <c r="G368" s="41"/>
      <c r="I368" s="68"/>
      <c r="J368" s="8"/>
      <c r="K368" s="8"/>
      <c r="L368" s="8"/>
      <c r="M368"/>
      <c r="N368" s="8"/>
      <c r="O368" s="8"/>
      <c r="P368" s="8"/>
      <c r="Q368" s="8"/>
      <c r="R368" s="8"/>
      <c r="T368"/>
      <c r="U368"/>
      <c r="V368"/>
      <c r="W368"/>
      <c r="X368"/>
      <c r="Y368"/>
      <c r="Z368"/>
      <c r="AA368"/>
      <c r="AB368"/>
      <c r="AC368"/>
      <c r="AD368"/>
      <c r="AE368"/>
      <c r="AF368"/>
      <c r="AG368"/>
      <c r="AH368"/>
      <c r="AI368"/>
      <c r="AJ368"/>
      <c r="AK368"/>
      <c r="AL368"/>
      <c r="AM368"/>
      <c r="AN368"/>
      <c r="AO368"/>
      <c r="AP368"/>
      <c r="AQ368"/>
      <c r="AR368"/>
      <c r="AS368"/>
      <c r="AT368" s="26"/>
      <c r="AU368" s="23"/>
      <c r="AV368"/>
      <c r="AW368"/>
      <c r="AX368"/>
      <c r="AY368"/>
      <c r="AZ368"/>
      <c r="BA368"/>
      <c r="BB368"/>
      <c r="BC368" s="26"/>
      <c r="BD368" s="23"/>
      <c r="BE368"/>
      <c r="BF368"/>
      <c r="BG368"/>
      <c r="BH368"/>
      <c r="BI368"/>
      <c r="BJ368"/>
      <c r="BK368"/>
      <c r="BL368"/>
      <c r="BM368"/>
      <c r="BN368"/>
      <c r="BO368"/>
      <c r="BP368"/>
      <c r="BQ368"/>
      <c r="BR368"/>
      <c r="BS368"/>
      <c r="BT368"/>
      <c r="BU368"/>
      <c r="BV368"/>
      <c r="BW368"/>
      <c r="BX368" s="26"/>
      <c r="BY368" s="23"/>
      <c r="BZ368"/>
      <c r="CA368"/>
      <c r="CB368"/>
    </row>
    <row r="369" spans="1:80" s="81" customFormat="1" x14ac:dyDescent="0.3">
      <c r="A369"/>
      <c r="B369" s="45"/>
      <c r="C369" s="155"/>
      <c r="D369" s="41"/>
      <c r="E369" s="86"/>
      <c r="F369" s="41"/>
      <c r="G369" s="41"/>
      <c r="I369" s="68"/>
      <c r="J369" s="8"/>
      <c r="K369" s="8"/>
      <c r="L369" s="8"/>
      <c r="M369"/>
      <c r="N369" s="8"/>
      <c r="O369" s="8"/>
      <c r="P369" s="8"/>
      <c r="Q369" s="8"/>
      <c r="R369" s="8"/>
      <c r="T369"/>
      <c r="U369"/>
      <c r="V369"/>
      <c r="W369"/>
      <c r="X369"/>
      <c r="Y369"/>
      <c r="Z369"/>
      <c r="AA369"/>
      <c r="AB369"/>
      <c r="AC369"/>
      <c r="AD369"/>
      <c r="AE369"/>
      <c r="AF369"/>
      <c r="AG369"/>
      <c r="AH369"/>
      <c r="AI369"/>
      <c r="AJ369"/>
      <c r="AK369"/>
      <c r="AL369"/>
      <c r="AM369"/>
      <c r="AN369"/>
      <c r="AO369"/>
      <c r="AP369"/>
      <c r="AQ369"/>
      <c r="AR369"/>
      <c r="AS369"/>
      <c r="AT369" s="26"/>
      <c r="AU369" s="23"/>
      <c r="AV369"/>
      <c r="AW369"/>
      <c r="AX369"/>
      <c r="AY369"/>
      <c r="AZ369"/>
      <c r="BA369"/>
      <c r="BB369"/>
      <c r="BC369" s="26"/>
      <c r="BD369" s="23"/>
      <c r="BE369"/>
      <c r="BF369"/>
      <c r="BG369"/>
      <c r="BH369"/>
      <c r="BI369"/>
      <c r="BJ369"/>
      <c r="BK369"/>
      <c r="BL369"/>
      <c r="BM369"/>
      <c r="BN369"/>
      <c r="BO369"/>
      <c r="BP369"/>
      <c r="BQ369"/>
      <c r="BR369"/>
      <c r="BS369"/>
      <c r="BT369"/>
      <c r="BU369"/>
      <c r="BV369"/>
      <c r="BW369"/>
      <c r="BX369" s="26"/>
      <c r="BY369" s="23"/>
      <c r="BZ369"/>
      <c r="CA369"/>
      <c r="CB369"/>
    </row>
    <row r="370" spans="1:80" s="81" customFormat="1" x14ac:dyDescent="0.3">
      <c r="A370"/>
      <c r="B370" s="45"/>
      <c r="C370" s="155"/>
      <c r="D370" s="41"/>
      <c r="E370" s="86"/>
      <c r="F370" s="41"/>
      <c r="G370" s="41"/>
      <c r="I370" s="68"/>
      <c r="J370" s="8"/>
      <c r="K370" s="8"/>
      <c r="L370" s="8"/>
      <c r="M370"/>
      <c r="N370" s="8"/>
      <c r="O370" s="8"/>
      <c r="P370" s="8"/>
      <c r="Q370" s="8"/>
      <c r="R370" s="8"/>
      <c r="T370"/>
      <c r="U370"/>
      <c r="V370"/>
      <c r="W370"/>
      <c r="X370"/>
      <c r="Y370"/>
      <c r="Z370"/>
      <c r="AA370"/>
      <c r="AB370"/>
      <c r="AC370"/>
      <c r="AD370"/>
      <c r="AE370"/>
      <c r="AF370"/>
      <c r="AG370"/>
      <c r="AH370"/>
      <c r="AI370"/>
      <c r="AJ370"/>
      <c r="AK370"/>
      <c r="AL370"/>
      <c r="AM370"/>
      <c r="AN370"/>
      <c r="AO370"/>
      <c r="AP370"/>
      <c r="AQ370"/>
      <c r="AR370"/>
      <c r="AS370"/>
      <c r="AT370" s="26"/>
      <c r="AU370" s="23"/>
      <c r="AV370"/>
      <c r="AW370"/>
      <c r="AX370"/>
      <c r="AY370"/>
      <c r="AZ370"/>
      <c r="BA370"/>
      <c r="BB370"/>
      <c r="BC370" s="26"/>
      <c r="BD370" s="23"/>
      <c r="BE370"/>
      <c r="BF370"/>
      <c r="BG370"/>
      <c r="BH370"/>
      <c r="BI370"/>
      <c r="BJ370"/>
      <c r="BK370"/>
      <c r="BL370"/>
      <c r="BM370"/>
      <c r="BN370"/>
      <c r="BO370"/>
      <c r="BP370"/>
      <c r="BQ370"/>
      <c r="BR370"/>
      <c r="BS370"/>
      <c r="BT370"/>
      <c r="BU370"/>
      <c r="BV370"/>
      <c r="BW370"/>
      <c r="BX370" s="26"/>
      <c r="BY370" s="23"/>
      <c r="BZ370"/>
      <c r="CA370"/>
      <c r="CB370"/>
    </row>
    <row r="371" spans="1:80" s="81" customFormat="1" x14ac:dyDescent="0.3">
      <c r="A371"/>
      <c r="B371" s="45"/>
      <c r="C371" s="155"/>
      <c r="D371" s="41"/>
      <c r="E371" s="86"/>
      <c r="F371" s="41"/>
      <c r="G371" s="41"/>
      <c r="I371" s="68"/>
      <c r="J371" s="8"/>
      <c r="K371" s="8"/>
      <c r="L371" s="8"/>
      <c r="M371"/>
      <c r="N371" s="8"/>
      <c r="O371" s="8"/>
      <c r="P371" s="8"/>
      <c r="Q371" s="8"/>
      <c r="R371" s="8"/>
      <c r="T371"/>
      <c r="U371"/>
      <c r="V371"/>
      <c r="W371"/>
      <c r="X371"/>
      <c r="Y371"/>
      <c r="Z371"/>
      <c r="AA371"/>
      <c r="AB371"/>
      <c r="AC371"/>
      <c r="AD371"/>
      <c r="AE371"/>
      <c r="AF371"/>
      <c r="AG371"/>
      <c r="AH371"/>
      <c r="AI371"/>
      <c r="AJ371"/>
      <c r="AK371"/>
      <c r="AL371"/>
      <c r="AM371"/>
      <c r="AN371"/>
      <c r="AO371"/>
      <c r="AP371"/>
      <c r="AQ371"/>
      <c r="AR371"/>
      <c r="AS371"/>
      <c r="AT371" s="26"/>
      <c r="AU371" s="23"/>
      <c r="AV371"/>
      <c r="AW371"/>
      <c r="AX371"/>
      <c r="AY371"/>
      <c r="AZ371"/>
      <c r="BA371"/>
      <c r="BB371"/>
      <c r="BC371" s="26"/>
      <c r="BD371" s="23"/>
      <c r="BE371"/>
      <c r="BF371"/>
      <c r="BG371"/>
      <c r="BH371"/>
      <c r="BI371"/>
      <c r="BJ371"/>
      <c r="BK371"/>
      <c r="BL371"/>
      <c r="BM371"/>
      <c r="BN371"/>
      <c r="BO371"/>
      <c r="BP371"/>
      <c r="BQ371"/>
      <c r="BR371"/>
      <c r="BS371"/>
      <c r="BT371"/>
      <c r="BU371"/>
      <c r="BV371"/>
      <c r="BW371"/>
      <c r="BX371" s="26"/>
      <c r="BY371" s="23"/>
      <c r="BZ371"/>
      <c r="CA371"/>
      <c r="CB371"/>
    </row>
    <row r="372" spans="1:80" s="81" customFormat="1" x14ac:dyDescent="0.3">
      <c r="A372"/>
      <c r="B372" s="45"/>
      <c r="C372" s="155"/>
      <c r="D372" s="41"/>
      <c r="E372" s="86"/>
      <c r="F372" s="41"/>
      <c r="G372" s="41"/>
      <c r="I372" s="68"/>
      <c r="J372" s="8"/>
      <c r="K372" s="8"/>
      <c r="L372" s="8"/>
      <c r="M372"/>
      <c r="N372" s="8"/>
      <c r="O372" s="8"/>
      <c r="P372" s="8"/>
      <c r="Q372" s="8"/>
      <c r="R372" s="8"/>
      <c r="T372"/>
      <c r="U372"/>
      <c r="V372"/>
      <c r="W372"/>
      <c r="X372"/>
      <c r="Y372"/>
      <c r="Z372"/>
      <c r="AA372"/>
      <c r="AB372"/>
      <c r="AC372"/>
      <c r="AD372"/>
      <c r="AE372"/>
      <c r="AF372"/>
      <c r="AG372"/>
      <c r="AH372"/>
      <c r="AI372"/>
      <c r="AJ372"/>
      <c r="AK372"/>
      <c r="AL372"/>
      <c r="AM372"/>
      <c r="AN372"/>
      <c r="AO372"/>
      <c r="AP372"/>
      <c r="AQ372"/>
      <c r="AR372"/>
      <c r="AS372"/>
      <c r="AT372" s="26"/>
      <c r="AU372" s="23"/>
      <c r="AV372"/>
      <c r="AW372"/>
      <c r="AX372"/>
      <c r="AY372"/>
      <c r="AZ372"/>
      <c r="BA372"/>
      <c r="BB372"/>
      <c r="BC372" s="26"/>
      <c r="BD372" s="23"/>
      <c r="BE372"/>
      <c r="BF372"/>
      <c r="BG372"/>
      <c r="BH372"/>
      <c r="BI372"/>
      <c r="BJ372"/>
      <c r="BK372"/>
      <c r="BL372"/>
      <c r="BM372"/>
      <c r="BN372"/>
      <c r="BO372"/>
      <c r="BP372"/>
      <c r="BQ372"/>
      <c r="BR372"/>
      <c r="BS372"/>
      <c r="BT372"/>
      <c r="BU372"/>
      <c r="BV372"/>
      <c r="BW372"/>
      <c r="BX372" s="26"/>
      <c r="BY372" s="23"/>
      <c r="BZ372"/>
      <c r="CA372"/>
      <c r="CB372"/>
    </row>
    <row r="373" spans="1:80" s="81" customFormat="1" x14ac:dyDescent="0.3">
      <c r="A373"/>
      <c r="B373" s="45"/>
      <c r="C373" s="155"/>
      <c r="D373" s="41"/>
      <c r="E373" s="86"/>
      <c r="F373" s="41"/>
      <c r="G373" s="41"/>
      <c r="I373" s="68"/>
      <c r="J373" s="8"/>
      <c r="K373" s="8"/>
      <c r="L373" s="8"/>
      <c r="M373"/>
      <c r="N373" s="8"/>
      <c r="O373" s="8"/>
      <c r="P373" s="8"/>
      <c r="Q373" s="8"/>
      <c r="R373" s="8"/>
      <c r="T373"/>
      <c r="U373"/>
      <c r="V373"/>
      <c r="W373"/>
      <c r="X373"/>
      <c r="Y373"/>
      <c r="Z373"/>
      <c r="AA373"/>
      <c r="AB373"/>
      <c r="AC373"/>
      <c r="AD373"/>
      <c r="AE373"/>
      <c r="AF373"/>
      <c r="AG373"/>
      <c r="AH373"/>
      <c r="AI373"/>
      <c r="AJ373"/>
      <c r="AK373"/>
      <c r="AL373"/>
      <c r="AM373"/>
      <c r="AN373"/>
      <c r="AO373"/>
      <c r="AP373"/>
      <c r="AQ373"/>
      <c r="AR373"/>
      <c r="AS373"/>
      <c r="AT373" s="26"/>
      <c r="AU373" s="23"/>
      <c r="AV373"/>
      <c r="AW373"/>
      <c r="AX373"/>
      <c r="AY373"/>
      <c r="AZ373"/>
      <c r="BA373"/>
      <c r="BB373"/>
      <c r="BC373" s="26"/>
      <c r="BD373" s="23"/>
      <c r="BE373"/>
      <c r="BF373"/>
      <c r="BG373"/>
      <c r="BH373"/>
      <c r="BI373"/>
      <c r="BJ373"/>
      <c r="BK373"/>
      <c r="BL373"/>
      <c r="BM373"/>
      <c r="BN373"/>
      <c r="BO373"/>
      <c r="BP373"/>
      <c r="BQ373"/>
      <c r="BR373"/>
      <c r="BS373"/>
      <c r="BT373"/>
      <c r="BU373"/>
      <c r="BV373"/>
      <c r="BW373"/>
      <c r="BX373" s="26"/>
      <c r="BY373" s="23"/>
      <c r="BZ373"/>
      <c r="CA373"/>
      <c r="CB373"/>
    </row>
    <row r="374" spans="1:80" s="81" customFormat="1" x14ac:dyDescent="0.3">
      <c r="A374"/>
      <c r="B374" s="45"/>
      <c r="C374" s="155"/>
      <c r="D374" s="41"/>
      <c r="E374" s="86"/>
      <c r="F374" s="41"/>
      <c r="G374" s="41"/>
      <c r="I374" s="68"/>
      <c r="J374" s="8"/>
      <c r="K374" s="8"/>
      <c r="L374" s="8"/>
      <c r="M374"/>
      <c r="N374" s="8"/>
      <c r="O374" s="8"/>
      <c r="P374" s="8"/>
      <c r="Q374" s="8"/>
      <c r="R374" s="8"/>
      <c r="T374"/>
      <c r="U374"/>
      <c r="V374"/>
      <c r="W374"/>
      <c r="X374"/>
      <c r="Y374"/>
      <c r="Z374"/>
      <c r="AA374"/>
      <c r="AB374"/>
      <c r="AC374"/>
      <c r="AD374"/>
      <c r="AE374"/>
      <c r="AF374"/>
      <c r="AG374"/>
      <c r="AH374"/>
      <c r="AI374"/>
      <c r="AJ374"/>
      <c r="AK374"/>
      <c r="AL374"/>
      <c r="AM374"/>
      <c r="AN374"/>
      <c r="AO374"/>
      <c r="AP374"/>
      <c r="AQ374"/>
      <c r="AR374"/>
      <c r="AS374"/>
      <c r="AT374" s="26"/>
      <c r="AU374" s="23"/>
      <c r="AV374"/>
      <c r="AW374"/>
      <c r="AX374"/>
      <c r="AY374"/>
      <c r="AZ374"/>
      <c r="BA374"/>
      <c r="BB374"/>
      <c r="BC374" s="26"/>
      <c r="BD374" s="23"/>
      <c r="BE374"/>
      <c r="BF374"/>
      <c r="BG374"/>
      <c r="BH374"/>
      <c r="BI374"/>
      <c r="BJ374"/>
      <c r="BK374"/>
      <c r="BL374"/>
      <c r="BM374"/>
      <c r="BN374"/>
      <c r="BO374"/>
      <c r="BP374"/>
      <c r="BQ374"/>
      <c r="BR374"/>
      <c r="BS374"/>
      <c r="BT374"/>
      <c r="BU374"/>
      <c r="BV374"/>
      <c r="BW374"/>
      <c r="BX374" s="26"/>
      <c r="BY374" s="23"/>
      <c r="BZ374"/>
      <c r="CA374"/>
      <c r="CB374"/>
    </row>
    <row r="375" spans="1:80" s="81" customFormat="1" x14ac:dyDescent="0.3">
      <c r="A375"/>
      <c r="B375" s="45"/>
      <c r="C375" s="155"/>
      <c r="D375" s="41"/>
      <c r="E375" s="86"/>
      <c r="F375" s="41"/>
      <c r="G375" s="41"/>
      <c r="I375" s="68"/>
      <c r="J375" s="8"/>
      <c r="K375" s="8"/>
      <c r="L375" s="8"/>
      <c r="M375"/>
      <c r="N375" s="8"/>
      <c r="O375" s="8"/>
      <c r="P375" s="8"/>
      <c r="Q375" s="8"/>
      <c r="R375" s="8"/>
      <c r="T375"/>
      <c r="U375"/>
      <c r="V375"/>
      <c r="W375"/>
      <c r="X375"/>
      <c r="Y375"/>
      <c r="Z375"/>
      <c r="AA375"/>
      <c r="AB375"/>
      <c r="AC375"/>
      <c r="AD375"/>
      <c r="AE375"/>
      <c r="AF375"/>
      <c r="AG375"/>
      <c r="AH375"/>
      <c r="AI375"/>
      <c r="AJ375"/>
      <c r="AK375"/>
      <c r="AL375"/>
      <c r="AM375"/>
      <c r="AN375"/>
      <c r="AO375"/>
      <c r="AP375"/>
      <c r="AQ375"/>
      <c r="AR375"/>
      <c r="AS375"/>
      <c r="AT375" s="26"/>
      <c r="AU375" s="23"/>
      <c r="AV375"/>
      <c r="AW375"/>
      <c r="AX375"/>
      <c r="AY375"/>
      <c r="AZ375"/>
      <c r="BA375"/>
      <c r="BB375"/>
      <c r="BC375" s="26"/>
      <c r="BD375" s="23"/>
      <c r="BE375"/>
      <c r="BF375"/>
      <c r="BG375"/>
      <c r="BH375"/>
      <c r="BI375"/>
      <c r="BJ375"/>
      <c r="BK375"/>
      <c r="BL375"/>
      <c r="BM375"/>
      <c r="BN375"/>
      <c r="BO375"/>
      <c r="BP375"/>
      <c r="BQ375"/>
      <c r="BR375"/>
      <c r="BS375"/>
      <c r="BT375"/>
      <c r="BU375"/>
      <c r="BV375"/>
      <c r="BW375"/>
      <c r="BX375" s="26"/>
      <c r="BY375" s="23"/>
      <c r="BZ375"/>
      <c r="CA375"/>
      <c r="CB375"/>
    </row>
    <row r="376" spans="1:80" s="81" customFormat="1" x14ac:dyDescent="0.3">
      <c r="A376"/>
      <c r="B376" s="45"/>
      <c r="C376" s="155"/>
      <c r="D376" s="41"/>
      <c r="E376" s="86"/>
      <c r="F376" s="41"/>
      <c r="G376" s="41"/>
      <c r="I376" s="68"/>
      <c r="J376" s="8"/>
      <c r="K376" s="8"/>
      <c r="L376" s="8"/>
      <c r="M376"/>
      <c r="N376" s="8"/>
      <c r="O376" s="8"/>
      <c r="P376" s="8"/>
      <c r="Q376" s="8"/>
      <c r="R376" s="8"/>
      <c r="T376"/>
      <c r="U376"/>
      <c r="V376"/>
      <c r="W376"/>
      <c r="X376"/>
      <c r="Y376"/>
      <c r="Z376"/>
      <c r="AA376"/>
      <c r="AB376"/>
      <c r="AC376"/>
      <c r="AD376"/>
      <c r="AE376"/>
      <c r="AF376"/>
      <c r="AG376"/>
      <c r="AH376"/>
      <c r="AI376"/>
      <c r="AJ376"/>
      <c r="AK376"/>
      <c r="AL376"/>
      <c r="AM376"/>
      <c r="AN376"/>
      <c r="AO376"/>
      <c r="AP376"/>
      <c r="AQ376"/>
      <c r="AR376"/>
      <c r="AS376"/>
      <c r="AT376" s="26"/>
      <c r="AU376" s="23"/>
      <c r="AV376"/>
      <c r="AW376"/>
      <c r="AX376"/>
      <c r="AY376"/>
      <c r="AZ376"/>
      <c r="BA376"/>
      <c r="BB376"/>
      <c r="BC376" s="26"/>
      <c r="BD376" s="23"/>
      <c r="BE376"/>
      <c r="BF376"/>
      <c r="BG376"/>
      <c r="BH376"/>
      <c r="BI376"/>
      <c r="BJ376"/>
      <c r="BK376"/>
      <c r="BL376"/>
      <c r="BM376"/>
      <c r="BN376"/>
      <c r="BO376"/>
      <c r="BP376"/>
      <c r="BQ376"/>
      <c r="BR376"/>
      <c r="BS376"/>
      <c r="BT376"/>
      <c r="BU376"/>
      <c r="BV376"/>
      <c r="BW376"/>
      <c r="BX376" s="26"/>
      <c r="BY376" s="23"/>
      <c r="BZ376"/>
      <c r="CA376"/>
      <c r="CB376"/>
    </row>
    <row r="377" spans="1:80" s="81" customFormat="1" x14ac:dyDescent="0.3">
      <c r="A377"/>
      <c r="B377" s="45"/>
      <c r="C377" s="155"/>
      <c r="D377" s="41"/>
      <c r="E377" s="86"/>
      <c r="F377" s="41"/>
      <c r="G377" s="41"/>
      <c r="I377" s="68"/>
      <c r="J377" s="8"/>
      <c r="K377" s="8"/>
      <c r="L377" s="8"/>
      <c r="M377"/>
      <c r="N377" s="8"/>
      <c r="O377" s="8"/>
      <c r="P377" s="8"/>
      <c r="Q377" s="8"/>
      <c r="R377" s="8"/>
      <c r="T377"/>
      <c r="U377"/>
      <c r="V377"/>
      <c r="W377"/>
      <c r="X377"/>
      <c r="Y377"/>
      <c r="Z377"/>
      <c r="AA377"/>
      <c r="AB377"/>
      <c r="AC377"/>
      <c r="AD377"/>
      <c r="AE377"/>
      <c r="AF377"/>
      <c r="AG377"/>
      <c r="AH377"/>
      <c r="AI377"/>
      <c r="AJ377"/>
      <c r="AK377"/>
      <c r="AL377"/>
      <c r="AM377"/>
      <c r="AN377"/>
      <c r="AO377"/>
      <c r="AP377"/>
      <c r="AQ377"/>
      <c r="AR377"/>
      <c r="AS377"/>
      <c r="AT377" s="26"/>
      <c r="AU377" s="23"/>
      <c r="AV377"/>
      <c r="AW377"/>
      <c r="AX377"/>
      <c r="AY377"/>
      <c r="AZ377"/>
      <c r="BA377"/>
      <c r="BB377"/>
      <c r="BC377" s="26"/>
      <c r="BD377" s="23"/>
      <c r="BE377"/>
      <c r="BF377"/>
      <c r="BG377"/>
      <c r="BH377"/>
      <c r="BI377"/>
      <c r="BJ377"/>
      <c r="BK377"/>
      <c r="BL377"/>
      <c r="BM377"/>
      <c r="BN377"/>
      <c r="BO377"/>
      <c r="BP377"/>
      <c r="BQ377"/>
      <c r="BR377"/>
      <c r="BS377"/>
      <c r="BT377"/>
      <c r="BU377"/>
      <c r="BV377"/>
      <c r="BW377"/>
      <c r="BX377" s="26"/>
      <c r="BY377" s="23"/>
      <c r="BZ377"/>
      <c r="CA377"/>
      <c r="CB377"/>
    </row>
    <row r="378" spans="1:80" s="81" customFormat="1" x14ac:dyDescent="0.3">
      <c r="A378"/>
      <c r="B378" s="45"/>
      <c r="C378" s="155"/>
      <c r="D378" s="41"/>
      <c r="E378" s="86"/>
      <c r="F378" s="41"/>
      <c r="G378" s="41"/>
      <c r="I378" s="68"/>
      <c r="J378" s="8"/>
      <c r="K378" s="8"/>
      <c r="L378" s="8"/>
      <c r="M378"/>
      <c r="N378" s="8"/>
      <c r="O378" s="8"/>
      <c r="P378" s="8"/>
      <c r="Q378" s="8"/>
      <c r="R378" s="8"/>
      <c r="T378"/>
      <c r="U378"/>
      <c r="V378"/>
      <c r="W378"/>
      <c r="X378"/>
      <c r="Y378"/>
      <c r="Z378"/>
      <c r="AA378"/>
      <c r="AB378"/>
      <c r="AC378"/>
      <c r="AD378"/>
      <c r="AE378"/>
      <c r="AF378"/>
      <c r="AG378"/>
      <c r="AH378"/>
      <c r="AI378"/>
      <c r="AJ378"/>
      <c r="AK378"/>
      <c r="AL378"/>
      <c r="AM378"/>
      <c r="AN378"/>
      <c r="AO378"/>
      <c r="AP378"/>
      <c r="AQ378"/>
      <c r="AR378"/>
      <c r="AS378"/>
      <c r="AT378" s="26"/>
      <c r="AU378" s="23"/>
      <c r="AV378"/>
      <c r="AW378"/>
      <c r="AX378"/>
      <c r="AY378"/>
      <c r="AZ378"/>
      <c r="BA378"/>
      <c r="BB378"/>
      <c r="BC378" s="26"/>
      <c r="BD378" s="23"/>
      <c r="BE378"/>
      <c r="BF378"/>
      <c r="BG378"/>
      <c r="BH378"/>
      <c r="BI378"/>
      <c r="BJ378"/>
      <c r="BK378"/>
      <c r="BL378"/>
      <c r="BM378"/>
      <c r="BN378"/>
      <c r="BO378"/>
      <c r="BP378"/>
      <c r="BQ378"/>
      <c r="BR378"/>
      <c r="BS378"/>
      <c r="BT378"/>
      <c r="BU378"/>
      <c r="BV378"/>
      <c r="BW378"/>
      <c r="BX378" s="26"/>
      <c r="BY378" s="23"/>
      <c r="BZ378"/>
      <c r="CA378"/>
      <c r="CB378"/>
    </row>
    <row r="379" spans="1:80" s="81" customFormat="1" x14ac:dyDescent="0.3">
      <c r="A379"/>
      <c r="B379" s="45"/>
      <c r="C379" s="155"/>
      <c r="D379" s="41"/>
      <c r="E379" s="86"/>
      <c r="F379" s="41"/>
      <c r="G379" s="41"/>
      <c r="I379" s="68"/>
      <c r="J379" s="8"/>
      <c r="K379" s="8"/>
      <c r="L379" s="8"/>
      <c r="M379"/>
      <c r="N379" s="8"/>
      <c r="O379" s="8"/>
      <c r="P379" s="8"/>
      <c r="Q379" s="8"/>
      <c r="R379" s="8"/>
      <c r="T379"/>
      <c r="U379"/>
      <c r="V379"/>
      <c r="W379"/>
      <c r="X379"/>
      <c r="Y379"/>
      <c r="Z379"/>
      <c r="AA379"/>
      <c r="AB379"/>
      <c r="AC379"/>
      <c r="AD379"/>
      <c r="AE379"/>
      <c r="AF379"/>
      <c r="AG379"/>
      <c r="AH379"/>
      <c r="AI379"/>
      <c r="AJ379"/>
      <c r="AK379"/>
      <c r="AL379"/>
      <c r="AM379"/>
      <c r="AN379"/>
      <c r="AO379"/>
      <c r="AP379"/>
      <c r="AQ379"/>
      <c r="AR379"/>
      <c r="AS379"/>
      <c r="AT379" s="26"/>
      <c r="AU379" s="23"/>
      <c r="AV379"/>
      <c r="AW379"/>
      <c r="AX379"/>
      <c r="AY379"/>
      <c r="AZ379"/>
      <c r="BA379"/>
      <c r="BB379"/>
      <c r="BC379" s="26"/>
      <c r="BD379" s="23"/>
      <c r="BE379"/>
      <c r="BF379"/>
      <c r="BG379"/>
      <c r="BH379"/>
      <c r="BI379"/>
      <c r="BJ379"/>
      <c r="BK379"/>
      <c r="BL379"/>
      <c r="BM379"/>
      <c r="BN379"/>
      <c r="BO379"/>
      <c r="BP379"/>
      <c r="BQ379"/>
      <c r="BR379"/>
      <c r="BS379"/>
      <c r="BT379"/>
      <c r="BU379"/>
      <c r="BV379"/>
      <c r="BW379"/>
      <c r="BX379" s="26"/>
      <c r="BY379" s="23"/>
      <c r="BZ379"/>
      <c r="CA379"/>
      <c r="CB379"/>
    </row>
    <row r="380" spans="1:80" s="81" customFormat="1" x14ac:dyDescent="0.3">
      <c r="A380"/>
      <c r="B380" s="45"/>
      <c r="C380" s="155"/>
      <c r="D380" s="41"/>
      <c r="E380" s="86"/>
      <c r="F380" s="41"/>
      <c r="G380" s="41"/>
      <c r="I380" s="68"/>
      <c r="J380" s="8"/>
      <c r="K380" s="8"/>
      <c r="L380" s="8"/>
      <c r="M380"/>
      <c r="N380" s="8"/>
      <c r="O380" s="8"/>
      <c r="P380" s="8"/>
      <c r="Q380" s="8"/>
      <c r="R380" s="8"/>
      <c r="T380"/>
      <c r="U380"/>
      <c r="V380"/>
      <c r="W380"/>
      <c r="X380"/>
      <c r="Y380"/>
      <c r="Z380"/>
      <c r="AA380"/>
      <c r="AB380"/>
      <c r="AC380"/>
      <c r="AD380"/>
      <c r="AE380"/>
      <c r="AF380"/>
      <c r="AG380"/>
      <c r="AH380"/>
      <c r="AI380"/>
      <c r="AJ380"/>
      <c r="AK380"/>
      <c r="AL380"/>
      <c r="AM380"/>
      <c r="AN380"/>
      <c r="AO380"/>
      <c r="AP380"/>
      <c r="AQ380"/>
      <c r="AR380"/>
      <c r="AS380"/>
      <c r="AT380" s="26"/>
      <c r="AU380" s="23"/>
      <c r="AV380"/>
      <c r="AW380"/>
      <c r="AX380"/>
      <c r="AY380"/>
      <c r="AZ380"/>
      <c r="BA380"/>
      <c r="BB380"/>
      <c r="BC380" s="26"/>
      <c r="BD380" s="23"/>
      <c r="BE380"/>
      <c r="BF380"/>
      <c r="BG380"/>
      <c r="BH380"/>
      <c r="BI380"/>
      <c r="BJ380"/>
      <c r="BK380"/>
      <c r="BL380"/>
      <c r="BM380"/>
      <c r="BN380"/>
      <c r="BO380"/>
      <c r="BP380"/>
      <c r="BQ380"/>
      <c r="BR380"/>
      <c r="BS380"/>
      <c r="BT380"/>
      <c r="BU380"/>
      <c r="BV380"/>
      <c r="BW380"/>
      <c r="BX380" s="26"/>
      <c r="BY380" s="23"/>
      <c r="BZ380"/>
      <c r="CA380"/>
      <c r="CB380"/>
    </row>
    <row r="381" spans="1:80" s="81" customFormat="1" x14ac:dyDescent="0.3">
      <c r="A381"/>
      <c r="B381" s="45"/>
      <c r="C381" s="155"/>
      <c r="D381" s="41"/>
      <c r="E381" s="86"/>
      <c r="F381" s="41"/>
      <c r="G381" s="41"/>
      <c r="I381" s="68"/>
      <c r="J381" s="8"/>
      <c r="K381" s="8"/>
      <c r="L381" s="8"/>
      <c r="M381"/>
      <c r="N381" s="8"/>
      <c r="O381" s="8"/>
      <c r="P381" s="8"/>
      <c r="Q381" s="8"/>
      <c r="R381" s="8"/>
      <c r="T381"/>
      <c r="U381"/>
      <c r="V381"/>
      <c r="W381"/>
      <c r="X381"/>
      <c r="Y381"/>
      <c r="Z381"/>
      <c r="AA381"/>
      <c r="AB381"/>
      <c r="AC381"/>
      <c r="AD381"/>
      <c r="AE381"/>
      <c r="AF381"/>
      <c r="AG381"/>
      <c r="AH381"/>
      <c r="AI381"/>
      <c r="AJ381"/>
      <c r="AK381"/>
      <c r="AL381"/>
      <c r="AM381"/>
      <c r="AN381"/>
      <c r="AO381"/>
      <c r="AP381"/>
      <c r="AQ381"/>
      <c r="AR381"/>
      <c r="AS381"/>
      <c r="AT381" s="26"/>
      <c r="AU381" s="23"/>
      <c r="AV381"/>
      <c r="AW381"/>
      <c r="AX381"/>
      <c r="AY381"/>
      <c r="AZ381"/>
      <c r="BA381"/>
      <c r="BB381"/>
      <c r="BC381" s="26"/>
      <c r="BD381" s="23"/>
      <c r="BE381"/>
      <c r="BF381"/>
      <c r="BG381"/>
      <c r="BH381"/>
      <c r="BI381"/>
      <c r="BJ381"/>
      <c r="BK381"/>
      <c r="BL381"/>
      <c r="BM381"/>
      <c r="BN381"/>
      <c r="BO381"/>
      <c r="BP381"/>
      <c r="BQ381"/>
      <c r="BR381"/>
      <c r="BS381"/>
      <c r="BT381"/>
      <c r="BU381"/>
      <c r="BV381"/>
      <c r="BW381"/>
      <c r="BX381" s="26"/>
      <c r="BY381" s="23"/>
      <c r="BZ381"/>
      <c r="CA381"/>
      <c r="CB381"/>
    </row>
    <row r="382" spans="1:80" s="81" customFormat="1" x14ac:dyDescent="0.3">
      <c r="A382"/>
      <c r="B382" s="45"/>
      <c r="C382" s="155"/>
      <c r="D382" s="41"/>
      <c r="E382" s="86"/>
      <c r="F382" s="41"/>
      <c r="G382" s="41"/>
      <c r="I382" s="68"/>
      <c r="J382" s="8"/>
      <c r="K382" s="8"/>
      <c r="L382" s="8"/>
      <c r="M382"/>
      <c r="N382" s="8"/>
      <c r="O382" s="8"/>
      <c r="P382" s="8"/>
      <c r="Q382" s="8"/>
      <c r="R382" s="8"/>
      <c r="T382"/>
      <c r="U382"/>
      <c r="V382"/>
      <c r="W382"/>
      <c r="X382"/>
      <c r="Y382"/>
      <c r="Z382"/>
      <c r="AA382"/>
      <c r="AB382"/>
      <c r="AC382"/>
      <c r="AD382"/>
      <c r="AE382"/>
      <c r="AF382"/>
      <c r="AG382"/>
      <c r="AH382"/>
      <c r="AI382"/>
      <c r="AJ382"/>
      <c r="AK382"/>
      <c r="AL382"/>
      <c r="AM382"/>
      <c r="AN382"/>
      <c r="AO382"/>
      <c r="AP382"/>
      <c r="AQ382"/>
      <c r="AR382"/>
      <c r="AS382"/>
      <c r="AT382" s="26"/>
      <c r="AU382" s="23"/>
      <c r="AV382"/>
      <c r="AW382"/>
      <c r="AX382"/>
      <c r="AY382"/>
      <c r="AZ382"/>
      <c r="BA382"/>
      <c r="BB382"/>
      <c r="BC382" s="26"/>
      <c r="BD382" s="23"/>
      <c r="BE382"/>
      <c r="BF382"/>
      <c r="BG382"/>
      <c r="BH382"/>
      <c r="BI382"/>
      <c r="BJ382"/>
      <c r="BK382"/>
      <c r="BL382"/>
      <c r="BM382"/>
      <c r="BN382"/>
      <c r="BO382"/>
      <c r="BP382"/>
      <c r="BQ382"/>
      <c r="BR382"/>
      <c r="BS382"/>
      <c r="BT382"/>
      <c r="BU382"/>
      <c r="BV382"/>
      <c r="BW382"/>
      <c r="BX382" s="26"/>
      <c r="BY382" s="23"/>
      <c r="BZ382"/>
      <c r="CA382"/>
      <c r="CB382"/>
    </row>
    <row r="383" spans="1:80" s="81" customFormat="1" x14ac:dyDescent="0.3">
      <c r="A383"/>
      <c r="B383" s="45"/>
      <c r="C383" s="155"/>
      <c r="D383" s="41"/>
      <c r="E383" s="86"/>
      <c r="F383" s="41"/>
      <c r="G383" s="41"/>
      <c r="I383" s="68"/>
      <c r="J383" s="8"/>
      <c r="K383" s="8"/>
      <c r="L383" s="8"/>
      <c r="M383"/>
      <c r="N383" s="8"/>
      <c r="O383" s="8"/>
      <c r="P383" s="8"/>
      <c r="Q383" s="8"/>
      <c r="R383" s="8"/>
      <c r="T383"/>
      <c r="U383"/>
      <c r="V383"/>
      <c r="W383"/>
      <c r="X383"/>
      <c r="Y383"/>
      <c r="Z383"/>
      <c r="AA383"/>
      <c r="AB383"/>
      <c r="AC383"/>
      <c r="AD383"/>
      <c r="AE383"/>
      <c r="AF383"/>
      <c r="AG383"/>
      <c r="AH383"/>
      <c r="AI383"/>
      <c r="AJ383"/>
      <c r="AK383"/>
      <c r="AL383"/>
      <c r="AM383"/>
      <c r="AN383"/>
      <c r="AO383"/>
      <c r="AP383"/>
      <c r="AQ383"/>
      <c r="AR383"/>
      <c r="AS383"/>
      <c r="AT383" s="26"/>
      <c r="AU383" s="23"/>
      <c r="AV383"/>
      <c r="AW383"/>
      <c r="AX383"/>
      <c r="AY383"/>
      <c r="AZ383"/>
      <c r="BA383"/>
      <c r="BB383"/>
      <c r="BC383" s="26"/>
      <c r="BD383" s="23"/>
      <c r="BE383"/>
      <c r="BF383"/>
      <c r="BG383"/>
      <c r="BH383"/>
      <c r="BI383"/>
      <c r="BJ383"/>
      <c r="BK383"/>
      <c r="BL383"/>
      <c r="BM383"/>
      <c r="BN383"/>
      <c r="BO383"/>
      <c r="BP383"/>
      <c r="BQ383"/>
      <c r="BR383"/>
      <c r="BS383"/>
      <c r="BT383"/>
      <c r="BU383"/>
      <c r="BV383"/>
      <c r="BW383"/>
      <c r="BX383" s="26"/>
      <c r="BY383" s="23"/>
      <c r="BZ383"/>
      <c r="CA383"/>
      <c r="CB383"/>
    </row>
    <row r="384" spans="1:80" s="81" customFormat="1" x14ac:dyDescent="0.3">
      <c r="A384"/>
      <c r="B384" s="45"/>
      <c r="C384" s="155"/>
      <c r="D384" s="41"/>
      <c r="E384" s="86"/>
      <c r="F384" s="41"/>
      <c r="G384" s="41"/>
      <c r="I384" s="68"/>
      <c r="J384" s="8"/>
      <c r="K384" s="8"/>
      <c r="L384" s="8"/>
      <c r="M384"/>
      <c r="N384" s="8"/>
      <c r="O384" s="8"/>
      <c r="P384" s="8"/>
      <c r="Q384" s="8"/>
      <c r="R384" s="8"/>
      <c r="T384"/>
      <c r="U384"/>
      <c r="V384"/>
      <c r="W384"/>
      <c r="X384"/>
      <c r="Y384"/>
      <c r="Z384"/>
      <c r="AA384"/>
      <c r="AB384"/>
      <c r="AC384"/>
      <c r="AD384"/>
      <c r="AE384"/>
      <c r="AF384"/>
      <c r="AG384"/>
      <c r="AH384"/>
      <c r="AI384"/>
      <c r="AJ384"/>
      <c r="AK384"/>
      <c r="AL384"/>
      <c r="AM384"/>
      <c r="AN384"/>
      <c r="AO384"/>
      <c r="AP384"/>
      <c r="AQ384"/>
      <c r="AR384"/>
      <c r="AS384"/>
      <c r="AT384" s="26"/>
      <c r="AU384" s="23"/>
      <c r="AV384"/>
      <c r="AW384"/>
      <c r="AX384"/>
      <c r="AY384"/>
      <c r="AZ384"/>
      <c r="BA384"/>
      <c r="BB384"/>
      <c r="BC384" s="26"/>
      <c r="BD384" s="23"/>
      <c r="BE384"/>
      <c r="BF384"/>
      <c r="BG384"/>
      <c r="BH384"/>
      <c r="BI384"/>
      <c r="BJ384"/>
      <c r="BK384"/>
      <c r="BL384"/>
      <c r="BM384"/>
      <c r="BN384"/>
      <c r="BO384"/>
      <c r="BP384"/>
      <c r="BQ384"/>
      <c r="BR384"/>
      <c r="BS384"/>
      <c r="BT384"/>
      <c r="BU384"/>
      <c r="BV384"/>
      <c r="BW384"/>
      <c r="BX384" s="26"/>
      <c r="BY384" s="23"/>
      <c r="BZ384"/>
      <c r="CA384"/>
      <c r="CB384"/>
    </row>
    <row r="385" spans="1:80" s="81" customFormat="1" x14ac:dyDescent="0.3">
      <c r="A385"/>
      <c r="B385" s="45"/>
      <c r="C385" s="155"/>
      <c r="D385" s="41"/>
      <c r="E385" s="86"/>
      <c r="F385" s="41"/>
      <c r="G385" s="41"/>
      <c r="I385" s="68"/>
      <c r="J385" s="8"/>
      <c r="K385" s="8"/>
      <c r="L385" s="8"/>
      <c r="M385"/>
      <c r="N385" s="8"/>
      <c r="O385" s="8"/>
      <c r="P385" s="8"/>
      <c r="Q385" s="8"/>
      <c r="R385" s="8"/>
      <c r="T385"/>
      <c r="U385"/>
      <c r="V385"/>
      <c r="W385"/>
      <c r="X385"/>
      <c r="Y385"/>
      <c r="Z385"/>
      <c r="AA385"/>
      <c r="AB385"/>
      <c r="AC385"/>
      <c r="AD385"/>
      <c r="AE385"/>
      <c r="AF385"/>
      <c r="AG385"/>
      <c r="AH385"/>
      <c r="AI385"/>
      <c r="AJ385"/>
      <c r="AK385"/>
      <c r="AL385"/>
      <c r="AM385"/>
      <c r="AN385"/>
      <c r="AO385"/>
      <c r="AP385"/>
      <c r="AQ385"/>
      <c r="AR385"/>
      <c r="AS385"/>
      <c r="AT385" s="26"/>
      <c r="AU385" s="23"/>
      <c r="AV385"/>
      <c r="AW385"/>
      <c r="AX385"/>
      <c r="AY385"/>
      <c r="AZ385"/>
      <c r="BA385"/>
      <c r="BB385"/>
      <c r="BC385" s="26"/>
      <c r="BD385" s="23"/>
      <c r="BE385"/>
      <c r="BF385"/>
      <c r="BG385"/>
      <c r="BH385"/>
      <c r="BI385"/>
      <c r="BJ385"/>
      <c r="BK385"/>
      <c r="BL385"/>
      <c r="BM385"/>
      <c r="BN385"/>
      <c r="BO385"/>
      <c r="BP385"/>
      <c r="BQ385"/>
      <c r="BR385"/>
      <c r="BS385"/>
      <c r="BT385"/>
      <c r="BU385"/>
      <c r="BV385"/>
      <c r="BW385"/>
      <c r="BX385" s="26"/>
      <c r="BY385" s="23"/>
      <c r="BZ385"/>
      <c r="CA385"/>
      <c r="CB385"/>
    </row>
    <row r="386" spans="1:80" s="81" customFormat="1" x14ac:dyDescent="0.3">
      <c r="A386"/>
      <c r="B386" s="45"/>
      <c r="C386" s="155"/>
      <c r="D386" s="41"/>
      <c r="E386" s="86"/>
      <c r="F386" s="41"/>
      <c r="G386" s="41"/>
      <c r="I386" s="68"/>
      <c r="J386" s="8"/>
      <c r="K386" s="8"/>
      <c r="L386" s="8"/>
      <c r="M386"/>
      <c r="N386" s="8"/>
      <c r="O386" s="8"/>
      <c r="P386" s="8"/>
      <c r="Q386" s="8"/>
      <c r="R386" s="8"/>
      <c r="T386"/>
      <c r="U386"/>
      <c r="V386"/>
      <c r="W386"/>
      <c r="X386"/>
      <c r="Y386"/>
      <c r="Z386"/>
      <c r="AA386"/>
      <c r="AB386"/>
      <c r="AC386"/>
      <c r="AD386"/>
      <c r="AE386"/>
      <c r="AF386"/>
      <c r="AG386"/>
      <c r="AH386"/>
      <c r="AI386"/>
      <c r="AJ386"/>
      <c r="AK386"/>
      <c r="AL386"/>
      <c r="AM386"/>
      <c r="AN386"/>
      <c r="AO386"/>
      <c r="AP386"/>
      <c r="AQ386"/>
      <c r="AR386"/>
      <c r="AS386"/>
      <c r="AT386" s="26"/>
      <c r="AU386" s="23"/>
      <c r="AV386"/>
      <c r="AW386"/>
      <c r="AX386"/>
      <c r="AY386"/>
      <c r="AZ386"/>
      <c r="BA386"/>
      <c r="BB386"/>
      <c r="BC386" s="26"/>
      <c r="BD386" s="23"/>
      <c r="BE386"/>
      <c r="BF386"/>
      <c r="BG386"/>
      <c r="BH386"/>
      <c r="BI386"/>
      <c r="BJ386"/>
      <c r="BK386"/>
      <c r="BL386"/>
      <c r="BM386"/>
      <c r="BN386"/>
      <c r="BO386"/>
      <c r="BP386"/>
      <c r="BQ386"/>
      <c r="BR386"/>
      <c r="BS386"/>
      <c r="BT386"/>
      <c r="BU386"/>
      <c r="BV386"/>
      <c r="BW386"/>
      <c r="BX386" s="26"/>
      <c r="BY386" s="23"/>
      <c r="BZ386"/>
      <c r="CA386"/>
      <c r="CB386"/>
    </row>
    <row r="387" spans="1:80" s="81" customFormat="1" x14ac:dyDescent="0.3">
      <c r="A387"/>
      <c r="B387" s="45"/>
      <c r="C387" s="155"/>
      <c r="D387" s="41"/>
      <c r="E387" s="86"/>
      <c r="F387" s="41"/>
      <c r="G387" s="41"/>
      <c r="I387" s="68"/>
      <c r="J387" s="8"/>
      <c r="K387" s="8"/>
      <c r="L387" s="8"/>
      <c r="M387"/>
      <c r="N387" s="8"/>
      <c r="O387" s="8"/>
      <c r="P387" s="8"/>
      <c r="Q387" s="8"/>
      <c r="R387" s="8"/>
      <c r="T387"/>
      <c r="U387"/>
      <c r="V387"/>
      <c r="W387"/>
      <c r="X387"/>
      <c r="Y387"/>
      <c r="Z387"/>
      <c r="AA387"/>
      <c r="AB387"/>
      <c r="AC387"/>
      <c r="AD387"/>
      <c r="AE387"/>
      <c r="AF387"/>
      <c r="AG387"/>
      <c r="AH387"/>
      <c r="AI387"/>
      <c r="AJ387"/>
      <c r="AK387"/>
      <c r="AL387"/>
      <c r="AM387"/>
      <c r="AN387"/>
      <c r="AO387"/>
      <c r="AP387"/>
      <c r="AQ387"/>
      <c r="AR387"/>
      <c r="AS387"/>
      <c r="AT387" s="26"/>
      <c r="AU387" s="23"/>
      <c r="AV387"/>
      <c r="AW387"/>
      <c r="AX387"/>
      <c r="AY387"/>
      <c r="AZ387"/>
      <c r="BA387"/>
      <c r="BB387"/>
      <c r="BC387" s="26"/>
      <c r="BD387" s="23"/>
      <c r="BE387"/>
      <c r="BF387"/>
      <c r="BG387"/>
      <c r="BH387"/>
      <c r="BI387"/>
      <c r="BJ387"/>
      <c r="BK387"/>
      <c r="BL387"/>
      <c r="BM387"/>
      <c r="BN387"/>
      <c r="BO387"/>
      <c r="BP387"/>
      <c r="BQ387"/>
      <c r="BR387"/>
      <c r="BS387"/>
      <c r="BT387"/>
      <c r="BU387"/>
      <c r="BV387"/>
      <c r="BW387"/>
      <c r="BX387" s="26"/>
      <c r="BY387" s="23"/>
      <c r="BZ387"/>
      <c r="CA387"/>
      <c r="CB387"/>
    </row>
    <row r="388" spans="1:80" s="81" customFormat="1" x14ac:dyDescent="0.3">
      <c r="A388"/>
      <c r="B388" s="45"/>
      <c r="C388" s="155"/>
      <c r="D388" s="41"/>
      <c r="E388" s="86"/>
      <c r="F388" s="41"/>
      <c r="G388" s="41"/>
      <c r="I388" s="68"/>
      <c r="J388" s="8"/>
      <c r="K388" s="8"/>
      <c r="L388" s="8"/>
      <c r="M388"/>
      <c r="N388" s="8"/>
      <c r="O388" s="8"/>
      <c r="P388" s="8"/>
      <c r="Q388" s="8"/>
      <c r="R388" s="8"/>
      <c r="T388"/>
      <c r="U388"/>
      <c r="V388"/>
      <c r="W388"/>
      <c r="X388"/>
      <c r="Y388"/>
      <c r="Z388"/>
      <c r="AA388"/>
      <c r="AB388"/>
      <c r="AC388"/>
      <c r="AD388"/>
      <c r="AE388"/>
      <c r="AF388"/>
      <c r="AG388"/>
      <c r="AH388"/>
      <c r="AI388"/>
      <c r="AJ388"/>
      <c r="AK388"/>
      <c r="AL388"/>
      <c r="AM388"/>
      <c r="AN388"/>
      <c r="AO388"/>
      <c r="AP388"/>
      <c r="AQ388"/>
      <c r="AR388"/>
      <c r="AS388"/>
      <c r="AT388" s="26"/>
      <c r="AU388" s="23"/>
      <c r="AV388"/>
      <c r="AW388"/>
      <c r="AX388"/>
      <c r="AY388"/>
      <c r="AZ388"/>
      <c r="BA388"/>
      <c r="BB388"/>
      <c r="BC388" s="26"/>
      <c r="BD388" s="23"/>
      <c r="BE388"/>
      <c r="BF388"/>
      <c r="BG388"/>
      <c r="BH388"/>
      <c r="BI388"/>
      <c r="BJ388"/>
      <c r="BK388"/>
      <c r="BL388"/>
      <c r="BM388"/>
      <c r="BN388"/>
      <c r="BO388"/>
      <c r="BP388"/>
      <c r="BQ388"/>
      <c r="BR388"/>
      <c r="BS388"/>
      <c r="BT388"/>
      <c r="BU388"/>
      <c r="BV388"/>
      <c r="BW388"/>
      <c r="BX388" s="26"/>
      <c r="BY388" s="23"/>
      <c r="BZ388"/>
      <c r="CA388"/>
      <c r="CB388"/>
    </row>
    <row r="389" spans="1:80" s="81" customFormat="1" x14ac:dyDescent="0.3">
      <c r="A389"/>
      <c r="B389" s="45"/>
      <c r="C389" s="155"/>
      <c r="D389" s="41"/>
      <c r="E389" s="86"/>
      <c r="F389" s="41"/>
      <c r="G389" s="41"/>
      <c r="I389" s="68"/>
      <c r="J389" s="8"/>
      <c r="K389" s="8"/>
      <c r="L389" s="8"/>
      <c r="M389"/>
      <c r="N389" s="8"/>
      <c r="O389" s="8"/>
      <c r="P389" s="8"/>
      <c r="Q389" s="8"/>
      <c r="R389" s="8"/>
      <c r="T389"/>
      <c r="U389"/>
      <c r="V389"/>
      <c r="W389"/>
      <c r="X389"/>
      <c r="Y389"/>
      <c r="Z389"/>
      <c r="AA389"/>
      <c r="AB389"/>
      <c r="AC389"/>
      <c r="AD389"/>
      <c r="AE389"/>
      <c r="AF389"/>
      <c r="AG389"/>
      <c r="AH389"/>
      <c r="AI389"/>
      <c r="AJ389"/>
      <c r="AK389"/>
      <c r="AL389"/>
      <c r="AM389"/>
      <c r="AN389"/>
      <c r="AO389"/>
      <c r="AP389"/>
      <c r="AQ389"/>
      <c r="AR389"/>
      <c r="AS389"/>
      <c r="AT389" s="26"/>
      <c r="AU389" s="23"/>
      <c r="AV389"/>
      <c r="AW389"/>
      <c r="AX389"/>
      <c r="AY389"/>
      <c r="AZ389"/>
      <c r="BA389"/>
      <c r="BB389"/>
      <c r="BC389" s="26"/>
      <c r="BD389" s="23"/>
      <c r="BE389"/>
      <c r="BF389"/>
      <c r="BG389"/>
      <c r="BH389"/>
      <c r="BI389"/>
      <c r="BJ389"/>
      <c r="BK389"/>
      <c r="BL389"/>
      <c r="BM389"/>
      <c r="BN389"/>
      <c r="BO389"/>
      <c r="BP389"/>
      <c r="BQ389"/>
      <c r="BR389"/>
      <c r="BS389"/>
      <c r="BT389"/>
      <c r="BU389"/>
      <c r="BV389"/>
      <c r="BW389"/>
      <c r="BX389" s="26"/>
      <c r="BY389" s="23"/>
      <c r="BZ389"/>
      <c r="CA389"/>
      <c r="CB389"/>
    </row>
    <row r="390" spans="1:80" s="81" customFormat="1" x14ac:dyDescent="0.3">
      <c r="A390"/>
      <c r="B390" s="45"/>
      <c r="C390" s="155"/>
      <c r="D390" s="41"/>
      <c r="E390" s="86"/>
      <c r="F390" s="41"/>
      <c r="G390" s="41"/>
      <c r="I390" s="68"/>
      <c r="J390" s="8"/>
      <c r="K390" s="8"/>
      <c r="L390" s="8"/>
      <c r="M390"/>
      <c r="N390" s="8"/>
      <c r="O390" s="8"/>
      <c r="P390" s="8"/>
      <c r="Q390" s="8"/>
      <c r="R390" s="8"/>
      <c r="T390"/>
      <c r="U390"/>
      <c r="V390"/>
      <c r="W390"/>
      <c r="X390"/>
      <c r="Y390"/>
      <c r="Z390"/>
      <c r="AA390"/>
      <c r="AB390"/>
      <c r="AC390"/>
      <c r="AD390"/>
      <c r="AE390"/>
      <c r="AF390"/>
      <c r="AG390"/>
      <c r="AH390"/>
      <c r="AI390"/>
      <c r="AJ390"/>
      <c r="AK390"/>
      <c r="AL390"/>
      <c r="AM390"/>
      <c r="AN390"/>
      <c r="AO390"/>
      <c r="AP390"/>
      <c r="AQ390"/>
      <c r="AR390"/>
      <c r="AS390"/>
      <c r="AT390" s="26"/>
      <c r="AU390" s="23"/>
      <c r="AV390"/>
      <c r="AW390"/>
      <c r="AX390"/>
      <c r="AY390"/>
      <c r="AZ390"/>
      <c r="BA390"/>
      <c r="BB390"/>
      <c r="BC390" s="26"/>
      <c r="BD390" s="23"/>
      <c r="BE390"/>
      <c r="BF390"/>
      <c r="BG390"/>
      <c r="BH390"/>
      <c r="BI390"/>
      <c r="BJ390"/>
      <c r="BK390"/>
      <c r="BL390"/>
      <c r="BM390"/>
      <c r="BN390"/>
      <c r="BO390"/>
      <c r="BP390"/>
      <c r="BQ390"/>
      <c r="BR390"/>
      <c r="BS390"/>
      <c r="BT390"/>
      <c r="BU390"/>
      <c r="BV390"/>
      <c r="BW390"/>
      <c r="BX390" s="26"/>
      <c r="BY390" s="23"/>
      <c r="BZ390"/>
      <c r="CA390"/>
      <c r="CB390"/>
    </row>
    <row r="391" spans="1:80" s="81" customFormat="1" x14ac:dyDescent="0.3">
      <c r="A391"/>
      <c r="B391" s="45"/>
      <c r="C391" s="155"/>
      <c r="D391" s="41"/>
      <c r="E391" s="86"/>
      <c r="F391" s="41"/>
      <c r="G391" s="41"/>
      <c r="I391" s="68"/>
      <c r="J391" s="8"/>
      <c r="K391" s="8"/>
      <c r="L391" s="8"/>
      <c r="M391"/>
      <c r="N391" s="8"/>
      <c r="O391" s="8"/>
      <c r="P391" s="8"/>
      <c r="Q391" s="8"/>
      <c r="R391" s="8"/>
      <c r="T391"/>
      <c r="U391"/>
      <c r="V391"/>
      <c r="W391"/>
      <c r="X391"/>
      <c r="Y391"/>
      <c r="Z391"/>
      <c r="AA391"/>
      <c r="AB391"/>
      <c r="AC391"/>
      <c r="AD391"/>
      <c r="AE391"/>
      <c r="AF391"/>
      <c r="AG391"/>
      <c r="AH391"/>
      <c r="AI391"/>
      <c r="AJ391"/>
      <c r="AK391"/>
      <c r="AL391"/>
      <c r="AM391"/>
      <c r="AN391"/>
      <c r="AO391"/>
      <c r="AP391"/>
      <c r="AQ391"/>
      <c r="AR391"/>
      <c r="AS391"/>
      <c r="AT391" s="26"/>
      <c r="AU391" s="23"/>
      <c r="AV391"/>
      <c r="AW391"/>
      <c r="AX391"/>
      <c r="AY391"/>
      <c r="AZ391"/>
      <c r="BA391"/>
      <c r="BB391"/>
      <c r="BC391" s="26"/>
      <c r="BD391" s="23"/>
      <c r="BE391"/>
      <c r="BF391"/>
      <c r="BG391"/>
      <c r="BH391"/>
      <c r="BI391"/>
      <c r="BJ391"/>
      <c r="BK391"/>
      <c r="BL391"/>
      <c r="BM391"/>
      <c r="BN391"/>
      <c r="BO391"/>
      <c r="BP391"/>
      <c r="BQ391"/>
      <c r="BR391"/>
      <c r="BS391"/>
      <c r="BT391"/>
      <c r="BU391"/>
      <c r="BV391"/>
      <c r="BW391"/>
      <c r="BX391" s="26"/>
      <c r="BY391" s="23"/>
      <c r="BZ391"/>
      <c r="CA391"/>
      <c r="CB391"/>
    </row>
    <row r="392" spans="1:80" s="81" customFormat="1" x14ac:dyDescent="0.3">
      <c r="A392"/>
      <c r="B392" s="45"/>
      <c r="C392" s="155"/>
      <c r="D392" s="41"/>
      <c r="E392" s="86"/>
      <c r="F392" s="41"/>
      <c r="G392" s="41"/>
      <c r="I392" s="68"/>
      <c r="J392" s="8"/>
      <c r="K392" s="8"/>
      <c r="L392" s="8"/>
      <c r="M392"/>
      <c r="N392" s="8"/>
      <c r="O392" s="8"/>
      <c r="P392" s="8"/>
      <c r="Q392" s="8"/>
      <c r="R392" s="8"/>
      <c r="T392"/>
      <c r="U392"/>
      <c r="V392"/>
      <c r="W392"/>
      <c r="X392"/>
      <c r="Y392"/>
      <c r="Z392"/>
      <c r="AA392"/>
      <c r="AB392"/>
      <c r="AC392"/>
      <c r="AD392"/>
      <c r="AE392"/>
      <c r="AF392"/>
      <c r="AG392"/>
      <c r="AH392"/>
      <c r="AI392"/>
      <c r="AJ392"/>
      <c r="AK392"/>
      <c r="AL392"/>
      <c r="AM392"/>
      <c r="AN392"/>
      <c r="AO392"/>
      <c r="AP392"/>
      <c r="AQ392"/>
      <c r="AR392"/>
      <c r="AS392"/>
      <c r="AT392" s="26"/>
      <c r="AU392" s="23"/>
      <c r="AV392"/>
      <c r="AW392"/>
      <c r="AX392"/>
      <c r="AY392"/>
      <c r="AZ392"/>
      <c r="BA392"/>
      <c r="BB392"/>
      <c r="BC392" s="26"/>
      <c r="BD392" s="23"/>
      <c r="BE392"/>
      <c r="BF392"/>
      <c r="BG392"/>
      <c r="BH392"/>
      <c r="BI392"/>
      <c r="BJ392"/>
      <c r="BK392"/>
      <c r="BL392"/>
      <c r="BM392"/>
      <c r="BN392"/>
      <c r="BO392"/>
      <c r="BP392"/>
      <c r="BQ392"/>
      <c r="BR392"/>
      <c r="BS392"/>
      <c r="BT392"/>
      <c r="BU392"/>
      <c r="BV392"/>
      <c r="BW392"/>
      <c r="BX392" s="26"/>
      <c r="BY392" s="23"/>
      <c r="BZ392"/>
      <c r="CA392"/>
      <c r="CB392"/>
    </row>
    <row r="393" spans="1:80" s="81" customFormat="1" x14ac:dyDescent="0.3">
      <c r="A393"/>
      <c r="B393" s="45"/>
      <c r="C393" s="155"/>
      <c r="D393" s="41"/>
      <c r="E393" s="86"/>
      <c r="F393" s="41"/>
      <c r="G393" s="41"/>
      <c r="I393" s="68"/>
      <c r="J393" s="8"/>
      <c r="K393" s="8"/>
      <c r="L393" s="8"/>
      <c r="M393"/>
      <c r="N393" s="8"/>
      <c r="O393" s="8"/>
      <c r="P393" s="8"/>
      <c r="Q393" s="8"/>
      <c r="R393" s="8"/>
      <c r="T393"/>
      <c r="U393"/>
      <c r="V393"/>
      <c r="W393"/>
      <c r="X393"/>
      <c r="Y393"/>
      <c r="Z393"/>
      <c r="AA393"/>
      <c r="AB393"/>
      <c r="AC393"/>
      <c r="AD393"/>
      <c r="AE393"/>
      <c r="AF393"/>
      <c r="AG393"/>
      <c r="AH393"/>
      <c r="AI393"/>
      <c r="AJ393"/>
      <c r="AK393"/>
      <c r="AL393"/>
      <c r="AM393"/>
      <c r="AN393"/>
      <c r="AO393"/>
      <c r="AP393"/>
      <c r="AQ393"/>
      <c r="AR393"/>
      <c r="AS393"/>
      <c r="AT393" s="26"/>
      <c r="AU393" s="23"/>
      <c r="AV393"/>
      <c r="AW393"/>
      <c r="AX393"/>
      <c r="AY393"/>
      <c r="AZ393"/>
      <c r="BA393"/>
      <c r="BB393"/>
      <c r="BC393" s="26"/>
      <c r="BD393" s="23"/>
      <c r="BE393"/>
      <c r="BF393"/>
      <c r="BG393"/>
      <c r="BH393"/>
      <c r="BI393"/>
      <c r="BJ393"/>
      <c r="BK393"/>
      <c r="BL393"/>
      <c r="BM393"/>
      <c r="BN393"/>
      <c r="BO393"/>
      <c r="BP393"/>
      <c r="BQ393"/>
      <c r="BR393"/>
      <c r="BS393"/>
      <c r="BT393"/>
      <c r="BU393"/>
      <c r="BV393"/>
      <c r="BW393"/>
      <c r="BX393" s="26"/>
      <c r="BY393" s="23"/>
      <c r="BZ393"/>
      <c r="CA393"/>
      <c r="CB393"/>
    </row>
    <row r="394" spans="1:80" s="81" customFormat="1" x14ac:dyDescent="0.3">
      <c r="A394"/>
      <c r="B394" s="45"/>
      <c r="C394" s="155"/>
      <c r="D394" s="41"/>
      <c r="E394" s="86"/>
      <c r="F394" s="41"/>
      <c r="G394" s="41"/>
      <c r="I394" s="68"/>
      <c r="J394" s="8"/>
      <c r="K394" s="8"/>
      <c r="L394" s="8"/>
      <c r="M394"/>
      <c r="N394" s="8"/>
      <c r="O394" s="8"/>
      <c r="P394" s="8"/>
      <c r="Q394" s="8"/>
      <c r="R394" s="8"/>
      <c r="T394"/>
      <c r="U394"/>
      <c r="V394"/>
      <c r="W394"/>
      <c r="X394"/>
      <c r="Y394"/>
      <c r="Z394"/>
      <c r="AA394"/>
      <c r="AB394"/>
      <c r="AC394"/>
      <c r="AD394"/>
      <c r="AE394"/>
      <c r="AF394"/>
      <c r="AG394"/>
      <c r="AH394"/>
      <c r="AI394"/>
      <c r="AJ394"/>
      <c r="AK394"/>
      <c r="AL394"/>
      <c r="AM394"/>
      <c r="AN394"/>
      <c r="AO394"/>
      <c r="AP394"/>
      <c r="AQ394"/>
      <c r="AR394"/>
      <c r="AS394"/>
      <c r="AT394" s="26"/>
      <c r="AU394" s="23"/>
      <c r="AV394"/>
      <c r="AW394"/>
      <c r="AX394"/>
      <c r="AY394"/>
      <c r="AZ394"/>
      <c r="BA394"/>
      <c r="BB394"/>
      <c r="BC394" s="26"/>
      <c r="BD394" s="23"/>
      <c r="BE394"/>
      <c r="BF394"/>
      <c r="BG394"/>
      <c r="BH394"/>
      <c r="BI394"/>
      <c r="BJ394"/>
      <c r="BK394"/>
      <c r="BL394"/>
      <c r="BM394"/>
      <c r="BN394"/>
      <c r="BO394"/>
      <c r="BP394"/>
      <c r="BQ394"/>
      <c r="BR394"/>
      <c r="BS394"/>
      <c r="BT394"/>
      <c r="BU394"/>
      <c r="BV394"/>
      <c r="BW394"/>
      <c r="BX394" s="26"/>
      <c r="BY394" s="23"/>
      <c r="BZ394"/>
      <c r="CA394"/>
      <c r="CB394"/>
    </row>
    <row r="395" spans="1:80" s="81" customFormat="1" x14ac:dyDescent="0.3">
      <c r="A395"/>
      <c r="B395" s="45"/>
      <c r="C395" s="155"/>
      <c r="D395" s="41"/>
      <c r="E395" s="86"/>
      <c r="F395" s="41"/>
      <c r="G395" s="41"/>
      <c r="I395" s="68"/>
      <c r="J395" s="8"/>
      <c r="K395" s="8"/>
      <c r="L395" s="8"/>
      <c r="M395"/>
      <c r="N395" s="8"/>
      <c r="O395" s="8"/>
      <c r="P395" s="8"/>
      <c r="Q395" s="8"/>
      <c r="R395" s="8"/>
      <c r="T395"/>
      <c r="U395"/>
      <c r="V395"/>
      <c r="W395"/>
      <c r="X395"/>
      <c r="Y395"/>
      <c r="Z395"/>
      <c r="AA395"/>
      <c r="AB395"/>
      <c r="AC395"/>
      <c r="AD395"/>
      <c r="AE395"/>
      <c r="AF395"/>
      <c r="AG395"/>
      <c r="AH395"/>
      <c r="AI395"/>
      <c r="AJ395"/>
      <c r="AK395"/>
      <c r="AL395"/>
      <c r="AM395"/>
      <c r="AN395"/>
      <c r="AO395"/>
      <c r="AP395"/>
      <c r="AQ395"/>
      <c r="AR395"/>
      <c r="AS395"/>
      <c r="AT395" s="26"/>
      <c r="AU395" s="23"/>
      <c r="AV395"/>
      <c r="AW395"/>
      <c r="AX395"/>
      <c r="AY395"/>
      <c r="AZ395"/>
      <c r="BA395"/>
      <c r="BB395"/>
      <c r="BC395" s="26"/>
      <c r="BD395" s="23"/>
      <c r="BE395"/>
      <c r="BF395"/>
      <c r="BG395"/>
      <c r="BH395"/>
      <c r="BI395"/>
      <c r="BJ395"/>
      <c r="BK395"/>
      <c r="BL395"/>
      <c r="BM395"/>
      <c r="BN395"/>
      <c r="BO395"/>
      <c r="BP395"/>
      <c r="BQ395"/>
      <c r="BR395"/>
      <c r="BS395"/>
      <c r="BT395"/>
      <c r="BU395"/>
      <c r="BV395"/>
      <c r="BW395"/>
      <c r="BX395" s="26"/>
      <c r="BY395" s="23"/>
      <c r="BZ395"/>
      <c r="CA395"/>
      <c r="CB395"/>
    </row>
    <row r="396" spans="1:80" s="81" customFormat="1" x14ac:dyDescent="0.3">
      <c r="A396"/>
      <c r="B396" s="45"/>
      <c r="C396" s="155"/>
      <c r="D396" s="41"/>
      <c r="E396" s="86"/>
      <c r="F396" s="41"/>
      <c r="G396" s="41"/>
      <c r="I396" s="68"/>
      <c r="J396" s="8"/>
      <c r="K396" s="8"/>
      <c r="L396" s="8"/>
      <c r="M396"/>
      <c r="N396" s="8"/>
      <c r="O396" s="8"/>
      <c r="P396" s="8"/>
      <c r="Q396" s="8"/>
      <c r="R396" s="8"/>
      <c r="T396"/>
      <c r="U396"/>
      <c r="V396"/>
      <c r="W396"/>
      <c r="X396"/>
      <c r="Y396"/>
      <c r="Z396"/>
      <c r="AA396"/>
      <c r="AB396"/>
      <c r="AC396"/>
      <c r="AD396"/>
      <c r="AE396"/>
      <c r="AF396"/>
      <c r="AG396"/>
      <c r="AH396"/>
      <c r="AI396"/>
      <c r="AJ396"/>
      <c r="AK396"/>
      <c r="AL396"/>
      <c r="AM396"/>
      <c r="AN396"/>
      <c r="AO396"/>
      <c r="AP396"/>
      <c r="AQ396"/>
      <c r="AR396"/>
      <c r="AS396"/>
      <c r="AT396" s="26"/>
      <c r="AU396" s="23"/>
      <c r="AV396"/>
      <c r="AW396"/>
      <c r="AX396"/>
      <c r="AY396"/>
      <c r="AZ396"/>
      <c r="BA396"/>
      <c r="BB396"/>
      <c r="BC396" s="26"/>
      <c r="BD396" s="23"/>
      <c r="BE396"/>
      <c r="BF396"/>
      <c r="BG396"/>
      <c r="BH396"/>
      <c r="BI396"/>
      <c r="BJ396"/>
      <c r="BK396"/>
      <c r="BL396"/>
      <c r="BM396"/>
      <c r="BN396"/>
      <c r="BO396"/>
      <c r="BP396"/>
      <c r="BQ396"/>
      <c r="BR396"/>
      <c r="BS396"/>
      <c r="BT396"/>
      <c r="BU396"/>
      <c r="BV396"/>
      <c r="BW396"/>
      <c r="BX396" s="26"/>
      <c r="BY396" s="23"/>
      <c r="BZ396"/>
      <c r="CA396"/>
      <c r="CB396"/>
    </row>
    <row r="397" spans="1:80" s="81" customFormat="1" x14ac:dyDescent="0.3">
      <c r="A397"/>
      <c r="B397" s="45"/>
      <c r="C397" s="155"/>
      <c r="D397" s="41"/>
      <c r="E397" s="86"/>
      <c r="F397" s="41"/>
      <c r="G397" s="41"/>
      <c r="I397" s="68"/>
      <c r="J397" s="8"/>
      <c r="K397" s="8"/>
      <c r="L397" s="8"/>
      <c r="M397"/>
      <c r="N397" s="8"/>
      <c r="O397" s="8"/>
      <c r="P397" s="8"/>
      <c r="Q397" s="8"/>
      <c r="R397" s="8"/>
      <c r="T397"/>
      <c r="U397"/>
      <c r="V397"/>
      <c r="W397"/>
      <c r="X397"/>
      <c r="Y397"/>
      <c r="Z397"/>
      <c r="AA397"/>
      <c r="AB397"/>
      <c r="AC397"/>
      <c r="AD397"/>
      <c r="AE397"/>
      <c r="AF397"/>
      <c r="AG397"/>
      <c r="AH397"/>
      <c r="AI397"/>
      <c r="AJ397"/>
      <c r="AK397"/>
      <c r="AL397"/>
      <c r="AM397"/>
      <c r="AN397"/>
      <c r="AO397"/>
      <c r="AP397"/>
      <c r="AQ397"/>
      <c r="AR397"/>
      <c r="AS397"/>
      <c r="AT397" s="26"/>
      <c r="AU397" s="23"/>
      <c r="AV397"/>
      <c r="AW397"/>
      <c r="AX397"/>
      <c r="AY397"/>
      <c r="AZ397"/>
      <c r="BA397"/>
      <c r="BB397"/>
      <c r="BC397" s="26"/>
      <c r="BD397" s="23"/>
      <c r="BE397"/>
      <c r="BF397"/>
      <c r="BG397"/>
      <c r="BH397"/>
      <c r="BI397"/>
      <c r="BJ397"/>
      <c r="BK397"/>
      <c r="BL397"/>
      <c r="BM397"/>
      <c r="BN397"/>
      <c r="BO397"/>
      <c r="BP397"/>
      <c r="BQ397"/>
      <c r="BR397"/>
      <c r="BS397"/>
      <c r="BT397"/>
      <c r="BU397"/>
      <c r="BV397"/>
      <c r="BW397"/>
      <c r="BX397" s="26"/>
      <c r="BY397" s="23"/>
      <c r="BZ397"/>
      <c r="CA397"/>
      <c r="CB397"/>
    </row>
    <row r="398" spans="1:80" s="81" customFormat="1" x14ac:dyDescent="0.3">
      <c r="A398"/>
      <c r="B398" s="45"/>
      <c r="C398" s="155"/>
      <c r="D398" s="41"/>
      <c r="E398" s="86"/>
      <c r="F398" s="41"/>
      <c r="G398" s="41"/>
      <c r="I398" s="68"/>
      <c r="J398" s="8"/>
      <c r="K398" s="8"/>
      <c r="L398" s="8"/>
      <c r="M398"/>
      <c r="N398" s="8"/>
      <c r="O398" s="8"/>
      <c r="P398" s="8"/>
      <c r="Q398" s="8"/>
      <c r="R398" s="8"/>
      <c r="T398"/>
      <c r="U398"/>
      <c r="V398"/>
      <c r="W398"/>
      <c r="X398"/>
      <c r="Y398"/>
      <c r="Z398"/>
      <c r="AA398"/>
      <c r="AB398"/>
      <c r="AC398"/>
      <c r="AD398"/>
      <c r="AE398"/>
      <c r="AF398"/>
      <c r="AG398"/>
      <c r="AH398"/>
      <c r="AI398"/>
      <c r="AJ398"/>
      <c r="AK398"/>
      <c r="AL398"/>
      <c r="AM398"/>
      <c r="AN398"/>
      <c r="AO398"/>
      <c r="AP398"/>
      <c r="AQ398"/>
      <c r="AR398"/>
      <c r="AS398"/>
      <c r="AT398" s="26"/>
      <c r="AU398" s="23"/>
      <c r="AV398"/>
      <c r="AW398"/>
      <c r="AX398"/>
      <c r="AY398"/>
      <c r="AZ398"/>
      <c r="BA398"/>
      <c r="BB398"/>
      <c r="BC398" s="26"/>
      <c r="BD398" s="23"/>
      <c r="BE398"/>
      <c r="BF398"/>
      <c r="BG398"/>
      <c r="BH398"/>
      <c r="BI398"/>
      <c r="BJ398"/>
      <c r="BK398"/>
      <c r="BL398"/>
      <c r="BM398"/>
      <c r="BN398"/>
      <c r="BO398"/>
      <c r="BP398"/>
      <c r="BQ398"/>
      <c r="BR398"/>
      <c r="BS398"/>
      <c r="BT398"/>
      <c r="BU398"/>
      <c r="BV398"/>
      <c r="BW398"/>
      <c r="BX398" s="26"/>
      <c r="BY398" s="23"/>
      <c r="BZ398"/>
      <c r="CA398"/>
      <c r="CB398"/>
    </row>
    <row r="399" spans="1:80" s="81" customFormat="1" x14ac:dyDescent="0.3">
      <c r="A399"/>
      <c r="B399" s="45"/>
      <c r="C399" s="155"/>
      <c r="D399" s="41"/>
      <c r="E399" s="86"/>
      <c r="F399" s="41"/>
      <c r="G399" s="41"/>
      <c r="I399" s="68"/>
      <c r="J399" s="8"/>
      <c r="K399" s="8"/>
      <c r="L399" s="8"/>
      <c r="M399"/>
      <c r="N399" s="8"/>
      <c r="O399" s="8"/>
      <c r="P399" s="8"/>
      <c r="Q399" s="8"/>
      <c r="R399" s="8"/>
      <c r="T399"/>
      <c r="U399"/>
      <c r="V399"/>
      <c r="W399"/>
      <c r="X399"/>
      <c r="Y399"/>
      <c r="Z399"/>
      <c r="AA399"/>
      <c r="AB399"/>
      <c r="AC399"/>
      <c r="AD399"/>
      <c r="AE399"/>
      <c r="AF399"/>
      <c r="AG399"/>
      <c r="AH399"/>
      <c r="AI399"/>
      <c r="AJ399"/>
      <c r="AK399"/>
      <c r="AL399"/>
      <c r="AM399"/>
      <c r="AN399"/>
      <c r="AO399"/>
      <c r="AP399"/>
      <c r="AQ399"/>
      <c r="AR399"/>
      <c r="AS399"/>
      <c r="AT399" s="26"/>
      <c r="AU399" s="23"/>
      <c r="AV399"/>
      <c r="AW399"/>
      <c r="AX399"/>
      <c r="AY399"/>
      <c r="AZ399"/>
      <c r="BA399"/>
      <c r="BB399"/>
      <c r="BC399" s="26"/>
      <c r="BD399" s="23"/>
      <c r="BE399"/>
      <c r="BF399"/>
      <c r="BG399"/>
      <c r="BH399"/>
      <c r="BI399"/>
      <c r="BJ399"/>
      <c r="BK399"/>
      <c r="BL399"/>
      <c r="BM399"/>
      <c r="BN399"/>
      <c r="BO399"/>
      <c r="BP399"/>
      <c r="BQ399"/>
      <c r="BR399"/>
      <c r="BS399"/>
      <c r="BT399"/>
      <c r="BU399"/>
      <c r="BV399"/>
      <c r="BW399"/>
      <c r="BX399" s="26"/>
      <c r="BY399" s="23"/>
      <c r="BZ399"/>
      <c r="CA399"/>
      <c r="CB399"/>
    </row>
    <row r="400" spans="1:80" s="81" customFormat="1" x14ac:dyDescent="0.3">
      <c r="A400"/>
      <c r="B400" s="45"/>
      <c r="C400" s="155"/>
      <c r="D400" s="41"/>
      <c r="E400" s="86"/>
      <c r="F400" s="41"/>
      <c r="G400" s="41"/>
      <c r="I400" s="68"/>
      <c r="J400" s="8"/>
      <c r="K400" s="8"/>
      <c r="L400" s="8"/>
      <c r="M400"/>
      <c r="N400" s="8"/>
      <c r="O400" s="8"/>
      <c r="P400" s="8"/>
      <c r="Q400" s="8"/>
      <c r="R400" s="8"/>
      <c r="T400"/>
      <c r="U400"/>
      <c r="V400"/>
      <c r="W400"/>
      <c r="X400"/>
      <c r="Y400"/>
      <c r="Z400"/>
      <c r="AA400"/>
      <c r="AB400"/>
      <c r="AC400"/>
      <c r="AD400"/>
      <c r="AE400"/>
      <c r="AF400"/>
      <c r="AG400"/>
      <c r="AH400"/>
      <c r="AI400"/>
      <c r="AJ400"/>
      <c r="AK400"/>
      <c r="AL400"/>
      <c r="AM400"/>
      <c r="AN400"/>
      <c r="AO400"/>
      <c r="AP400"/>
      <c r="AQ400"/>
      <c r="AR400"/>
      <c r="AS400"/>
      <c r="AT400" s="26"/>
      <c r="AU400" s="23"/>
      <c r="AV400"/>
      <c r="AW400"/>
      <c r="AX400"/>
      <c r="AY400"/>
      <c r="AZ400"/>
      <c r="BA400"/>
      <c r="BB400"/>
      <c r="BC400" s="26"/>
      <c r="BD400" s="23"/>
      <c r="BE400"/>
      <c r="BF400"/>
      <c r="BG400"/>
      <c r="BH400"/>
      <c r="BI400"/>
      <c r="BJ400"/>
      <c r="BK400"/>
      <c r="BL400"/>
      <c r="BM400"/>
      <c r="BN400"/>
      <c r="BO400"/>
      <c r="BP400"/>
      <c r="BQ400"/>
      <c r="BR400"/>
      <c r="BS400"/>
      <c r="BT400"/>
      <c r="BU400"/>
      <c r="BV400"/>
      <c r="BW400"/>
      <c r="BX400" s="26"/>
      <c r="BY400" s="23"/>
      <c r="BZ400"/>
      <c r="CA400"/>
      <c r="CB400"/>
    </row>
    <row r="401" spans="1:80" s="81" customFormat="1" x14ac:dyDescent="0.3">
      <c r="A401"/>
      <c r="B401" s="45"/>
      <c r="C401" s="155"/>
      <c r="D401" s="41"/>
      <c r="E401" s="86"/>
      <c r="F401" s="41"/>
      <c r="G401" s="41"/>
      <c r="I401" s="68"/>
      <c r="J401" s="8"/>
      <c r="K401" s="8"/>
      <c r="L401" s="8"/>
      <c r="M401"/>
      <c r="N401" s="8"/>
      <c r="O401" s="8"/>
      <c r="P401" s="8"/>
      <c r="Q401" s="8"/>
      <c r="R401" s="8"/>
      <c r="T401"/>
      <c r="U401"/>
      <c r="V401"/>
      <c r="W401"/>
      <c r="X401"/>
      <c r="Y401"/>
      <c r="Z401"/>
      <c r="AA401"/>
      <c r="AB401"/>
      <c r="AC401"/>
      <c r="AD401"/>
      <c r="AE401"/>
      <c r="AF401"/>
      <c r="AG401"/>
      <c r="AH401"/>
      <c r="AI401"/>
      <c r="AJ401"/>
      <c r="AK401"/>
      <c r="AL401"/>
      <c r="AM401"/>
      <c r="AN401"/>
      <c r="AO401"/>
      <c r="AP401"/>
      <c r="AQ401"/>
      <c r="AR401"/>
      <c r="AS401"/>
      <c r="AT401" s="26"/>
      <c r="AU401" s="23"/>
      <c r="AV401"/>
      <c r="AW401"/>
      <c r="AX401"/>
      <c r="AY401"/>
      <c r="AZ401"/>
      <c r="BA401"/>
      <c r="BB401"/>
      <c r="BC401" s="26"/>
      <c r="BD401" s="23"/>
      <c r="BE401"/>
      <c r="BF401"/>
      <c r="BG401"/>
      <c r="BH401"/>
      <c r="BI401"/>
      <c r="BJ401"/>
      <c r="BK401"/>
      <c r="BL401"/>
      <c r="BM401"/>
      <c r="BN401"/>
      <c r="BO401"/>
      <c r="BP401"/>
      <c r="BQ401"/>
      <c r="BR401"/>
      <c r="BS401"/>
      <c r="BT401"/>
      <c r="BU401"/>
      <c r="BV401"/>
      <c r="BW401"/>
      <c r="BX401" s="26"/>
      <c r="BY401" s="23"/>
      <c r="BZ401"/>
      <c r="CA401"/>
      <c r="CB401"/>
    </row>
    <row r="402" spans="1:80" s="81" customFormat="1" x14ac:dyDescent="0.3">
      <c r="A402"/>
      <c r="B402" s="45"/>
      <c r="C402" s="155"/>
      <c r="D402" s="41"/>
      <c r="E402" s="86"/>
      <c r="F402" s="41"/>
      <c r="G402" s="41"/>
      <c r="I402" s="68"/>
      <c r="J402" s="8"/>
      <c r="K402" s="8"/>
      <c r="L402" s="8"/>
      <c r="M402"/>
      <c r="N402" s="8"/>
      <c r="O402" s="8"/>
      <c r="P402" s="8"/>
      <c r="Q402" s="8"/>
      <c r="R402" s="8"/>
      <c r="T402"/>
      <c r="U402"/>
      <c r="V402"/>
      <c r="W402"/>
      <c r="X402"/>
      <c r="Y402"/>
      <c r="Z402"/>
      <c r="AA402"/>
      <c r="AB402"/>
      <c r="AC402"/>
      <c r="AD402"/>
      <c r="AE402"/>
      <c r="AF402"/>
      <c r="AG402"/>
      <c r="AH402"/>
      <c r="AI402"/>
      <c r="AJ402"/>
      <c r="AK402"/>
      <c r="AL402"/>
      <c r="AM402"/>
      <c r="AN402"/>
      <c r="AO402"/>
      <c r="AP402"/>
      <c r="AQ402"/>
      <c r="AR402"/>
      <c r="AS402"/>
      <c r="AT402" s="26"/>
      <c r="AU402" s="23"/>
      <c r="AV402"/>
      <c r="AW402"/>
      <c r="AX402"/>
      <c r="AY402"/>
      <c r="AZ402"/>
      <c r="BA402"/>
      <c r="BB402"/>
      <c r="BC402" s="26"/>
      <c r="BD402" s="23"/>
      <c r="BE402"/>
      <c r="BF402"/>
      <c r="BG402"/>
      <c r="BH402"/>
      <c r="BI402"/>
      <c r="BJ402"/>
      <c r="BK402"/>
      <c r="BL402"/>
      <c r="BM402"/>
      <c r="BN402"/>
      <c r="BO402"/>
      <c r="BP402"/>
      <c r="BQ402"/>
      <c r="BR402"/>
      <c r="BS402"/>
      <c r="BT402"/>
      <c r="BU402"/>
      <c r="BV402"/>
      <c r="BW402"/>
      <c r="BX402" s="26"/>
      <c r="BY402" s="23"/>
      <c r="BZ402"/>
      <c r="CA402"/>
      <c r="CB402"/>
    </row>
    <row r="403" spans="1:80" s="81" customFormat="1" x14ac:dyDescent="0.3">
      <c r="A403"/>
      <c r="B403" s="45"/>
      <c r="C403" s="155"/>
      <c r="D403" s="41"/>
      <c r="E403" s="86"/>
      <c r="F403" s="41"/>
      <c r="G403" s="41"/>
      <c r="I403" s="68"/>
      <c r="J403" s="8"/>
      <c r="K403" s="8"/>
      <c r="L403" s="8"/>
      <c r="M403"/>
      <c r="N403" s="8"/>
      <c r="O403" s="8"/>
      <c r="P403" s="8"/>
      <c r="Q403" s="8"/>
      <c r="R403" s="8"/>
      <c r="T403"/>
      <c r="U403"/>
      <c r="V403"/>
      <c r="W403"/>
      <c r="X403"/>
      <c r="Y403"/>
      <c r="Z403"/>
      <c r="AA403"/>
      <c r="AB403"/>
      <c r="AC403"/>
      <c r="AD403"/>
      <c r="AE403"/>
      <c r="AF403"/>
      <c r="AG403"/>
      <c r="AH403"/>
      <c r="AI403"/>
      <c r="AJ403"/>
      <c r="AK403"/>
      <c r="AL403"/>
      <c r="AM403"/>
      <c r="AN403"/>
      <c r="AO403"/>
      <c r="AP403"/>
      <c r="AQ403"/>
      <c r="AR403"/>
      <c r="AS403"/>
      <c r="AT403" s="26"/>
      <c r="AU403" s="23"/>
      <c r="AV403"/>
      <c r="AW403"/>
      <c r="AX403"/>
      <c r="AY403"/>
      <c r="AZ403"/>
      <c r="BA403"/>
      <c r="BB403"/>
      <c r="BC403" s="26"/>
      <c r="BD403" s="23"/>
      <c r="BE403"/>
      <c r="BF403"/>
      <c r="BG403"/>
      <c r="BH403"/>
      <c r="BI403"/>
      <c r="BJ403"/>
      <c r="BK403"/>
      <c r="BL403"/>
      <c r="BM403"/>
      <c r="BN403"/>
      <c r="BO403"/>
      <c r="BP403"/>
      <c r="BQ403"/>
      <c r="BR403"/>
      <c r="BS403"/>
      <c r="BT403"/>
      <c r="BU403"/>
      <c r="BV403"/>
      <c r="BW403"/>
      <c r="BX403" s="26"/>
      <c r="BY403" s="23"/>
      <c r="BZ403"/>
      <c r="CA403"/>
      <c r="CB403"/>
    </row>
    <row r="404" spans="1:80" s="81" customFormat="1" x14ac:dyDescent="0.3">
      <c r="A404"/>
      <c r="B404" s="45"/>
      <c r="C404" s="155"/>
      <c r="D404" s="41"/>
      <c r="E404" s="86"/>
      <c r="F404" s="41"/>
      <c r="G404" s="41"/>
      <c r="I404" s="68"/>
      <c r="J404" s="8"/>
      <c r="K404" s="8"/>
      <c r="L404" s="8"/>
      <c r="M404"/>
      <c r="N404" s="8"/>
      <c r="O404" s="8"/>
      <c r="P404" s="8"/>
      <c r="Q404" s="8"/>
      <c r="R404" s="8"/>
      <c r="T404"/>
      <c r="U404"/>
      <c r="V404"/>
      <c r="W404"/>
      <c r="X404"/>
      <c r="Y404"/>
      <c r="Z404"/>
      <c r="AA404"/>
      <c r="AB404"/>
      <c r="AC404"/>
      <c r="AD404"/>
      <c r="AE404"/>
      <c r="AF404"/>
      <c r="AG404"/>
      <c r="AH404"/>
      <c r="AI404"/>
      <c r="AJ404"/>
      <c r="AK404"/>
      <c r="AL404"/>
      <c r="AM404"/>
      <c r="AN404"/>
      <c r="AO404"/>
      <c r="AP404"/>
      <c r="AQ404"/>
      <c r="AR404"/>
      <c r="AS404"/>
      <c r="AT404" s="26"/>
      <c r="AU404" s="23"/>
      <c r="AV404"/>
      <c r="AW404"/>
      <c r="AX404"/>
      <c r="AY404"/>
      <c r="AZ404"/>
      <c r="BA404"/>
      <c r="BB404"/>
      <c r="BC404" s="26"/>
      <c r="BD404" s="23"/>
      <c r="BE404"/>
      <c r="BF404"/>
      <c r="BG404"/>
      <c r="BH404"/>
      <c r="BI404"/>
      <c r="BJ404"/>
      <c r="BK404"/>
      <c r="BL404"/>
      <c r="BM404"/>
      <c r="BN404"/>
      <c r="BO404"/>
      <c r="BP404"/>
      <c r="BQ404"/>
      <c r="BR404"/>
      <c r="BS404"/>
      <c r="BT404"/>
      <c r="BU404"/>
      <c r="BV404"/>
      <c r="BW404"/>
      <c r="BX404" s="26"/>
      <c r="BY404" s="23"/>
      <c r="BZ404"/>
      <c r="CA404"/>
      <c r="CB404"/>
    </row>
    <row r="405" spans="1:80" s="81" customFormat="1" x14ac:dyDescent="0.3">
      <c r="A405"/>
      <c r="B405" s="45"/>
      <c r="C405" s="155"/>
      <c r="D405" s="41"/>
      <c r="E405" s="86"/>
      <c r="F405" s="41"/>
      <c r="G405" s="41"/>
      <c r="I405" s="68"/>
      <c r="J405" s="8"/>
      <c r="K405" s="8"/>
      <c r="L405" s="8"/>
      <c r="M405"/>
      <c r="N405" s="8"/>
      <c r="O405" s="8"/>
      <c r="P405" s="8"/>
      <c r="Q405" s="8"/>
      <c r="R405" s="8"/>
      <c r="T405"/>
      <c r="U405"/>
      <c r="V405"/>
      <c r="W405"/>
      <c r="X405"/>
      <c r="Y405"/>
      <c r="Z405"/>
      <c r="AA405"/>
      <c r="AB405"/>
      <c r="AC405"/>
      <c r="AD405"/>
      <c r="AE405"/>
      <c r="AF405"/>
      <c r="AG405"/>
      <c r="AH405"/>
      <c r="AI405"/>
      <c r="AJ405"/>
      <c r="AK405"/>
      <c r="AL405"/>
      <c r="AM405"/>
      <c r="AN405"/>
      <c r="AO405"/>
      <c r="AP405"/>
      <c r="AQ405"/>
      <c r="AR405"/>
      <c r="AS405"/>
      <c r="AT405" s="26"/>
      <c r="AU405" s="23"/>
      <c r="AV405"/>
      <c r="AW405"/>
      <c r="AX405"/>
      <c r="AY405"/>
      <c r="AZ405"/>
      <c r="BA405"/>
      <c r="BB405"/>
      <c r="BC405" s="26"/>
      <c r="BD405" s="23"/>
      <c r="BE405"/>
      <c r="BF405"/>
      <c r="BG405"/>
      <c r="BH405"/>
      <c r="BI405"/>
      <c r="BJ405"/>
      <c r="BK405"/>
      <c r="BL405"/>
      <c r="BM405"/>
      <c r="BN405"/>
      <c r="BO405"/>
      <c r="BP405"/>
      <c r="BQ405"/>
      <c r="BR405"/>
      <c r="BS405"/>
      <c r="BT405"/>
      <c r="BU405"/>
      <c r="BV405"/>
      <c r="BW405"/>
      <c r="BX405" s="26"/>
      <c r="BY405" s="23"/>
      <c r="BZ405"/>
      <c r="CA405"/>
      <c r="CB405"/>
    </row>
    <row r="406" spans="1:80" s="81" customFormat="1" x14ac:dyDescent="0.3">
      <c r="A406"/>
      <c r="B406" s="45"/>
      <c r="C406" s="155"/>
      <c r="D406" s="41"/>
      <c r="E406" s="86"/>
      <c r="F406" s="41"/>
      <c r="G406" s="41"/>
      <c r="I406" s="68"/>
      <c r="J406" s="8"/>
      <c r="K406" s="8"/>
      <c r="L406" s="8"/>
      <c r="M406"/>
      <c r="N406" s="8"/>
      <c r="O406" s="8"/>
      <c r="P406" s="8"/>
      <c r="Q406" s="8"/>
      <c r="R406" s="8"/>
      <c r="T406"/>
      <c r="U406"/>
      <c r="V406"/>
      <c r="W406"/>
      <c r="X406"/>
      <c r="Y406"/>
      <c r="Z406"/>
      <c r="AA406"/>
      <c r="AB406"/>
      <c r="AC406"/>
      <c r="AD406"/>
      <c r="AE406"/>
      <c r="AF406"/>
      <c r="AG406"/>
      <c r="AH406"/>
      <c r="AI406"/>
      <c r="AJ406"/>
      <c r="AK406"/>
      <c r="AL406"/>
      <c r="AM406"/>
      <c r="AN406"/>
      <c r="AO406"/>
      <c r="AP406"/>
      <c r="AQ406"/>
      <c r="AR406"/>
      <c r="AS406"/>
      <c r="AT406" s="26"/>
      <c r="AU406" s="23"/>
      <c r="AV406"/>
      <c r="AW406"/>
      <c r="AX406"/>
      <c r="AY406"/>
      <c r="AZ406"/>
      <c r="BA406"/>
      <c r="BB406"/>
      <c r="BC406" s="26"/>
      <c r="BD406" s="23"/>
      <c r="BE406"/>
      <c r="BF406"/>
      <c r="BG406"/>
      <c r="BH406"/>
      <c r="BI406"/>
      <c r="BJ406"/>
      <c r="BK406"/>
      <c r="BL406"/>
      <c r="BM406"/>
      <c r="BN406"/>
      <c r="BO406"/>
      <c r="BP406"/>
      <c r="BQ406"/>
      <c r="BR406"/>
      <c r="BS406"/>
      <c r="BT406"/>
      <c r="BU406"/>
      <c r="BV406"/>
      <c r="BW406"/>
      <c r="BX406" s="26"/>
      <c r="BY406" s="23"/>
      <c r="BZ406"/>
      <c r="CA406"/>
      <c r="CB406"/>
    </row>
    <row r="407" spans="1:80" s="81" customFormat="1" x14ac:dyDescent="0.3">
      <c r="A407"/>
      <c r="B407" s="45"/>
      <c r="C407" s="155"/>
      <c r="D407" s="41"/>
      <c r="E407" s="86"/>
      <c r="F407" s="41"/>
      <c r="G407" s="41"/>
      <c r="I407" s="68"/>
      <c r="J407" s="8"/>
      <c r="K407" s="8"/>
      <c r="L407" s="8"/>
      <c r="M407"/>
      <c r="N407" s="8"/>
      <c r="O407" s="8"/>
      <c r="P407" s="8"/>
      <c r="Q407" s="8"/>
      <c r="R407" s="8"/>
      <c r="T407"/>
      <c r="U407"/>
      <c r="V407"/>
      <c r="W407"/>
      <c r="X407"/>
      <c r="Y407"/>
      <c r="Z407"/>
      <c r="AA407"/>
      <c r="AB407"/>
      <c r="AC407"/>
      <c r="AD407"/>
      <c r="AE407"/>
      <c r="AF407"/>
      <c r="AG407"/>
      <c r="AH407"/>
      <c r="AI407"/>
      <c r="AJ407"/>
      <c r="AK407"/>
      <c r="AL407"/>
      <c r="AM407"/>
      <c r="AN407"/>
      <c r="AO407"/>
      <c r="AP407"/>
      <c r="AQ407"/>
      <c r="AR407"/>
      <c r="AS407"/>
      <c r="AT407" s="26"/>
      <c r="AU407" s="23"/>
      <c r="AV407"/>
      <c r="AW407"/>
      <c r="AX407"/>
      <c r="AY407"/>
      <c r="AZ407"/>
      <c r="BA407"/>
      <c r="BB407"/>
      <c r="BC407" s="26"/>
      <c r="BD407" s="23"/>
      <c r="BE407"/>
      <c r="BF407"/>
      <c r="BG407"/>
      <c r="BH407"/>
      <c r="BI407"/>
      <c r="BJ407"/>
      <c r="BK407"/>
      <c r="BL407"/>
      <c r="BM407"/>
      <c r="BN407"/>
      <c r="BO407"/>
      <c r="BP407"/>
      <c r="BQ407"/>
      <c r="BR407"/>
      <c r="BS407"/>
      <c r="BT407"/>
      <c r="BU407"/>
      <c r="BV407"/>
      <c r="BW407"/>
      <c r="BX407" s="26"/>
      <c r="BY407" s="23"/>
      <c r="BZ407"/>
      <c r="CA407"/>
      <c r="CB407"/>
    </row>
    <row r="408" spans="1:80" s="81" customFormat="1" x14ac:dyDescent="0.3">
      <c r="A408"/>
      <c r="B408" s="45"/>
      <c r="C408" s="155"/>
      <c r="D408" s="41"/>
      <c r="E408" s="86"/>
      <c r="F408" s="41"/>
      <c r="G408" s="41"/>
      <c r="I408" s="68"/>
      <c r="J408" s="8"/>
      <c r="K408" s="8"/>
      <c r="L408" s="8"/>
      <c r="M408"/>
      <c r="N408" s="8"/>
      <c r="O408" s="8"/>
      <c r="P408" s="8"/>
      <c r="Q408" s="8"/>
      <c r="R408" s="8"/>
      <c r="T408"/>
      <c r="U408"/>
      <c r="V408"/>
      <c r="W408"/>
      <c r="X408"/>
      <c r="Y408"/>
      <c r="Z408"/>
      <c r="AA408"/>
      <c r="AB408"/>
      <c r="AC408"/>
      <c r="AD408"/>
      <c r="AE408"/>
      <c r="AF408"/>
      <c r="AG408"/>
      <c r="AH408"/>
      <c r="AI408"/>
      <c r="AJ408"/>
      <c r="AK408"/>
      <c r="AL408"/>
      <c r="AM408"/>
      <c r="AN408"/>
      <c r="AO408"/>
      <c r="AP408"/>
      <c r="AQ408"/>
      <c r="AR408"/>
      <c r="AS408"/>
      <c r="AT408" s="26"/>
      <c r="AU408" s="23"/>
      <c r="AV408"/>
      <c r="AW408"/>
      <c r="AX408"/>
      <c r="AY408"/>
      <c r="AZ408"/>
      <c r="BA408"/>
      <c r="BB408"/>
      <c r="BC408" s="26"/>
      <c r="BD408" s="23"/>
      <c r="BE408"/>
      <c r="BF408"/>
      <c r="BG408"/>
      <c r="BH408"/>
      <c r="BI408"/>
      <c r="BJ408"/>
      <c r="BK408"/>
      <c r="BL408"/>
      <c r="BM408"/>
      <c r="BN408"/>
      <c r="BO408"/>
      <c r="BP408"/>
      <c r="BQ408"/>
      <c r="BR408"/>
      <c r="BS408"/>
      <c r="BT408"/>
      <c r="BU408"/>
      <c r="BV408"/>
      <c r="BW408"/>
      <c r="BX408" s="26"/>
      <c r="BY408" s="23"/>
      <c r="BZ408"/>
      <c r="CA408"/>
      <c r="CB408"/>
    </row>
    <row r="409" spans="1:80" s="81" customFormat="1" x14ac:dyDescent="0.3">
      <c r="A409"/>
      <c r="B409" s="45"/>
      <c r="C409" s="155"/>
      <c r="D409" s="41"/>
      <c r="E409" s="86"/>
      <c r="F409" s="41"/>
      <c r="G409" s="41"/>
      <c r="I409" s="68"/>
      <c r="J409" s="8"/>
      <c r="K409" s="8"/>
      <c r="L409" s="8"/>
      <c r="M409"/>
      <c r="N409" s="8"/>
      <c r="O409" s="8"/>
      <c r="P409" s="8"/>
      <c r="Q409" s="8"/>
      <c r="R409" s="8"/>
      <c r="T409"/>
      <c r="U409"/>
      <c r="V409"/>
      <c r="W409"/>
      <c r="X409"/>
      <c r="Y409"/>
      <c r="Z409"/>
      <c r="AA409"/>
      <c r="AB409"/>
      <c r="AC409"/>
      <c r="AD409"/>
      <c r="AE409"/>
      <c r="AF409"/>
      <c r="AG409"/>
      <c r="AH409"/>
      <c r="AI409"/>
      <c r="AJ409"/>
      <c r="AK409"/>
      <c r="AL409"/>
      <c r="AM409"/>
      <c r="AN409"/>
      <c r="AO409"/>
      <c r="AP409"/>
      <c r="AQ409"/>
      <c r="AR409"/>
      <c r="AS409"/>
      <c r="AT409" s="26"/>
      <c r="AU409" s="23"/>
      <c r="AV409"/>
      <c r="AW409"/>
      <c r="AX409"/>
      <c r="AY409"/>
      <c r="AZ409"/>
      <c r="BA409"/>
      <c r="BB409"/>
      <c r="BC409" s="26"/>
      <c r="BD409" s="23"/>
      <c r="BE409"/>
      <c r="BF409"/>
      <c r="BG409"/>
      <c r="BH409"/>
      <c r="BI409"/>
      <c r="BJ409"/>
      <c r="BK409"/>
      <c r="BL409"/>
      <c r="BM409"/>
      <c r="BN409"/>
      <c r="BO409"/>
      <c r="BP409"/>
      <c r="BQ409"/>
      <c r="BR409"/>
      <c r="BS409"/>
      <c r="BT409"/>
      <c r="BU409"/>
      <c r="BV409"/>
      <c r="BW409"/>
      <c r="BX409" s="26"/>
      <c r="BY409" s="23"/>
      <c r="BZ409"/>
      <c r="CA409"/>
      <c r="CB409"/>
    </row>
    <row r="410" spans="1:80" s="81" customFormat="1" x14ac:dyDescent="0.3">
      <c r="A410"/>
      <c r="B410" s="45"/>
      <c r="C410" s="155"/>
      <c r="D410" s="41"/>
      <c r="E410" s="86"/>
      <c r="F410" s="41"/>
      <c r="G410" s="41"/>
      <c r="I410" s="68"/>
      <c r="J410" s="8"/>
      <c r="K410" s="8"/>
      <c r="L410" s="8"/>
      <c r="M410"/>
      <c r="N410" s="8"/>
      <c r="O410" s="8"/>
      <c r="P410" s="8"/>
      <c r="Q410" s="8"/>
      <c r="R410" s="8"/>
      <c r="T410"/>
      <c r="U410"/>
      <c r="V410"/>
      <c r="W410"/>
      <c r="X410"/>
      <c r="Y410"/>
      <c r="Z410"/>
      <c r="AA410"/>
      <c r="AB410"/>
      <c r="AC410"/>
      <c r="AD410"/>
      <c r="AE410"/>
      <c r="AF410"/>
      <c r="AG410"/>
      <c r="AH410"/>
      <c r="AI410"/>
      <c r="AJ410"/>
      <c r="AK410"/>
      <c r="AL410"/>
      <c r="AM410"/>
      <c r="AN410"/>
      <c r="AO410"/>
      <c r="AP410"/>
      <c r="AQ410"/>
      <c r="AR410"/>
      <c r="AS410"/>
      <c r="AT410" s="26"/>
      <c r="AU410" s="23"/>
      <c r="AV410"/>
      <c r="AW410"/>
      <c r="AX410"/>
      <c r="AY410"/>
      <c r="AZ410"/>
      <c r="BA410"/>
      <c r="BB410"/>
      <c r="BC410" s="26"/>
      <c r="BD410" s="23"/>
      <c r="BE410"/>
      <c r="BF410"/>
      <c r="BG410"/>
      <c r="BH410"/>
      <c r="BI410"/>
      <c r="BJ410"/>
      <c r="BK410"/>
      <c r="BL410"/>
      <c r="BM410"/>
      <c r="BN410"/>
      <c r="BO410"/>
      <c r="BP410"/>
      <c r="BQ410"/>
      <c r="BR410"/>
      <c r="BS410"/>
      <c r="BT410"/>
      <c r="BU410"/>
      <c r="BV410"/>
      <c r="BW410"/>
      <c r="BX410" s="26"/>
      <c r="BY410" s="23"/>
      <c r="BZ410"/>
      <c r="CA410"/>
      <c r="CB410"/>
    </row>
    <row r="411" spans="1:80" s="81" customFormat="1" x14ac:dyDescent="0.3">
      <c r="A411"/>
      <c r="B411" s="45"/>
      <c r="C411" s="155"/>
      <c r="D411" s="41"/>
      <c r="E411" s="86"/>
      <c r="F411" s="41"/>
      <c r="G411" s="41"/>
      <c r="I411" s="68"/>
      <c r="J411" s="8"/>
      <c r="K411" s="8"/>
      <c r="L411" s="8"/>
      <c r="M411"/>
      <c r="N411" s="8"/>
      <c r="O411" s="8"/>
      <c r="P411" s="8"/>
      <c r="Q411" s="8"/>
      <c r="R411" s="8"/>
      <c r="T411"/>
      <c r="U411"/>
      <c r="V411"/>
      <c r="W411"/>
      <c r="X411"/>
      <c r="Y411"/>
      <c r="Z411"/>
      <c r="AA411"/>
      <c r="AB411"/>
      <c r="AC411"/>
      <c r="AD411"/>
      <c r="AE411"/>
      <c r="AF411"/>
      <c r="AG411"/>
      <c r="AH411"/>
      <c r="AI411"/>
      <c r="AJ411"/>
      <c r="AK411"/>
      <c r="AL411"/>
      <c r="AM411"/>
      <c r="AN411"/>
      <c r="AO411"/>
      <c r="AP411"/>
      <c r="AQ411"/>
      <c r="AR411"/>
      <c r="AS411"/>
      <c r="AT411" s="26"/>
      <c r="AU411" s="23"/>
      <c r="AV411"/>
      <c r="AW411"/>
      <c r="AX411"/>
      <c r="AY411"/>
      <c r="AZ411"/>
      <c r="BA411"/>
      <c r="BB411"/>
      <c r="BC411" s="26"/>
      <c r="BD411" s="23"/>
      <c r="BE411"/>
      <c r="BF411"/>
      <c r="BG411"/>
      <c r="BH411"/>
      <c r="BI411"/>
      <c r="BJ411"/>
      <c r="BK411"/>
      <c r="BL411"/>
      <c r="BM411"/>
      <c r="BN411"/>
      <c r="BO411"/>
      <c r="BP411"/>
      <c r="BQ411"/>
      <c r="BR411"/>
      <c r="BS411"/>
      <c r="BT411"/>
      <c r="BU411"/>
      <c r="BV411"/>
      <c r="BW411"/>
      <c r="BX411" s="26"/>
      <c r="BY411" s="23"/>
      <c r="BZ411"/>
      <c r="CA411"/>
      <c r="CB411"/>
    </row>
    <row r="412" spans="1:80" s="81" customFormat="1" x14ac:dyDescent="0.3">
      <c r="A412"/>
      <c r="B412" s="45"/>
      <c r="C412" s="155"/>
      <c r="D412" s="41"/>
      <c r="E412" s="86"/>
      <c r="F412" s="41"/>
      <c r="G412" s="41"/>
      <c r="I412" s="68"/>
      <c r="J412" s="8"/>
      <c r="K412" s="8"/>
      <c r="L412" s="8"/>
      <c r="M412"/>
      <c r="N412" s="8"/>
      <c r="O412" s="8"/>
      <c r="P412" s="8"/>
      <c r="Q412" s="8"/>
      <c r="R412" s="8"/>
      <c r="T412"/>
      <c r="U412"/>
      <c r="V412"/>
      <c r="W412"/>
      <c r="X412"/>
      <c r="Y412"/>
      <c r="Z412"/>
      <c r="AA412"/>
      <c r="AB412"/>
      <c r="AC412"/>
      <c r="AD412"/>
      <c r="AE412"/>
      <c r="AF412"/>
      <c r="AG412"/>
      <c r="AH412"/>
      <c r="AI412"/>
      <c r="AJ412"/>
      <c r="AK412"/>
      <c r="AL412"/>
      <c r="AM412"/>
      <c r="AN412"/>
      <c r="AO412"/>
      <c r="AP412"/>
      <c r="AQ412"/>
      <c r="AR412"/>
      <c r="AS412"/>
      <c r="AT412" s="26"/>
      <c r="AU412" s="23"/>
      <c r="AV412"/>
      <c r="AW412"/>
      <c r="AX412"/>
      <c r="AY412"/>
      <c r="AZ412"/>
      <c r="BA412"/>
      <c r="BB412"/>
      <c r="BC412" s="26"/>
      <c r="BD412" s="23"/>
      <c r="BE412"/>
      <c r="BF412"/>
      <c r="BG412"/>
      <c r="BH412"/>
      <c r="BI412"/>
      <c r="BJ412"/>
      <c r="BK412"/>
      <c r="BL412"/>
      <c r="BM412"/>
      <c r="BN412"/>
      <c r="BO412"/>
      <c r="BP412"/>
      <c r="BQ412"/>
      <c r="BR412"/>
      <c r="BS412"/>
      <c r="BT412"/>
      <c r="BU412"/>
      <c r="BV412"/>
      <c r="BW412"/>
      <c r="BX412" s="26"/>
      <c r="BY412" s="23"/>
      <c r="BZ412"/>
      <c r="CA412"/>
      <c r="CB412"/>
    </row>
    <row r="413" spans="1:80" s="81" customFormat="1" x14ac:dyDescent="0.3">
      <c r="A413"/>
      <c r="B413" s="45"/>
      <c r="C413" s="155"/>
      <c r="D413" s="41"/>
      <c r="E413" s="86"/>
      <c r="F413" s="41"/>
      <c r="G413" s="41"/>
      <c r="I413" s="68"/>
      <c r="J413" s="8"/>
      <c r="K413" s="8"/>
      <c r="L413" s="8"/>
      <c r="M413"/>
      <c r="N413" s="8"/>
      <c r="O413" s="8"/>
      <c r="P413" s="8"/>
      <c r="Q413" s="8"/>
      <c r="R413" s="8"/>
      <c r="T413"/>
      <c r="U413"/>
      <c r="V413"/>
      <c r="W413"/>
      <c r="X413"/>
      <c r="Y413"/>
      <c r="Z413"/>
      <c r="AA413"/>
      <c r="AB413"/>
      <c r="AC413"/>
      <c r="AD413"/>
      <c r="AE413"/>
      <c r="AF413"/>
      <c r="AG413"/>
      <c r="AH413"/>
      <c r="AI413"/>
      <c r="AJ413"/>
      <c r="AK413"/>
      <c r="AL413"/>
      <c r="AM413"/>
      <c r="AN413"/>
      <c r="AO413"/>
      <c r="AP413"/>
      <c r="AQ413"/>
      <c r="AR413"/>
      <c r="AS413"/>
      <c r="AT413" s="26"/>
      <c r="AU413" s="23"/>
      <c r="AV413"/>
      <c r="AW413"/>
      <c r="AX413"/>
      <c r="AY413"/>
      <c r="AZ413"/>
      <c r="BA413"/>
      <c r="BB413"/>
      <c r="BC413" s="26"/>
      <c r="BD413" s="23"/>
      <c r="BE413"/>
      <c r="BF413"/>
      <c r="BG413"/>
      <c r="BH413"/>
      <c r="BI413"/>
      <c r="BJ413"/>
      <c r="BK413"/>
      <c r="BL413"/>
      <c r="BM413"/>
      <c r="BN413"/>
      <c r="BO413"/>
      <c r="BP413"/>
      <c r="BQ413"/>
      <c r="BR413"/>
      <c r="BS413"/>
      <c r="BT413"/>
      <c r="BU413"/>
      <c r="BV413"/>
      <c r="BW413"/>
      <c r="BX413" s="26"/>
      <c r="BY413" s="23"/>
      <c r="BZ413"/>
      <c r="CA413"/>
      <c r="CB413"/>
    </row>
    <row r="414" spans="1:80" s="81" customFormat="1" x14ac:dyDescent="0.3">
      <c r="A414"/>
      <c r="B414" s="45"/>
      <c r="C414" s="155"/>
      <c r="D414" s="41"/>
      <c r="E414" s="86"/>
      <c r="F414" s="41"/>
      <c r="G414" s="41"/>
      <c r="I414" s="68"/>
      <c r="J414" s="8"/>
      <c r="K414" s="8"/>
      <c r="L414" s="8"/>
      <c r="M414"/>
      <c r="N414" s="8"/>
      <c r="O414" s="8"/>
      <c r="P414" s="8"/>
      <c r="Q414" s="8"/>
      <c r="R414" s="8"/>
      <c r="T414"/>
      <c r="U414"/>
      <c r="V414"/>
      <c r="W414"/>
      <c r="X414"/>
      <c r="Y414"/>
      <c r="Z414"/>
      <c r="AA414"/>
      <c r="AB414"/>
      <c r="AC414"/>
      <c r="AD414"/>
      <c r="AE414"/>
      <c r="AF414"/>
      <c r="AG414"/>
      <c r="AH414"/>
      <c r="AI414"/>
      <c r="AJ414"/>
      <c r="AK414"/>
      <c r="AL414"/>
      <c r="AM414"/>
      <c r="AN414"/>
      <c r="AO414"/>
      <c r="AP414"/>
      <c r="AQ414"/>
      <c r="AR414"/>
      <c r="AS414"/>
      <c r="AT414" s="26"/>
      <c r="AU414" s="23"/>
      <c r="AV414"/>
      <c r="AW414"/>
      <c r="AX414"/>
      <c r="AY414"/>
      <c r="AZ414"/>
      <c r="BA414"/>
      <c r="BB414"/>
      <c r="BC414" s="26"/>
      <c r="BD414" s="23"/>
      <c r="BE414"/>
      <c r="BF414"/>
      <c r="BG414"/>
      <c r="BH414"/>
      <c r="BI414"/>
      <c r="BJ414"/>
      <c r="BK414"/>
      <c r="BL414"/>
      <c r="BM414"/>
      <c r="BN414"/>
      <c r="BO414"/>
      <c r="BP414"/>
      <c r="BQ414"/>
      <c r="BR414"/>
      <c r="BS414"/>
      <c r="BT414"/>
      <c r="BU414"/>
      <c r="BV414"/>
      <c r="BW414"/>
      <c r="BX414" s="26"/>
      <c r="BY414" s="23"/>
      <c r="BZ414"/>
      <c r="CA414"/>
      <c r="CB414"/>
    </row>
    <row r="415" spans="1:80" s="81" customFormat="1" x14ac:dyDescent="0.3">
      <c r="A415"/>
      <c r="B415" s="45"/>
      <c r="C415" s="155"/>
      <c r="D415" s="41"/>
      <c r="E415" s="86"/>
      <c r="F415" s="41"/>
      <c r="G415" s="41"/>
      <c r="I415" s="68"/>
      <c r="J415" s="8"/>
      <c r="K415" s="8"/>
      <c r="L415" s="8"/>
      <c r="M415"/>
      <c r="N415" s="8"/>
      <c r="O415" s="8"/>
      <c r="P415" s="8"/>
      <c r="Q415" s="8"/>
      <c r="R415" s="8"/>
      <c r="T415"/>
      <c r="U415"/>
      <c r="V415"/>
      <c r="W415"/>
      <c r="X415"/>
      <c r="Y415"/>
      <c r="Z415"/>
      <c r="AA415"/>
      <c r="AB415"/>
      <c r="AC415"/>
      <c r="AD415"/>
      <c r="AE415"/>
      <c r="AF415"/>
      <c r="AG415"/>
      <c r="AH415"/>
      <c r="AI415"/>
      <c r="AJ415"/>
      <c r="AK415"/>
      <c r="AL415"/>
      <c r="AM415"/>
      <c r="AN415"/>
      <c r="AO415"/>
      <c r="AP415"/>
      <c r="AQ415"/>
      <c r="AR415"/>
      <c r="AS415"/>
      <c r="AT415" s="26"/>
      <c r="AU415" s="23"/>
      <c r="AV415"/>
      <c r="AW415"/>
      <c r="AX415"/>
      <c r="AY415"/>
      <c r="AZ415"/>
      <c r="BA415"/>
      <c r="BB415"/>
      <c r="BC415" s="26"/>
      <c r="BD415" s="23"/>
      <c r="BE415"/>
      <c r="BF415"/>
      <c r="BG415"/>
      <c r="BH415"/>
      <c r="BI415"/>
      <c r="BJ415"/>
      <c r="BK415"/>
      <c r="BL415"/>
      <c r="BM415"/>
      <c r="BN415"/>
      <c r="BO415"/>
      <c r="BP415"/>
      <c r="BQ415"/>
      <c r="BR415"/>
      <c r="BS415"/>
      <c r="BT415"/>
      <c r="BU415"/>
      <c r="BV415"/>
      <c r="BW415"/>
      <c r="BX415" s="26"/>
      <c r="BY415" s="23"/>
      <c r="BZ415"/>
      <c r="CA415"/>
      <c r="CB415"/>
    </row>
    <row r="416" spans="1:80" s="81" customFormat="1" x14ac:dyDescent="0.3">
      <c r="A416"/>
      <c r="B416" s="45"/>
      <c r="C416" s="155"/>
      <c r="D416" s="41"/>
      <c r="E416" s="86"/>
      <c r="F416" s="41"/>
      <c r="G416" s="41"/>
      <c r="I416" s="68"/>
      <c r="J416" s="8"/>
      <c r="K416" s="8"/>
      <c r="L416" s="8"/>
      <c r="M416"/>
      <c r="N416" s="8"/>
      <c r="O416" s="8"/>
      <c r="P416" s="8"/>
      <c r="Q416" s="8"/>
      <c r="R416" s="8"/>
      <c r="T416"/>
      <c r="U416"/>
      <c r="V416"/>
      <c r="W416"/>
      <c r="X416"/>
      <c r="Y416"/>
      <c r="Z416"/>
      <c r="AA416"/>
      <c r="AB416"/>
      <c r="AC416"/>
      <c r="AD416"/>
      <c r="AE416"/>
      <c r="AF416"/>
      <c r="AG416"/>
      <c r="AH416"/>
      <c r="AI416"/>
      <c r="AJ416"/>
      <c r="AK416"/>
      <c r="AL416"/>
      <c r="AM416"/>
      <c r="AN416"/>
      <c r="AO416"/>
      <c r="AP416"/>
      <c r="AQ416"/>
      <c r="AR416"/>
      <c r="AS416"/>
      <c r="AT416" s="26"/>
      <c r="AU416" s="23"/>
      <c r="AV416"/>
      <c r="AW416"/>
      <c r="AX416"/>
      <c r="AY416"/>
      <c r="AZ416"/>
      <c r="BA416"/>
      <c r="BB416"/>
      <c r="BC416" s="26"/>
      <c r="BD416" s="23"/>
      <c r="BE416"/>
      <c r="BF416"/>
      <c r="BG416"/>
      <c r="BH416"/>
      <c r="BI416"/>
      <c r="BJ416"/>
      <c r="BK416"/>
      <c r="BL416"/>
      <c r="BM416"/>
      <c r="BN416"/>
      <c r="BO416"/>
      <c r="BP416"/>
      <c r="BQ416"/>
      <c r="BR416"/>
      <c r="BS416"/>
      <c r="BT416"/>
      <c r="BU416"/>
      <c r="BV416"/>
      <c r="BW416"/>
      <c r="BX416" s="26"/>
      <c r="BY416" s="23"/>
      <c r="BZ416"/>
      <c r="CA416"/>
      <c r="CB416"/>
    </row>
    <row r="417" spans="1:80" s="81" customFormat="1" x14ac:dyDescent="0.3">
      <c r="A417"/>
      <c r="B417" s="45"/>
      <c r="C417" s="155"/>
      <c r="D417" s="41"/>
      <c r="E417" s="86"/>
      <c r="F417" s="41"/>
      <c r="G417" s="41"/>
      <c r="I417" s="68"/>
      <c r="J417" s="8"/>
      <c r="K417" s="8"/>
      <c r="L417" s="8"/>
      <c r="M417"/>
      <c r="N417" s="8"/>
      <c r="O417" s="8"/>
      <c r="P417" s="8"/>
      <c r="Q417" s="8"/>
      <c r="R417" s="8"/>
      <c r="T417"/>
      <c r="U417"/>
      <c r="V417"/>
      <c r="W417"/>
      <c r="X417"/>
      <c r="Y417"/>
      <c r="Z417"/>
      <c r="AA417"/>
      <c r="AB417"/>
      <c r="AC417"/>
      <c r="AD417"/>
      <c r="AE417"/>
      <c r="AF417"/>
      <c r="AG417"/>
      <c r="AH417"/>
      <c r="AI417"/>
      <c r="AJ417"/>
      <c r="AK417"/>
      <c r="AL417"/>
      <c r="AM417"/>
      <c r="AN417"/>
      <c r="AO417"/>
      <c r="AP417"/>
      <c r="AQ417"/>
      <c r="AR417"/>
      <c r="AS417"/>
      <c r="AT417" s="26"/>
      <c r="AU417" s="23"/>
      <c r="AV417"/>
      <c r="AW417"/>
      <c r="AX417"/>
      <c r="AY417"/>
      <c r="AZ417"/>
      <c r="BA417"/>
      <c r="BB417"/>
      <c r="BC417" s="26"/>
      <c r="BD417" s="23"/>
      <c r="BE417"/>
      <c r="BF417"/>
      <c r="BG417"/>
      <c r="BH417"/>
      <c r="BI417"/>
      <c r="BJ417"/>
      <c r="BK417"/>
      <c r="BL417"/>
      <c r="BM417"/>
      <c r="BN417"/>
      <c r="BO417"/>
      <c r="BP417"/>
      <c r="BQ417"/>
      <c r="BR417"/>
      <c r="BS417"/>
      <c r="BT417"/>
      <c r="BU417"/>
      <c r="BV417"/>
      <c r="BW417"/>
      <c r="BX417" s="26"/>
      <c r="BY417" s="23"/>
      <c r="BZ417"/>
      <c r="CA417"/>
      <c r="CB417"/>
    </row>
    <row r="418" spans="1:80" s="81" customFormat="1" x14ac:dyDescent="0.3">
      <c r="A418"/>
      <c r="B418" s="45"/>
      <c r="C418" s="155"/>
      <c r="D418" s="41"/>
      <c r="E418" s="86"/>
      <c r="F418" s="41"/>
      <c r="G418" s="41"/>
      <c r="I418" s="68"/>
      <c r="J418" s="8"/>
      <c r="K418" s="8"/>
      <c r="L418" s="8"/>
      <c r="M418"/>
      <c r="N418" s="8"/>
      <c r="O418" s="8"/>
      <c r="P418" s="8"/>
      <c r="Q418" s="8"/>
      <c r="R418" s="8"/>
      <c r="T418"/>
      <c r="U418"/>
      <c r="V418"/>
      <c r="W418"/>
      <c r="X418"/>
      <c r="Y418"/>
      <c r="Z418"/>
      <c r="AA418"/>
      <c r="AB418"/>
      <c r="AC418"/>
      <c r="AD418"/>
      <c r="AE418"/>
      <c r="AF418"/>
      <c r="AG418"/>
      <c r="AH418"/>
      <c r="AI418"/>
      <c r="AJ418"/>
      <c r="AK418"/>
      <c r="AL418"/>
      <c r="AM418"/>
      <c r="AN418"/>
      <c r="AO418"/>
      <c r="AP418"/>
      <c r="AQ418"/>
      <c r="AR418"/>
      <c r="AS418"/>
      <c r="AT418" s="26"/>
      <c r="AU418" s="23"/>
      <c r="AV418"/>
      <c r="AW418"/>
      <c r="AX418"/>
      <c r="AY418"/>
      <c r="AZ418"/>
      <c r="BA418"/>
      <c r="BB418"/>
      <c r="BC418" s="26"/>
      <c r="BD418" s="23"/>
      <c r="BE418"/>
      <c r="BF418"/>
      <c r="BG418"/>
      <c r="BH418"/>
      <c r="BI418"/>
      <c r="BJ418"/>
      <c r="BK418"/>
      <c r="BL418"/>
      <c r="BM418"/>
      <c r="BN418"/>
      <c r="BO418"/>
      <c r="BP418"/>
      <c r="BQ418"/>
      <c r="BR418"/>
      <c r="BS418"/>
      <c r="BT418"/>
      <c r="BU418"/>
      <c r="BV418"/>
      <c r="BW418"/>
      <c r="BX418" s="26"/>
      <c r="BY418" s="23"/>
      <c r="BZ418"/>
      <c r="CA418"/>
      <c r="CB418"/>
    </row>
    <row r="419" spans="1:80" s="81" customFormat="1" x14ac:dyDescent="0.3">
      <c r="A419"/>
      <c r="B419" s="45"/>
      <c r="C419" s="155"/>
      <c r="D419" s="41"/>
      <c r="E419" s="86"/>
      <c r="F419" s="41"/>
      <c r="G419" s="41"/>
      <c r="I419" s="68"/>
      <c r="J419" s="8"/>
      <c r="K419" s="8"/>
      <c r="L419" s="8"/>
      <c r="M419"/>
      <c r="N419" s="8"/>
      <c r="O419" s="8"/>
      <c r="P419" s="8"/>
      <c r="Q419" s="8"/>
      <c r="R419" s="8"/>
      <c r="T419"/>
      <c r="U419"/>
      <c r="V419"/>
      <c r="W419"/>
      <c r="X419"/>
      <c r="Y419"/>
      <c r="Z419"/>
      <c r="AA419"/>
      <c r="AB419"/>
      <c r="AC419"/>
      <c r="AD419"/>
      <c r="AE419"/>
      <c r="AF419"/>
      <c r="AG419"/>
      <c r="AH419"/>
      <c r="AI419"/>
      <c r="AJ419"/>
      <c r="AK419"/>
      <c r="AL419"/>
      <c r="AM419"/>
      <c r="AN419"/>
      <c r="AO419"/>
      <c r="AP419"/>
      <c r="AQ419"/>
      <c r="AR419"/>
      <c r="AS419"/>
      <c r="AT419" s="26"/>
      <c r="AU419" s="23"/>
      <c r="AV419"/>
      <c r="AW419"/>
      <c r="AX419"/>
      <c r="AY419"/>
      <c r="AZ419"/>
      <c r="BA419"/>
      <c r="BB419"/>
      <c r="BC419" s="26"/>
      <c r="BD419" s="23"/>
      <c r="BE419"/>
      <c r="BF419"/>
      <c r="BG419"/>
      <c r="BH419"/>
      <c r="BI419"/>
      <c r="BJ419"/>
      <c r="BK419"/>
      <c r="BL419"/>
      <c r="BM419"/>
      <c r="BN419"/>
      <c r="BO419"/>
      <c r="BP419"/>
      <c r="BQ419"/>
      <c r="BR419"/>
      <c r="BS419"/>
      <c r="BT419"/>
      <c r="BU419"/>
      <c r="BV419"/>
      <c r="BW419"/>
      <c r="BX419" s="26"/>
      <c r="BY419" s="23"/>
      <c r="BZ419"/>
      <c r="CA419"/>
      <c r="CB419"/>
    </row>
    <row r="420" spans="1:80" s="81" customFormat="1" x14ac:dyDescent="0.3">
      <c r="A420"/>
      <c r="B420" s="45"/>
      <c r="C420" s="155"/>
      <c r="D420" s="41"/>
      <c r="E420" s="86"/>
      <c r="F420" s="41"/>
      <c r="G420" s="41"/>
      <c r="I420" s="68"/>
      <c r="J420" s="8"/>
      <c r="K420" s="8"/>
      <c r="L420" s="8"/>
      <c r="M420"/>
      <c r="N420" s="8"/>
      <c r="O420" s="8"/>
      <c r="P420" s="8"/>
      <c r="Q420" s="8"/>
      <c r="R420" s="8"/>
      <c r="T420"/>
      <c r="U420"/>
      <c r="V420"/>
      <c r="W420"/>
      <c r="X420"/>
      <c r="Y420"/>
      <c r="Z420"/>
      <c r="AA420"/>
      <c r="AB420"/>
      <c r="AC420"/>
      <c r="AD420"/>
      <c r="AE420"/>
      <c r="AF420"/>
      <c r="AG420"/>
      <c r="AH420"/>
      <c r="AI420"/>
      <c r="AJ420"/>
      <c r="AK420"/>
      <c r="AL420"/>
      <c r="AM420"/>
      <c r="AN420"/>
      <c r="AO420"/>
      <c r="AP420"/>
      <c r="AQ420"/>
      <c r="AR420"/>
      <c r="AS420"/>
      <c r="AT420" s="26"/>
      <c r="AU420" s="23"/>
      <c r="AV420"/>
      <c r="AW420"/>
      <c r="AX420"/>
      <c r="AY420"/>
      <c r="AZ420"/>
      <c r="BA420"/>
      <c r="BB420"/>
      <c r="BC420" s="26"/>
      <c r="BD420" s="23"/>
      <c r="BE420"/>
      <c r="BF420"/>
      <c r="BG420"/>
      <c r="BH420"/>
      <c r="BI420"/>
      <c r="BJ420"/>
      <c r="BK420"/>
      <c r="BL420"/>
      <c r="BM420"/>
      <c r="BN420"/>
      <c r="BO420"/>
      <c r="BP420"/>
      <c r="BQ420"/>
      <c r="BR420"/>
      <c r="BS420"/>
      <c r="BT420"/>
      <c r="BU420"/>
      <c r="BV420"/>
      <c r="BW420"/>
      <c r="BX420" s="26"/>
      <c r="BY420" s="23"/>
      <c r="BZ420"/>
      <c r="CA420"/>
      <c r="CB420"/>
    </row>
    <row r="421" spans="1:80" s="81" customFormat="1" x14ac:dyDescent="0.3">
      <c r="A421"/>
      <c r="B421" s="45"/>
      <c r="C421" s="155"/>
      <c r="D421" s="41"/>
      <c r="E421" s="86"/>
      <c r="F421" s="41"/>
      <c r="G421" s="41"/>
      <c r="I421" s="68"/>
      <c r="J421" s="8"/>
      <c r="K421" s="8"/>
      <c r="L421" s="8"/>
      <c r="M421"/>
      <c r="N421" s="8"/>
      <c r="O421" s="8"/>
      <c r="P421" s="8"/>
      <c r="Q421" s="8"/>
      <c r="R421" s="8"/>
      <c r="T421"/>
      <c r="U421"/>
      <c r="V421"/>
      <c r="W421"/>
      <c r="X421"/>
      <c r="Y421"/>
      <c r="Z421"/>
      <c r="AA421"/>
      <c r="AB421"/>
      <c r="AC421"/>
      <c r="AD421"/>
      <c r="AE421"/>
      <c r="AF421"/>
      <c r="AG421"/>
      <c r="AH421"/>
      <c r="AI421"/>
      <c r="AJ421"/>
      <c r="AK421"/>
      <c r="AL421"/>
      <c r="AM421"/>
      <c r="AN421"/>
      <c r="AO421"/>
      <c r="AP421"/>
      <c r="AQ421"/>
      <c r="AR421"/>
      <c r="AS421"/>
      <c r="AT421" s="26"/>
      <c r="AU421" s="23"/>
      <c r="AV421"/>
      <c r="AW421"/>
      <c r="AX421"/>
      <c r="AY421"/>
      <c r="AZ421"/>
      <c r="BA421"/>
      <c r="BB421"/>
      <c r="BC421" s="26"/>
      <c r="BD421" s="23"/>
      <c r="BE421"/>
      <c r="BF421"/>
      <c r="BG421"/>
      <c r="BH421"/>
      <c r="BI421"/>
      <c r="BJ421"/>
      <c r="BK421"/>
      <c r="BL421"/>
      <c r="BM421"/>
      <c r="BN421"/>
      <c r="BO421"/>
      <c r="BP421"/>
      <c r="BQ421"/>
      <c r="BR421"/>
      <c r="BS421"/>
      <c r="BT421"/>
      <c r="BU421"/>
      <c r="BV421"/>
      <c r="BW421"/>
      <c r="BX421" s="26"/>
      <c r="BY421" s="23"/>
      <c r="BZ421"/>
      <c r="CA421"/>
      <c r="CB421"/>
    </row>
    <row r="422" spans="1:80" s="81" customFormat="1" x14ac:dyDescent="0.3">
      <c r="A422"/>
      <c r="B422" s="45"/>
      <c r="C422" s="155"/>
      <c r="D422" s="41"/>
      <c r="E422" s="86"/>
      <c r="F422" s="41"/>
      <c r="G422" s="41"/>
      <c r="I422" s="68"/>
      <c r="J422" s="8"/>
      <c r="K422" s="8"/>
      <c r="L422" s="8"/>
      <c r="M422"/>
      <c r="N422" s="8"/>
      <c r="O422" s="8"/>
      <c r="P422" s="8"/>
      <c r="Q422" s="8"/>
      <c r="R422" s="8"/>
      <c r="T422"/>
      <c r="U422"/>
      <c r="V422"/>
      <c r="W422"/>
      <c r="X422"/>
      <c r="Y422"/>
      <c r="Z422"/>
      <c r="AA422"/>
      <c r="AB422"/>
      <c r="AC422"/>
      <c r="AD422"/>
      <c r="AE422"/>
      <c r="AF422"/>
      <c r="AG422"/>
      <c r="AH422"/>
      <c r="AI422"/>
      <c r="AJ422"/>
      <c r="AK422"/>
      <c r="AL422"/>
      <c r="AM422"/>
      <c r="AN422"/>
      <c r="AO422"/>
      <c r="AP422"/>
      <c r="AQ422"/>
      <c r="AR422"/>
      <c r="AS422"/>
      <c r="AT422" s="26"/>
      <c r="AU422" s="23"/>
      <c r="AV422"/>
      <c r="AW422"/>
      <c r="AX422"/>
      <c r="AY422"/>
      <c r="AZ422"/>
      <c r="BA422"/>
      <c r="BB422"/>
      <c r="BC422" s="26"/>
      <c r="BD422" s="23"/>
      <c r="BE422"/>
      <c r="BF422"/>
      <c r="BG422"/>
      <c r="BH422"/>
      <c r="BI422"/>
      <c r="BJ422"/>
      <c r="BK422"/>
      <c r="BL422"/>
      <c r="BM422"/>
      <c r="BN422"/>
      <c r="BO422"/>
      <c r="BP422"/>
      <c r="BQ422"/>
      <c r="BR422"/>
      <c r="BS422"/>
      <c r="BT422"/>
      <c r="BU422"/>
      <c r="BV422"/>
      <c r="BW422"/>
      <c r="BX422" s="26"/>
      <c r="BY422" s="23"/>
      <c r="BZ422"/>
      <c r="CA422"/>
      <c r="CB422"/>
    </row>
    <row r="423" spans="1:80" s="81" customFormat="1" x14ac:dyDescent="0.3">
      <c r="A423"/>
      <c r="B423" s="45"/>
      <c r="C423" s="155"/>
      <c r="D423" s="41"/>
      <c r="E423" s="86"/>
      <c r="F423" s="41"/>
      <c r="G423" s="41"/>
      <c r="I423" s="68"/>
      <c r="J423" s="8"/>
      <c r="K423" s="8"/>
      <c r="L423" s="8"/>
      <c r="M423"/>
      <c r="N423" s="8"/>
      <c r="O423" s="8"/>
      <c r="P423" s="8"/>
      <c r="Q423" s="8"/>
      <c r="R423" s="8"/>
      <c r="T423"/>
      <c r="U423"/>
      <c r="V423"/>
      <c r="W423"/>
      <c r="X423"/>
      <c r="Y423"/>
      <c r="Z423"/>
      <c r="AA423"/>
      <c r="AB423"/>
      <c r="AC423"/>
      <c r="AD423"/>
      <c r="AE423"/>
      <c r="AF423"/>
      <c r="AG423"/>
      <c r="AH423"/>
      <c r="AI423"/>
      <c r="AJ423"/>
      <c r="AK423"/>
      <c r="AL423"/>
      <c r="AM423"/>
      <c r="AN423"/>
      <c r="AO423"/>
      <c r="AP423"/>
      <c r="AQ423"/>
      <c r="AR423"/>
      <c r="AS423"/>
      <c r="AT423" s="26"/>
      <c r="AU423" s="23"/>
      <c r="AV423"/>
      <c r="AW423"/>
      <c r="AX423"/>
      <c r="AY423"/>
      <c r="AZ423"/>
      <c r="BA423"/>
      <c r="BB423"/>
      <c r="BC423" s="26"/>
      <c r="BD423" s="23"/>
      <c r="BE423"/>
      <c r="BF423"/>
      <c r="BG423"/>
      <c r="BH423"/>
      <c r="BI423"/>
      <c r="BJ423"/>
      <c r="BK423"/>
      <c r="BL423"/>
      <c r="BM423"/>
      <c r="BN423"/>
      <c r="BO423"/>
      <c r="BP423"/>
      <c r="BQ423"/>
      <c r="BR423"/>
      <c r="BS423"/>
      <c r="BT423"/>
      <c r="BU423"/>
      <c r="BV423"/>
      <c r="BW423"/>
      <c r="BX423" s="26"/>
      <c r="BY423" s="23"/>
      <c r="BZ423"/>
      <c r="CA423"/>
      <c r="CB423"/>
    </row>
    <row r="424" spans="1:80" s="81" customFormat="1" x14ac:dyDescent="0.3">
      <c r="A424"/>
      <c r="B424" s="45"/>
      <c r="C424" s="155"/>
      <c r="D424" s="41"/>
      <c r="E424" s="86"/>
      <c r="F424" s="41"/>
      <c r="G424" s="41"/>
      <c r="I424" s="68"/>
      <c r="J424" s="8"/>
      <c r="K424" s="8"/>
      <c r="L424" s="8"/>
      <c r="M424"/>
      <c r="N424" s="8"/>
      <c r="O424" s="8"/>
      <c r="P424" s="8"/>
      <c r="Q424" s="8"/>
      <c r="R424" s="8"/>
      <c r="T424"/>
      <c r="U424"/>
      <c r="V424"/>
      <c r="W424"/>
      <c r="X424"/>
      <c r="Y424"/>
      <c r="Z424"/>
      <c r="AA424"/>
      <c r="AB424"/>
      <c r="AC424"/>
      <c r="AD424"/>
      <c r="AE424"/>
      <c r="AF424"/>
      <c r="AG424"/>
      <c r="AH424"/>
      <c r="AI424"/>
      <c r="AJ424"/>
      <c r="AK424"/>
      <c r="AL424"/>
      <c r="AM424"/>
      <c r="AN424"/>
      <c r="AO424"/>
      <c r="AP424"/>
      <c r="AQ424"/>
      <c r="AR424"/>
      <c r="AS424"/>
      <c r="AT424" s="26"/>
      <c r="AU424" s="23"/>
      <c r="AV424"/>
      <c r="AW424"/>
      <c r="AX424"/>
      <c r="AY424"/>
      <c r="AZ424"/>
      <c r="BA424"/>
      <c r="BB424"/>
      <c r="BC424" s="26"/>
      <c r="BD424" s="23"/>
      <c r="BE424"/>
      <c r="BF424"/>
      <c r="BG424"/>
      <c r="BH424"/>
      <c r="BI424"/>
      <c r="BJ424"/>
      <c r="BK424"/>
      <c r="BL424"/>
      <c r="BM424"/>
      <c r="BN424"/>
      <c r="BO424"/>
      <c r="BP424"/>
      <c r="BQ424"/>
      <c r="BR424"/>
      <c r="BS424"/>
      <c r="BT424"/>
      <c r="BU424"/>
      <c r="BV424"/>
      <c r="BW424"/>
      <c r="BX424" s="26"/>
      <c r="BY424" s="23"/>
      <c r="BZ424"/>
      <c r="CA424"/>
      <c r="CB424"/>
    </row>
    <row r="425" spans="1:80" s="81" customFormat="1" x14ac:dyDescent="0.3">
      <c r="A425"/>
      <c r="B425" s="45"/>
      <c r="C425" s="155"/>
      <c r="D425" s="41"/>
      <c r="E425" s="86"/>
      <c r="F425" s="41"/>
      <c r="G425" s="41"/>
      <c r="I425" s="68"/>
      <c r="J425" s="8"/>
      <c r="K425" s="8"/>
      <c r="L425" s="8"/>
      <c r="M425"/>
      <c r="N425" s="8"/>
      <c r="O425" s="8"/>
      <c r="P425" s="8"/>
      <c r="Q425" s="8"/>
      <c r="R425" s="8"/>
      <c r="T425"/>
      <c r="U425"/>
      <c r="V425"/>
      <c r="W425"/>
      <c r="X425"/>
      <c r="Y425"/>
      <c r="Z425"/>
      <c r="AA425"/>
      <c r="AB425"/>
      <c r="AC425"/>
      <c r="AD425"/>
      <c r="AE425"/>
      <c r="AF425"/>
      <c r="AG425"/>
      <c r="AH425"/>
      <c r="AI425"/>
      <c r="AJ425"/>
      <c r="AK425"/>
      <c r="AL425"/>
      <c r="AM425"/>
      <c r="AN425"/>
      <c r="AO425"/>
      <c r="AP425"/>
      <c r="AQ425"/>
      <c r="AR425"/>
      <c r="AS425"/>
      <c r="AT425" s="26"/>
      <c r="AU425" s="23"/>
      <c r="AV425"/>
      <c r="AW425"/>
      <c r="AX425"/>
      <c r="AY425"/>
      <c r="AZ425"/>
      <c r="BA425"/>
      <c r="BB425"/>
      <c r="BC425" s="26"/>
      <c r="BD425" s="23"/>
      <c r="BE425"/>
      <c r="BF425"/>
      <c r="BG425"/>
      <c r="BH425"/>
      <c r="BI425"/>
      <c r="BJ425"/>
      <c r="BK425"/>
      <c r="BL425"/>
      <c r="BM425"/>
      <c r="BN425"/>
      <c r="BO425"/>
      <c r="BP425"/>
      <c r="BQ425"/>
      <c r="BR425"/>
      <c r="BS425"/>
      <c r="BT425"/>
      <c r="BU425"/>
      <c r="BV425"/>
      <c r="BW425"/>
      <c r="BX425" s="26"/>
      <c r="BY425" s="23"/>
      <c r="BZ425"/>
      <c r="CA425"/>
      <c r="CB425"/>
    </row>
    <row r="426" spans="1:80" s="81" customFormat="1" x14ac:dyDescent="0.3">
      <c r="A426"/>
      <c r="B426" s="45"/>
      <c r="C426" s="155"/>
      <c r="D426" s="41"/>
      <c r="E426" s="86"/>
      <c r="F426" s="41"/>
      <c r="G426" s="41"/>
      <c r="I426" s="68"/>
      <c r="J426" s="8"/>
      <c r="K426" s="8"/>
      <c r="L426" s="8"/>
      <c r="M426"/>
      <c r="N426" s="8"/>
      <c r="O426" s="8"/>
      <c r="P426" s="8"/>
      <c r="Q426" s="8"/>
      <c r="R426" s="8"/>
      <c r="T426"/>
      <c r="U426"/>
      <c r="V426"/>
      <c r="W426"/>
      <c r="X426"/>
      <c r="Y426"/>
      <c r="Z426"/>
      <c r="AA426"/>
      <c r="AB426"/>
      <c r="AC426"/>
      <c r="AD426"/>
      <c r="AE426"/>
      <c r="AF426"/>
      <c r="AG426"/>
      <c r="AH426"/>
      <c r="AI426"/>
      <c r="AJ426"/>
      <c r="AK426"/>
      <c r="AL426"/>
      <c r="AM426"/>
      <c r="AN426"/>
      <c r="AO426"/>
      <c r="AP426"/>
      <c r="AQ426"/>
      <c r="AR426"/>
      <c r="AS426"/>
      <c r="AT426" s="26"/>
      <c r="AU426" s="23"/>
      <c r="AV426"/>
      <c r="AW426"/>
      <c r="AX426"/>
      <c r="AY426"/>
      <c r="AZ426"/>
      <c r="BA426"/>
      <c r="BB426"/>
      <c r="BC426" s="26"/>
      <c r="BD426" s="23"/>
      <c r="BE426"/>
      <c r="BF426"/>
      <c r="BG426"/>
      <c r="BH426"/>
      <c r="BI426"/>
      <c r="BJ426"/>
      <c r="BK426"/>
      <c r="BL426"/>
      <c r="BM426"/>
      <c r="BN426"/>
      <c r="BO426"/>
      <c r="BP426"/>
      <c r="BQ426"/>
      <c r="BR426"/>
      <c r="BS426"/>
      <c r="BT426"/>
      <c r="BU426"/>
      <c r="BV426"/>
      <c r="BW426"/>
      <c r="BX426" s="26"/>
      <c r="BY426" s="23"/>
      <c r="BZ426"/>
      <c r="CA426"/>
      <c r="CB426"/>
    </row>
    <row r="427" spans="1:80" s="81" customFormat="1" x14ac:dyDescent="0.3">
      <c r="A427"/>
      <c r="B427" s="45"/>
      <c r="C427" s="155"/>
      <c r="D427" s="41"/>
      <c r="E427" s="86"/>
      <c r="F427" s="41"/>
      <c r="G427" s="41"/>
      <c r="I427" s="68"/>
      <c r="J427" s="8"/>
      <c r="K427" s="8"/>
      <c r="L427" s="8"/>
      <c r="M427"/>
      <c r="N427" s="8"/>
      <c r="O427" s="8"/>
      <c r="P427" s="8"/>
      <c r="Q427" s="8"/>
      <c r="R427" s="8"/>
      <c r="T427"/>
      <c r="U427"/>
      <c r="V427"/>
      <c r="W427"/>
      <c r="X427"/>
      <c r="Y427"/>
      <c r="Z427"/>
      <c r="AA427"/>
      <c r="AB427"/>
      <c r="AC427"/>
      <c r="AD427"/>
      <c r="AE427"/>
      <c r="AF427"/>
      <c r="AG427"/>
      <c r="AH427"/>
      <c r="AI427"/>
      <c r="AJ427"/>
      <c r="AK427"/>
      <c r="AL427"/>
      <c r="AM427"/>
      <c r="AN427"/>
      <c r="AO427"/>
      <c r="AP427"/>
      <c r="AQ427"/>
      <c r="AR427"/>
      <c r="AS427"/>
      <c r="AT427" s="26"/>
      <c r="AU427" s="23"/>
      <c r="AV427"/>
      <c r="AW427"/>
      <c r="AX427"/>
      <c r="AY427"/>
      <c r="AZ427"/>
      <c r="BA427"/>
      <c r="BB427"/>
      <c r="BC427" s="26"/>
      <c r="BD427" s="23"/>
      <c r="BE427"/>
      <c r="BF427"/>
      <c r="BG427"/>
      <c r="BH427"/>
      <c r="BI427"/>
      <c r="BJ427"/>
      <c r="BK427"/>
      <c r="BL427"/>
      <c r="BM427"/>
      <c r="BN427"/>
      <c r="BO427"/>
      <c r="BP427"/>
      <c r="BQ427"/>
      <c r="BR427"/>
      <c r="BS427"/>
      <c r="BT427"/>
      <c r="BU427"/>
      <c r="BV427"/>
      <c r="BW427"/>
      <c r="BX427" s="26"/>
      <c r="BY427" s="23"/>
      <c r="BZ427"/>
      <c r="CA427"/>
      <c r="CB427"/>
    </row>
    <row r="428" spans="1:80" s="81" customFormat="1" x14ac:dyDescent="0.3">
      <c r="A428"/>
      <c r="B428" s="45"/>
      <c r="C428" s="155"/>
      <c r="D428" s="41"/>
      <c r="E428" s="86"/>
      <c r="F428" s="41"/>
      <c r="G428" s="41"/>
      <c r="I428" s="68"/>
      <c r="J428" s="8"/>
      <c r="K428" s="8"/>
      <c r="L428" s="8"/>
      <c r="M428"/>
      <c r="N428" s="8"/>
      <c r="O428" s="8"/>
      <c r="P428" s="8"/>
      <c r="Q428" s="8"/>
      <c r="R428" s="8"/>
      <c r="T428"/>
      <c r="U428"/>
      <c r="V428"/>
      <c r="W428"/>
      <c r="X428"/>
      <c r="Y428"/>
      <c r="Z428"/>
      <c r="AA428"/>
      <c r="AB428"/>
      <c r="AC428"/>
      <c r="AD428"/>
      <c r="AE428"/>
      <c r="AF428"/>
      <c r="AG428"/>
      <c r="AH428"/>
      <c r="AI428"/>
      <c r="AJ428"/>
      <c r="AK428"/>
      <c r="AL428"/>
      <c r="AM428"/>
      <c r="AN428"/>
      <c r="AO428"/>
      <c r="AP428"/>
      <c r="AQ428"/>
      <c r="AR428"/>
      <c r="AS428"/>
      <c r="AT428" s="26"/>
      <c r="AU428" s="23"/>
      <c r="AV428"/>
      <c r="AW428"/>
      <c r="AX428"/>
      <c r="AY428"/>
      <c r="AZ428"/>
      <c r="BA428"/>
      <c r="BB428"/>
      <c r="BC428" s="26"/>
      <c r="BD428" s="23"/>
      <c r="BE428"/>
      <c r="BF428"/>
      <c r="BG428"/>
      <c r="BH428"/>
      <c r="BI428"/>
      <c r="BJ428"/>
      <c r="BK428"/>
      <c r="BL428"/>
      <c r="BM428"/>
      <c r="BN428"/>
      <c r="BO428"/>
      <c r="BP428"/>
      <c r="BQ428"/>
      <c r="BR428"/>
      <c r="BS428"/>
      <c r="BT428"/>
      <c r="BU428"/>
      <c r="BV428"/>
      <c r="BW428"/>
      <c r="BX428" s="26"/>
      <c r="BY428" s="23"/>
      <c r="BZ428"/>
      <c r="CA428"/>
      <c r="CB428"/>
    </row>
    <row r="429" spans="1:80" s="81" customFormat="1" x14ac:dyDescent="0.3">
      <c r="A429"/>
      <c r="B429" s="45"/>
      <c r="C429" s="155"/>
      <c r="D429" s="41"/>
      <c r="E429" s="86"/>
      <c r="F429" s="41"/>
      <c r="G429" s="41"/>
      <c r="I429" s="68"/>
      <c r="J429" s="8"/>
      <c r="K429" s="8"/>
      <c r="L429" s="8"/>
      <c r="M429"/>
      <c r="N429" s="8"/>
      <c r="O429" s="8"/>
      <c r="P429" s="8"/>
      <c r="Q429" s="8"/>
      <c r="R429" s="8"/>
      <c r="T429"/>
      <c r="U429"/>
      <c r="V429"/>
      <c r="W429"/>
      <c r="X429"/>
      <c r="Y429"/>
      <c r="Z429"/>
      <c r="AA429"/>
      <c r="AB429"/>
      <c r="AC429"/>
      <c r="AD429"/>
      <c r="AE429"/>
      <c r="AF429"/>
      <c r="AG429"/>
      <c r="AH429"/>
      <c r="AI429"/>
      <c r="AJ429"/>
      <c r="AK429"/>
      <c r="AL429"/>
      <c r="AM429"/>
      <c r="AN429"/>
      <c r="AO429"/>
      <c r="AP429"/>
      <c r="AQ429"/>
      <c r="AR429"/>
      <c r="AS429"/>
      <c r="AT429" s="26"/>
      <c r="AU429" s="23"/>
      <c r="AV429"/>
      <c r="AW429"/>
      <c r="AX429"/>
      <c r="AY429"/>
      <c r="AZ429"/>
      <c r="BA429"/>
      <c r="BB429"/>
      <c r="BC429" s="26"/>
      <c r="BD429" s="23"/>
      <c r="BE429"/>
      <c r="BF429"/>
      <c r="BG429"/>
      <c r="BH429"/>
      <c r="BI429"/>
      <c r="BJ429"/>
      <c r="BK429"/>
      <c r="BL429"/>
      <c r="BM429"/>
      <c r="BN429"/>
      <c r="BO429"/>
      <c r="BP429"/>
      <c r="BQ429"/>
      <c r="BR429"/>
      <c r="BS429"/>
      <c r="BT429"/>
      <c r="BU429"/>
      <c r="BV429"/>
      <c r="BW429"/>
      <c r="BX429" s="26"/>
      <c r="BY429" s="23"/>
      <c r="BZ429"/>
      <c r="CA429"/>
      <c r="CB429"/>
    </row>
    <row r="430" spans="1:80" s="81" customFormat="1" x14ac:dyDescent="0.3">
      <c r="A430"/>
      <c r="B430" s="45"/>
      <c r="C430" s="155"/>
      <c r="D430" s="41"/>
      <c r="E430" s="86"/>
      <c r="F430" s="41"/>
      <c r="G430" s="41"/>
      <c r="I430" s="68"/>
      <c r="J430" s="8"/>
      <c r="K430" s="8"/>
      <c r="L430" s="8"/>
      <c r="M430"/>
      <c r="N430" s="8"/>
      <c r="O430" s="8"/>
      <c r="P430" s="8"/>
      <c r="Q430" s="8"/>
      <c r="R430" s="8"/>
      <c r="T430"/>
      <c r="U430"/>
      <c r="V430"/>
      <c r="W430"/>
      <c r="X430"/>
      <c r="Y430"/>
      <c r="Z430"/>
      <c r="AA430"/>
      <c r="AB430"/>
      <c r="AC430"/>
      <c r="AD430"/>
      <c r="AE430"/>
      <c r="AF430"/>
      <c r="AG430"/>
      <c r="AH430"/>
      <c r="AI430"/>
      <c r="AJ430"/>
      <c r="AK430"/>
      <c r="AL430"/>
      <c r="AM430"/>
      <c r="AN430"/>
      <c r="AO430"/>
      <c r="AP430"/>
      <c r="AQ430"/>
      <c r="AR430"/>
      <c r="AS430"/>
      <c r="AT430" s="26"/>
      <c r="AU430" s="23"/>
      <c r="AV430"/>
      <c r="AW430"/>
      <c r="AX430"/>
      <c r="AY430"/>
      <c r="AZ430"/>
      <c r="BA430"/>
      <c r="BB430"/>
      <c r="BC430" s="26"/>
      <c r="BD430" s="23"/>
      <c r="BE430"/>
      <c r="BF430"/>
      <c r="BG430"/>
      <c r="BH430"/>
      <c r="BI430"/>
      <c r="BJ430"/>
      <c r="BK430"/>
      <c r="BL430"/>
      <c r="BM430"/>
      <c r="BN430"/>
      <c r="BO430"/>
      <c r="BP430"/>
      <c r="BQ430"/>
      <c r="BR430"/>
      <c r="BS430"/>
      <c r="BT430"/>
      <c r="BU430"/>
      <c r="BV430"/>
      <c r="BW430"/>
      <c r="BX430" s="26"/>
      <c r="BY430" s="23"/>
      <c r="BZ430"/>
      <c r="CA430"/>
      <c r="CB430"/>
    </row>
    <row r="431" spans="1:80" s="81" customFormat="1" x14ac:dyDescent="0.3">
      <c r="A431"/>
      <c r="B431" s="45"/>
      <c r="C431" s="155"/>
      <c r="D431" s="41"/>
      <c r="E431" s="86"/>
      <c r="F431" s="41"/>
      <c r="G431" s="41"/>
      <c r="I431" s="68"/>
      <c r="J431" s="8"/>
      <c r="K431" s="8"/>
      <c r="L431" s="8"/>
      <c r="M431"/>
      <c r="N431" s="8"/>
      <c r="O431" s="8"/>
      <c r="P431" s="8"/>
      <c r="Q431" s="8"/>
      <c r="R431" s="8"/>
      <c r="T431"/>
      <c r="U431"/>
      <c r="V431"/>
      <c r="W431"/>
      <c r="X431"/>
      <c r="Y431"/>
      <c r="Z431"/>
      <c r="AA431"/>
      <c r="AB431"/>
      <c r="AC431"/>
      <c r="AD431"/>
      <c r="AE431"/>
      <c r="AF431"/>
      <c r="AG431"/>
      <c r="AH431"/>
      <c r="AI431"/>
      <c r="AJ431"/>
      <c r="AK431"/>
      <c r="AL431"/>
      <c r="AM431"/>
      <c r="AN431"/>
      <c r="AO431"/>
      <c r="AP431"/>
      <c r="AQ431"/>
      <c r="AR431"/>
      <c r="AS431"/>
      <c r="AT431" s="26"/>
      <c r="AU431" s="23"/>
      <c r="AV431"/>
      <c r="AW431"/>
      <c r="AX431"/>
      <c r="AY431"/>
      <c r="AZ431"/>
      <c r="BA431"/>
      <c r="BB431"/>
      <c r="BC431" s="26"/>
      <c r="BD431" s="23"/>
      <c r="BE431"/>
      <c r="BF431"/>
      <c r="BG431"/>
      <c r="BH431"/>
      <c r="BI431"/>
      <c r="BJ431"/>
      <c r="BK431"/>
      <c r="BL431"/>
      <c r="BM431"/>
      <c r="BN431"/>
      <c r="BO431"/>
      <c r="BP431"/>
      <c r="BQ431"/>
      <c r="BR431"/>
      <c r="BS431"/>
      <c r="BT431"/>
      <c r="BU431"/>
      <c r="BV431"/>
      <c r="BW431"/>
      <c r="BX431" s="26"/>
      <c r="BY431" s="23"/>
      <c r="BZ431"/>
      <c r="CA431"/>
      <c r="CB431"/>
    </row>
    <row r="432" spans="1:80" s="81" customFormat="1" x14ac:dyDescent="0.3">
      <c r="A432"/>
      <c r="B432" s="45"/>
      <c r="C432" s="155"/>
      <c r="D432" s="41"/>
      <c r="E432" s="86"/>
      <c r="F432" s="41"/>
      <c r="G432" s="41"/>
      <c r="I432" s="68"/>
      <c r="J432" s="8"/>
      <c r="K432" s="8"/>
      <c r="L432" s="8"/>
      <c r="M432"/>
      <c r="N432" s="8"/>
      <c r="O432" s="8"/>
      <c r="P432" s="8"/>
      <c r="Q432" s="8"/>
      <c r="R432" s="8"/>
      <c r="T432"/>
      <c r="U432"/>
      <c r="V432"/>
      <c r="W432"/>
      <c r="X432"/>
      <c r="Y432"/>
      <c r="Z432"/>
      <c r="AA432"/>
      <c r="AB432"/>
      <c r="AC432"/>
      <c r="AD432"/>
      <c r="AE432"/>
      <c r="AF432"/>
      <c r="AG432"/>
      <c r="AH432"/>
      <c r="AI432"/>
      <c r="AJ432"/>
      <c r="AK432"/>
      <c r="AL432"/>
      <c r="AM432"/>
      <c r="AN432"/>
      <c r="AO432"/>
      <c r="AP432"/>
      <c r="AQ432"/>
      <c r="AR432"/>
      <c r="AS432"/>
      <c r="AT432" s="26"/>
      <c r="AU432" s="23"/>
      <c r="AV432"/>
      <c r="AW432"/>
      <c r="AX432"/>
      <c r="AY432"/>
      <c r="AZ432"/>
      <c r="BA432"/>
      <c r="BB432"/>
      <c r="BC432" s="26"/>
      <c r="BD432" s="23"/>
      <c r="BE432"/>
      <c r="BF432"/>
      <c r="BG432"/>
      <c r="BH432"/>
      <c r="BI432"/>
      <c r="BJ432"/>
      <c r="BK432"/>
      <c r="BL432"/>
      <c r="BM432"/>
      <c r="BN432"/>
      <c r="BO432"/>
      <c r="BP432"/>
      <c r="BQ432"/>
      <c r="BR432"/>
      <c r="BS432"/>
      <c r="BT432"/>
      <c r="BU432"/>
      <c r="BV432"/>
      <c r="BW432"/>
      <c r="BX432" s="26"/>
      <c r="BY432" s="23"/>
      <c r="BZ432"/>
      <c r="CA432"/>
      <c r="CB432"/>
    </row>
    <row r="433" spans="1:80" s="81" customFormat="1" x14ac:dyDescent="0.3">
      <c r="A433"/>
      <c r="B433" s="45"/>
      <c r="C433" s="155"/>
      <c r="D433" s="41"/>
      <c r="E433" s="86"/>
      <c r="F433" s="41"/>
      <c r="G433" s="41"/>
      <c r="I433" s="68"/>
      <c r="J433" s="8"/>
      <c r="K433" s="8"/>
      <c r="L433" s="8"/>
      <c r="M433"/>
      <c r="N433" s="8"/>
      <c r="O433" s="8"/>
      <c r="P433" s="8"/>
      <c r="Q433" s="8"/>
      <c r="R433" s="8"/>
      <c r="T433"/>
      <c r="U433"/>
      <c r="V433"/>
      <c r="W433"/>
      <c r="X433"/>
      <c r="Y433"/>
      <c r="Z433"/>
      <c r="AA433"/>
      <c r="AB433"/>
      <c r="AC433"/>
      <c r="AD433"/>
      <c r="AE433"/>
      <c r="AF433"/>
      <c r="AG433"/>
      <c r="AH433"/>
      <c r="AI433"/>
      <c r="AJ433"/>
      <c r="AK433"/>
      <c r="AL433"/>
      <c r="AM433"/>
      <c r="AN433"/>
      <c r="AO433"/>
      <c r="AP433"/>
      <c r="AQ433"/>
      <c r="AR433"/>
      <c r="AS433"/>
      <c r="AT433" s="26"/>
      <c r="AU433" s="23"/>
      <c r="AV433"/>
      <c r="AW433"/>
      <c r="AX433"/>
      <c r="AY433"/>
      <c r="AZ433"/>
      <c r="BA433"/>
      <c r="BB433"/>
      <c r="BC433" s="26"/>
      <c r="BD433" s="23"/>
      <c r="BE433"/>
      <c r="BF433"/>
      <c r="BG433"/>
      <c r="BH433"/>
      <c r="BI433"/>
      <c r="BJ433"/>
      <c r="BK433"/>
      <c r="BL433"/>
      <c r="BM433"/>
      <c r="BN433"/>
      <c r="BO433"/>
      <c r="BP433"/>
      <c r="BQ433"/>
      <c r="BR433"/>
      <c r="BS433"/>
      <c r="BT433"/>
      <c r="BU433"/>
      <c r="BV433"/>
      <c r="BW433"/>
      <c r="BX433" s="26"/>
      <c r="BY433" s="23"/>
      <c r="BZ433"/>
      <c r="CA433"/>
      <c r="CB433"/>
    </row>
    <row r="434" spans="1:80" s="81" customFormat="1" x14ac:dyDescent="0.3">
      <c r="A434"/>
      <c r="B434" s="45"/>
      <c r="C434" s="155"/>
      <c r="D434" s="41"/>
      <c r="E434" s="86"/>
      <c r="F434" s="41"/>
      <c r="G434" s="41"/>
      <c r="I434" s="68"/>
      <c r="J434" s="8"/>
      <c r="K434" s="8"/>
      <c r="L434" s="8"/>
      <c r="M434"/>
      <c r="N434" s="8"/>
      <c r="O434" s="8"/>
      <c r="P434" s="8"/>
      <c r="Q434" s="8"/>
      <c r="R434" s="8"/>
      <c r="T434"/>
      <c r="U434"/>
      <c r="V434"/>
      <c r="W434"/>
      <c r="X434"/>
      <c r="Y434"/>
      <c r="Z434"/>
      <c r="AA434"/>
      <c r="AB434"/>
      <c r="AC434"/>
      <c r="AD434"/>
      <c r="AE434"/>
      <c r="AF434"/>
      <c r="AG434"/>
      <c r="AH434"/>
      <c r="AI434"/>
      <c r="AJ434"/>
      <c r="AK434"/>
      <c r="AL434"/>
      <c r="AM434"/>
      <c r="AN434"/>
      <c r="AO434"/>
      <c r="AP434"/>
      <c r="AQ434"/>
      <c r="AR434"/>
      <c r="AS434"/>
      <c r="AT434" s="26"/>
      <c r="AU434" s="23"/>
      <c r="AV434"/>
      <c r="AW434"/>
      <c r="AX434"/>
      <c r="AY434"/>
      <c r="AZ434"/>
      <c r="BA434"/>
      <c r="BB434"/>
      <c r="BC434" s="26"/>
      <c r="BD434" s="23"/>
      <c r="BE434"/>
      <c r="BF434"/>
      <c r="BG434"/>
      <c r="BH434"/>
      <c r="BI434"/>
      <c r="BJ434"/>
      <c r="BK434"/>
      <c r="BL434"/>
      <c r="BM434"/>
      <c r="BN434"/>
      <c r="BO434"/>
      <c r="BP434"/>
      <c r="BQ434"/>
      <c r="BR434"/>
      <c r="BS434"/>
      <c r="BT434"/>
      <c r="BU434"/>
      <c r="BV434"/>
      <c r="BW434"/>
      <c r="BX434" s="26"/>
      <c r="BY434" s="23"/>
      <c r="BZ434"/>
      <c r="CA434"/>
      <c r="CB434"/>
    </row>
    <row r="435" spans="1:80" s="81" customFormat="1" x14ac:dyDescent="0.3">
      <c r="A435"/>
      <c r="B435" s="45"/>
      <c r="C435" s="155"/>
      <c r="D435" s="41"/>
      <c r="E435" s="86"/>
      <c r="F435" s="41"/>
      <c r="G435" s="41"/>
      <c r="I435" s="68"/>
      <c r="J435" s="8"/>
      <c r="K435" s="8"/>
      <c r="L435" s="8"/>
      <c r="M435"/>
      <c r="N435" s="8"/>
      <c r="O435" s="8"/>
      <c r="P435" s="8"/>
      <c r="Q435" s="8"/>
      <c r="R435" s="8"/>
      <c r="T435"/>
      <c r="U435"/>
      <c r="V435"/>
      <c r="W435"/>
      <c r="X435"/>
      <c r="Y435"/>
      <c r="Z435"/>
      <c r="AA435"/>
      <c r="AB435"/>
      <c r="AC435"/>
      <c r="AD435"/>
      <c r="AE435"/>
      <c r="AF435"/>
      <c r="AG435"/>
      <c r="AH435"/>
      <c r="AI435"/>
      <c r="AJ435"/>
      <c r="AK435"/>
      <c r="AL435"/>
      <c r="AM435"/>
      <c r="AN435"/>
      <c r="AO435"/>
      <c r="AP435"/>
      <c r="AQ435"/>
      <c r="AR435"/>
      <c r="AS435"/>
      <c r="AT435" s="26"/>
      <c r="AU435" s="23"/>
      <c r="AV435"/>
      <c r="AW435"/>
      <c r="AX435"/>
      <c r="AY435"/>
      <c r="AZ435"/>
      <c r="BA435"/>
      <c r="BB435"/>
      <c r="BC435" s="26"/>
      <c r="BD435" s="23"/>
      <c r="BE435"/>
      <c r="BF435"/>
      <c r="BG435"/>
      <c r="BH435"/>
      <c r="BI435"/>
      <c r="BJ435"/>
      <c r="BK435"/>
      <c r="BL435"/>
      <c r="BM435"/>
      <c r="BN435"/>
      <c r="BO435"/>
      <c r="BP435"/>
      <c r="BQ435"/>
      <c r="BR435"/>
      <c r="BS435"/>
      <c r="BT435"/>
      <c r="BU435"/>
      <c r="BV435"/>
      <c r="BW435"/>
      <c r="BX435" s="26"/>
      <c r="BY435" s="23"/>
      <c r="BZ435"/>
      <c r="CA435"/>
      <c r="CB435"/>
    </row>
    <row r="436" spans="1:80" s="81" customFormat="1" x14ac:dyDescent="0.3">
      <c r="A436"/>
      <c r="B436" s="45"/>
      <c r="C436" s="155"/>
      <c r="D436" s="41"/>
      <c r="E436" s="86"/>
      <c r="F436" s="41"/>
      <c r="G436" s="41"/>
      <c r="I436" s="68"/>
      <c r="J436" s="8"/>
      <c r="K436" s="8"/>
      <c r="L436" s="8"/>
      <c r="M436"/>
      <c r="N436" s="8"/>
      <c r="O436" s="8"/>
      <c r="P436" s="8"/>
      <c r="Q436" s="8"/>
      <c r="R436" s="8"/>
      <c r="T436"/>
      <c r="U436"/>
      <c r="V436"/>
      <c r="W436"/>
      <c r="X436"/>
      <c r="Y436"/>
      <c r="Z436"/>
      <c r="AA436"/>
      <c r="AB436"/>
      <c r="AC436"/>
      <c r="AD436"/>
      <c r="AE436"/>
      <c r="AF436"/>
      <c r="AG436"/>
      <c r="AH436"/>
      <c r="AI436"/>
      <c r="AJ436"/>
      <c r="AK436"/>
      <c r="AL436"/>
      <c r="AM436"/>
      <c r="AN436"/>
      <c r="AO436"/>
      <c r="AP436"/>
      <c r="AQ436"/>
      <c r="AR436"/>
      <c r="AS436"/>
      <c r="AT436" s="26"/>
      <c r="AU436" s="23"/>
      <c r="AV436"/>
      <c r="AW436"/>
      <c r="AX436"/>
      <c r="AY436"/>
      <c r="AZ436"/>
      <c r="BA436"/>
      <c r="BB436"/>
      <c r="BC436" s="26"/>
      <c r="BD436" s="23"/>
      <c r="BE436"/>
      <c r="BF436"/>
      <c r="BG436"/>
      <c r="BH436"/>
      <c r="BI436"/>
      <c r="BJ436"/>
      <c r="BK436"/>
      <c r="BL436"/>
      <c r="BM436"/>
      <c r="BN436"/>
      <c r="BO436"/>
      <c r="BP436"/>
      <c r="BQ436"/>
      <c r="BR436"/>
      <c r="BS436"/>
      <c r="BT436"/>
      <c r="BU436"/>
      <c r="BV436"/>
      <c r="BW436"/>
      <c r="BX436" s="26"/>
      <c r="BY436" s="23"/>
      <c r="BZ436"/>
      <c r="CA436"/>
      <c r="CB436"/>
    </row>
    <row r="437" spans="1:80" s="81" customFormat="1" x14ac:dyDescent="0.3">
      <c r="A437"/>
      <c r="B437" s="45"/>
      <c r="C437" s="155"/>
      <c r="D437" s="41"/>
      <c r="E437" s="86"/>
      <c r="F437" s="41"/>
      <c r="G437" s="41"/>
      <c r="I437" s="68"/>
      <c r="J437" s="8"/>
      <c r="K437" s="8"/>
      <c r="L437" s="8"/>
      <c r="M437"/>
      <c r="N437" s="8"/>
      <c r="O437" s="8"/>
      <c r="P437" s="8"/>
      <c r="Q437" s="8"/>
      <c r="R437" s="8"/>
      <c r="T437"/>
      <c r="U437"/>
      <c r="V437"/>
      <c r="W437"/>
      <c r="X437"/>
      <c r="Y437"/>
      <c r="Z437"/>
      <c r="AA437"/>
      <c r="AB437"/>
      <c r="AC437"/>
      <c r="AD437"/>
      <c r="AE437"/>
      <c r="AF437"/>
      <c r="AG437"/>
      <c r="AH437"/>
      <c r="AI437"/>
      <c r="AJ437"/>
      <c r="AK437"/>
      <c r="AL437"/>
      <c r="AM437"/>
      <c r="AN437"/>
      <c r="AO437"/>
      <c r="AP437"/>
      <c r="AQ437"/>
      <c r="AR437"/>
      <c r="AS437"/>
      <c r="AT437" s="26"/>
      <c r="AU437" s="23"/>
      <c r="AV437"/>
      <c r="AW437"/>
      <c r="AX437"/>
      <c r="AY437"/>
      <c r="AZ437"/>
      <c r="BA437"/>
      <c r="BB437"/>
      <c r="BC437" s="26"/>
      <c r="BD437" s="23"/>
      <c r="BE437"/>
      <c r="BF437"/>
      <c r="BG437"/>
      <c r="BH437"/>
      <c r="BI437"/>
      <c r="BJ437"/>
      <c r="BK437"/>
      <c r="BL437"/>
      <c r="BM437"/>
      <c r="BN437"/>
      <c r="BO437"/>
      <c r="BP437"/>
      <c r="BQ437"/>
      <c r="BR437"/>
      <c r="BS437"/>
      <c r="BT437"/>
      <c r="BU437"/>
      <c r="BV437"/>
      <c r="BW437"/>
      <c r="BX437" s="26"/>
      <c r="BY437" s="23"/>
      <c r="BZ437"/>
      <c r="CA437"/>
      <c r="CB437"/>
    </row>
    <row r="438" spans="1:80" s="81" customFormat="1" x14ac:dyDescent="0.3">
      <c r="A438"/>
      <c r="B438" s="45"/>
      <c r="C438" s="155"/>
      <c r="D438" s="41"/>
      <c r="E438" s="86"/>
      <c r="F438" s="41"/>
      <c r="G438" s="41"/>
      <c r="I438" s="68"/>
      <c r="J438" s="8"/>
      <c r="K438" s="8"/>
      <c r="L438" s="8"/>
      <c r="M438"/>
      <c r="N438" s="8"/>
      <c r="O438" s="8"/>
      <c r="P438" s="8"/>
      <c r="Q438" s="8"/>
      <c r="R438" s="8"/>
      <c r="T438"/>
      <c r="U438"/>
      <c r="V438"/>
      <c r="W438"/>
      <c r="X438"/>
      <c r="Y438"/>
      <c r="Z438"/>
      <c r="AA438"/>
      <c r="AB438"/>
      <c r="AC438"/>
      <c r="AD438"/>
      <c r="AE438"/>
      <c r="AF438"/>
      <c r="AG438"/>
      <c r="AH438"/>
      <c r="AI438"/>
      <c r="AJ438"/>
      <c r="AK438"/>
      <c r="AL438"/>
      <c r="AM438"/>
      <c r="AN438"/>
      <c r="AO438"/>
      <c r="AP438"/>
      <c r="AQ438"/>
      <c r="AR438"/>
      <c r="AS438"/>
      <c r="AT438" s="26"/>
      <c r="AU438" s="23"/>
      <c r="AV438"/>
      <c r="AW438"/>
      <c r="AX438"/>
      <c r="AY438"/>
      <c r="AZ438"/>
      <c r="BA438"/>
      <c r="BB438"/>
      <c r="BC438" s="26"/>
      <c r="BD438" s="23"/>
      <c r="BE438"/>
      <c r="BF438"/>
      <c r="BG438"/>
      <c r="BH438"/>
      <c r="BI438"/>
      <c r="BJ438"/>
      <c r="BK438"/>
      <c r="BL438"/>
      <c r="BM438"/>
      <c r="BN438"/>
      <c r="BO438"/>
      <c r="BP438"/>
      <c r="BQ438"/>
      <c r="BR438"/>
      <c r="BS438"/>
      <c r="BT438"/>
      <c r="BU438"/>
      <c r="BV438"/>
      <c r="BW438"/>
      <c r="BX438" s="26"/>
      <c r="BY438" s="23"/>
      <c r="BZ438"/>
      <c r="CA438"/>
      <c r="CB438"/>
    </row>
    <row r="439" spans="1:80" s="81" customFormat="1" x14ac:dyDescent="0.3">
      <c r="A439"/>
      <c r="B439" s="45"/>
      <c r="C439" s="155"/>
      <c r="D439" s="41"/>
      <c r="E439" s="86"/>
      <c r="F439" s="41"/>
      <c r="G439" s="41"/>
      <c r="I439" s="68"/>
      <c r="J439" s="8"/>
      <c r="K439" s="8"/>
      <c r="L439" s="8"/>
      <c r="M439"/>
      <c r="N439" s="8"/>
      <c r="O439" s="8"/>
      <c r="P439" s="8"/>
      <c r="Q439" s="8"/>
      <c r="R439" s="8"/>
      <c r="T439"/>
      <c r="U439"/>
      <c r="V439"/>
      <c r="W439"/>
      <c r="X439"/>
      <c r="Y439"/>
      <c r="Z439"/>
      <c r="AA439"/>
      <c r="AB439"/>
      <c r="AC439"/>
      <c r="AD439"/>
      <c r="AE439"/>
      <c r="AF439"/>
      <c r="AG439"/>
      <c r="AH439"/>
      <c r="AI439"/>
      <c r="AJ439"/>
      <c r="AK439"/>
      <c r="AL439"/>
      <c r="AM439"/>
      <c r="AN439"/>
      <c r="AO439"/>
      <c r="AP439"/>
      <c r="AQ439"/>
      <c r="AR439"/>
      <c r="AS439"/>
      <c r="AT439" s="26"/>
      <c r="AU439" s="23"/>
      <c r="AV439"/>
      <c r="AW439"/>
      <c r="AX439"/>
      <c r="AY439"/>
      <c r="AZ439"/>
      <c r="BA439"/>
      <c r="BB439"/>
      <c r="BC439" s="26"/>
      <c r="BD439" s="23"/>
      <c r="BE439"/>
      <c r="BF439"/>
      <c r="BG439"/>
      <c r="BH439"/>
      <c r="BI439"/>
      <c r="BJ439"/>
      <c r="BK439"/>
      <c r="BL439"/>
      <c r="BM439"/>
      <c r="BN439"/>
      <c r="BO439"/>
      <c r="BP439"/>
      <c r="BQ439"/>
      <c r="BR439"/>
      <c r="BS439"/>
      <c r="BT439"/>
      <c r="BU439"/>
      <c r="BV439"/>
      <c r="BW439"/>
      <c r="BX439" s="26"/>
      <c r="BY439" s="23"/>
      <c r="BZ439"/>
      <c r="CA439"/>
      <c r="CB439"/>
    </row>
    <row r="440" spans="1:80" s="81" customFormat="1" x14ac:dyDescent="0.3">
      <c r="A440"/>
      <c r="B440" s="45"/>
      <c r="C440" s="155"/>
      <c r="D440" s="41"/>
      <c r="E440" s="86"/>
      <c r="F440" s="41"/>
      <c r="G440" s="41"/>
      <c r="I440" s="68"/>
      <c r="J440" s="8"/>
      <c r="K440" s="8"/>
      <c r="L440" s="8"/>
      <c r="M440"/>
      <c r="N440" s="8"/>
      <c r="O440" s="8"/>
      <c r="P440" s="8"/>
      <c r="Q440" s="8"/>
      <c r="R440" s="8"/>
      <c r="T440"/>
      <c r="U440"/>
      <c r="V440"/>
      <c r="W440"/>
      <c r="X440"/>
      <c r="Y440"/>
      <c r="Z440"/>
      <c r="AA440"/>
      <c r="AB440"/>
      <c r="AC440"/>
      <c r="AD440"/>
      <c r="AE440"/>
      <c r="AF440"/>
      <c r="AG440"/>
      <c r="AH440"/>
      <c r="AI440"/>
      <c r="AJ440"/>
      <c r="AK440"/>
      <c r="AL440"/>
      <c r="AM440"/>
      <c r="AN440"/>
      <c r="AO440"/>
      <c r="AP440"/>
      <c r="AQ440"/>
      <c r="AR440"/>
      <c r="AS440"/>
      <c r="AT440" s="26"/>
      <c r="AU440" s="23"/>
      <c r="AV440"/>
      <c r="AW440"/>
      <c r="AX440"/>
      <c r="AY440"/>
      <c r="AZ440"/>
      <c r="BA440"/>
      <c r="BB440"/>
      <c r="BC440" s="26"/>
      <c r="BD440" s="23"/>
      <c r="BE440"/>
      <c r="BF440"/>
      <c r="BG440"/>
      <c r="BH440"/>
      <c r="BI440"/>
      <c r="BJ440"/>
      <c r="BK440"/>
      <c r="BL440"/>
      <c r="BM440"/>
      <c r="BN440"/>
      <c r="BO440"/>
      <c r="BP440"/>
      <c r="BQ440"/>
      <c r="BR440"/>
      <c r="BS440"/>
      <c r="BT440"/>
      <c r="BU440"/>
      <c r="BV440"/>
      <c r="BW440"/>
      <c r="BX440" s="26"/>
      <c r="BY440" s="23"/>
      <c r="BZ440"/>
      <c r="CA440"/>
      <c r="CB440"/>
    </row>
    <row r="441" spans="1:80" s="81" customFormat="1" x14ac:dyDescent="0.3">
      <c r="A441"/>
      <c r="B441" s="45"/>
      <c r="C441" s="155"/>
      <c r="D441" s="41"/>
      <c r="E441" s="86"/>
      <c r="F441" s="41"/>
      <c r="G441" s="41"/>
      <c r="I441" s="68"/>
      <c r="J441" s="8"/>
      <c r="K441" s="8"/>
      <c r="L441" s="8"/>
      <c r="M441"/>
      <c r="N441" s="8"/>
      <c r="O441" s="8"/>
      <c r="P441" s="8"/>
      <c r="Q441" s="8"/>
      <c r="R441" s="8"/>
      <c r="T441"/>
      <c r="U441"/>
      <c r="V441"/>
      <c r="W441"/>
      <c r="X441"/>
      <c r="Y441"/>
      <c r="Z441"/>
      <c r="AA441"/>
      <c r="AB441"/>
      <c r="AC441"/>
      <c r="AD441"/>
      <c r="AE441"/>
      <c r="AF441"/>
      <c r="AG441"/>
      <c r="AH441"/>
      <c r="AI441"/>
      <c r="AJ441"/>
      <c r="AK441"/>
      <c r="AL441"/>
      <c r="AM441"/>
      <c r="AN441"/>
      <c r="AO441"/>
      <c r="AP441"/>
      <c r="AQ441"/>
      <c r="AR441"/>
      <c r="AS441"/>
      <c r="AT441" s="26"/>
      <c r="AU441" s="23"/>
      <c r="AV441"/>
      <c r="AW441"/>
      <c r="AX441"/>
      <c r="AY441"/>
      <c r="AZ441"/>
      <c r="BA441"/>
      <c r="BB441"/>
      <c r="BC441" s="26"/>
      <c r="BD441" s="23"/>
      <c r="BE441"/>
      <c r="BF441"/>
      <c r="BG441"/>
      <c r="BH441"/>
      <c r="BI441"/>
      <c r="BJ441"/>
      <c r="BK441"/>
      <c r="BL441"/>
      <c r="BM441"/>
      <c r="BN441"/>
      <c r="BO441"/>
      <c r="BP441"/>
      <c r="BQ441"/>
      <c r="BR441"/>
      <c r="BS441"/>
      <c r="BT441"/>
      <c r="BU441"/>
      <c r="BV441"/>
      <c r="BW441"/>
      <c r="BX441" s="26"/>
      <c r="BY441" s="23"/>
      <c r="BZ441"/>
      <c r="CA441"/>
      <c r="CB441"/>
    </row>
    <row r="442" spans="1:80" s="81" customFormat="1" x14ac:dyDescent="0.3">
      <c r="A442"/>
      <c r="B442" s="45"/>
      <c r="C442" s="155"/>
      <c r="D442" s="41"/>
      <c r="E442" s="86"/>
      <c r="F442" s="41"/>
      <c r="G442" s="41"/>
      <c r="I442" s="68"/>
      <c r="J442" s="8"/>
      <c r="K442" s="8"/>
      <c r="L442" s="8"/>
      <c r="M442"/>
      <c r="N442" s="8"/>
      <c r="O442" s="8"/>
      <c r="P442" s="8"/>
      <c r="Q442" s="8"/>
      <c r="R442" s="8"/>
      <c r="T442"/>
      <c r="U442"/>
      <c r="V442"/>
      <c r="W442"/>
      <c r="X442"/>
      <c r="Y442"/>
      <c r="Z442"/>
      <c r="AA442"/>
      <c r="AB442"/>
      <c r="AC442"/>
      <c r="AD442"/>
      <c r="AE442"/>
      <c r="AF442"/>
      <c r="AG442"/>
      <c r="AH442"/>
      <c r="AI442"/>
      <c r="AJ442"/>
      <c r="AK442"/>
      <c r="AL442"/>
      <c r="AM442"/>
      <c r="AN442"/>
      <c r="AO442"/>
      <c r="AP442"/>
      <c r="AQ442"/>
      <c r="AR442"/>
      <c r="AS442"/>
      <c r="AT442" s="26"/>
      <c r="AU442" s="23"/>
      <c r="AV442"/>
      <c r="AW442"/>
      <c r="AX442"/>
      <c r="AY442"/>
      <c r="AZ442"/>
      <c r="BA442"/>
      <c r="BB442"/>
      <c r="BC442" s="26"/>
      <c r="BD442" s="23"/>
      <c r="BE442"/>
      <c r="BF442"/>
      <c r="BG442"/>
      <c r="BH442"/>
      <c r="BI442"/>
      <c r="BJ442"/>
      <c r="BK442"/>
      <c r="BL442"/>
      <c r="BM442"/>
      <c r="BN442"/>
      <c r="BO442"/>
      <c r="BP442"/>
      <c r="BQ442"/>
      <c r="BR442"/>
      <c r="BS442"/>
      <c r="BT442"/>
      <c r="BU442"/>
      <c r="BV442"/>
      <c r="BW442"/>
      <c r="BX442" s="26"/>
      <c r="BY442" s="23"/>
      <c r="BZ442"/>
      <c r="CA442"/>
      <c r="CB442"/>
    </row>
    <row r="443" spans="1:80" s="81" customFormat="1" x14ac:dyDescent="0.3">
      <c r="A443"/>
      <c r="B443" s="45"/>
      <c r="C443" s="155"/>
      <c r="D443" s="41"/>
      <c r="E443" s="86"/>
      <c r="F443" s="41"/>
      <c r="G443" s="41"/>
      <c r="I443" s="68"/>
      <c r="J443" s="8"/>
      <c r="K443" s="8"/>
      <c r="L443" s="8"/>
      <c r="M443"/>
      <c r="N443" s="8"/>
      <c r="O443" s="8"/>
      <c r="P443" s="8"/>
      <c r="Q443" s="8"/>
      <c r="R443" s="8"/>
      <c r="T443"/>
      <c r="U443"/>
      <c r="V443"/>
      <c r="W443"/>
      <c r="X443"/>
      <c r="Y443"/>
      <c r="Z443"/>
      <c r="AA443"/>
      <c r="AB443"/>
      <c r="AC443"/>
      <c r="AD443"/>
      <c r="AE443"/>
      <c r="AF443"/>
      <c r="AG443"/>
      <c r="AH443"/>
      <c r="AI443"/>
      <c r="AJ443"/>
      <c r="AK443"/>
      <c r="AL443"/>
      <c r="AM443"/>
      <c r="AN443"/>
      <c r="AO443"/>
      <c r="AP443"/>
      <c r="AQ443"/>
      <c r="AR443"/>
      <c r="AS443"/>
      <c r="AT443" s="26"/>
      <c r="AU443" s="23"/>
      <c r="AV443"/>
      <c r="AW443"/>
      <c r="AX443"/>
      <c r="AY443"/>
      <c r="AZ443"/>
      <c r="BA443"/>
      <c r="BB443"/>
      <c r="BC443" s="26"/>
      <c r="BD443" s="23"/>
      <c r="BE443"/>
      <c r="BF443"/>
      <c r="BG443"/>
      <c r="BH443"/>
      <c r="BI443"/>
      <c r="BJ443"/>
      <c r="BK443"/>
      <c r="BL443"/>
      <c r="BM443"/>
      <c r="BN443"/>
      <c r="BO443"/>
      <c r="BP443"/>
      <c r="BQ443"/>
      <c r="BR443"/>
      <c r="BS443"/>
      <c r="BT443"/>
      <c r="BU443"/>
      <c r="BV443"/>
      <c r="BW443"/>
      <c r="BX443" s="26"/>
      <c r="BY443" s="23"/>
      <c r="BZ443"/>
      <c r="CA443"/>
      <c r="CB443"/>
    </row>
    <row r="444" spans="1:80" s="81" customFormat="1" x14ac:dyDescent="0.3">
      <c r="A444"/>
      <c r="B444" s="45"/>
      <c r="C444" s="155"/>
      <c r="D444" s="41"/>
      <c r="E444" s="86"/>
      <c r="F444" s="41"/>
      <c r="G444" s="41"/>
      <c r="I444" s="68"/>
      <c r="J444" s="8"/>
      <c r="K444" s="8"/>
      <c r="L444" s="8"/>
      <c r="M444"/>
      <c r="N444" s="8"/>
      <c r="O444" s="8"/>
      <c r="P444" s="8"/>
      <c r="Q444" s="8"/>
      <c r="R444" s="8"/>
      <c r="T444"/>
      <c r="U444"/>
      <c r="V444"/>
      <c r="W444"/>
      <c r="X444"/>
      <c r="Y444"/>
      <c r="Z444"/>
      <c r="AA444"/>
      <c r="AB444"/>
      <c r="AC444"/>
      <c r="AD444"/>
      <c r="AE444"/>
      <c r="AF444"/>
      <c r="AG444"/>
      <c r="AH444"/>
      <c r="AI444"/>
      <c r="AJ444"/>
      <c r="AK444"/>
      <c r="AL444"/>
      <c r="AM444"/>
      <c r="AN444"/>
      <c r="AO444"/>
      <c r="AP444"/>
      <c r="AQ444"/>
      <c r="AR444"/>
      <c r="AS444"/>
      <c r="AT444" s="26"/>
      <c r="AU444" s="23"/>
      <c r="AV444"/>
      <c r="AW444"/>
      <c r="AX444"/>
      <c r="AY444"/>
      <c r="AZ444"/>
      <c r="BA444"/>
      <c r="BB444"/>
      <c r="BC444" s="26"/>
      <c r="BD444" s="23"/>
      <c r="BE444"/>
      <c r="BF444"/>
      <c r="BG444"/>
      <c r="BH444"/>
      <c r="BI444"/>
      <c r="BJ444"/>
      <c r="BK444"/>
      <c r="BL444"/>
      <c r="BM444"/>
      <c r="BN444"/>
      <c r="BO444"/>
      <c r="BP444"/>
      <c r="BQ444"/>
      <c r="BR444"/>
      <c r="BS444"/>
      <c r="BT444"/>
      <c r="BU444"/>
      <c r="BV444"/>
      <c r="BW444"/>
      <c r="BX444" s="26"/>
      <c r="BY444" s="23"/>
      <c r="BZ444"/>
      <c r="CA444"/>
      <c r="CB444"/>
    </row>
    <row r="445" spans="1:80" s="81" customFormat="1" x14ac:dyDescent="0.3">
      <c r="A445"/>
      <c r="B445" s="45"/>
      <c r="C445" s="155"/>
      <c r="D445" s="41"/>
      <c r="E445" s="86"/>
      <c r="F445" s="41"/>
      <c r="G445" s="41"/>
      <c r="I445" s="68"/>
      <c r="J445" s="8"/>
      <c r="K445" s="8"/>
      <c r="L445" s="8"/>
      <c r="M445"/>
      <c r="N445" s="8"/>
      <c r="O445" s="8"/>
      <c r="P445" s="8"/>
      <c r="Q445" s="8"/>
      <c r="R445" s="8"/>
      <c r="T445"/>
      <c r="U445"/>
      <c r="V445"/>
      <c r="W445"/>
      <c r="X445"/>
      <c r="Y445"/>
      <c r="Z445"/>
      <c r="AA445"/>
      <c r="AB445"/>
      <c r="AC445"/>
      <c r="AD445"/>
      <c r="AE445"/>
      <c r="AF445"/>
      <c r="AG445"/>
      <c r="AH445"/>
      <c r="AI445"/>
      <c r="AJ445"/>
      <c r="AK445"/>
      <c r="AL445"/>
      <c r="AM445"/>
      <c r="AN445"/>
      <c r="AO445"/>
      <c r="AP445"/>
      <c r="AQ445"/>
      <c r="AR445"/>
      <c r="AS445"/>
      <c r="AT445" s="26"/>
      <c r="AU445" s="23"/>
      <c r="AV445"/>
      <c r="AW445"/>
      <c r="AX445"/>
      <c r="AY445"/>
      <c r="AZ445"/>
      <c r="BA445"/>
      <c r="BB445"/>
      <c r="BC445" s="26"/>
      <c r="BD445" s="23"/>
      <c r="BE445"/>
      <c r="BF445"/>
      <c r="BG445"/>
      <c r="BH445"/>
      <c r="BI445"/>
      <c r="BJ445"/>
      <c r="BK445"/>
      <c r="BL445"/>
      <c r="BM445"/>
      <c r="BN445"/>
      <c r="BO445"/>
      <c r="BP445"/>
      <c r="BQ445"/>
      <c r="BR445"/>
      <c r="BS445"/>
      <c r="BT445"/>
      <c r="BU445"/>
      <c r="BV445"/>
      <c r="BW445"/>
      <c r="BX445" s="26"/>
      <c r="BY445" s="23"/>
      <c r="BZ445"/>
      <c r="CA445"/>
      <c r="CB445"/>
    </row>
    <row r="446" spans="1:80" s="81" customFormat="1" x14ac:dyDescent="0.3">
      <c r="A446"/>
      <c r="B446" s="45"/>
      <c r="C446" s="155"/>
      <c r="D446" s="41"/>
      <c r="E446" s="86"/>
      <c r="F446" s="41"/>
      <c r="G446" s="41"/>
      <c r="I446" s="68"/>
      <c r="J446" s="8"/>
      <c r="K446" s="8"/>
      <c r="L446" s="8"/>
      <c r="M446"/>
      <c r="N446" s="8"/>
      <c r="O446" s="8"/>
      <c r="P446" s="8"/>
      <c r="Q446" s="8"/>
      <c r="R446" s="8"/>
      <c r="T446"/>
      <c r="U446"/>
      <c r="V446"/>
      <c r="W446"/>
      <c r="X446"/>
      <c r="Y446"/>
      <c r="Z446"/>
      <c r="AA446"/>
      <c r="AB446"/>
      <c r="AC446"/>
      <c r="AD446"/>
      <c r="AE446"/>
      <c r="AF446"/>
      <c r="AG446"/>
      <c r="AH446"/>
      <c r="AI446"/>
      <c r="AJ446"/>
      <c r="AK446"/>
      <c r="AL446"/>
      <c r="AM446"/>
      <c r="AN446"/>
      <c r="AO446"/>
      <c r="AP446"/>
      <c r="AQ446"/>
      <c r="AR446"/>
      <c r="AS446"/>
      <c r="AT446" s="26"/>
      <c r="AU446" s="23"/>
      <c r="AV446"/>
      <c r="AW446"/>
      <c r="AX446"/>
      <c r="AY446"/>
      <c r="AZ446"/>
      <c r="BA446"/>
      <c r="BB446"/>
      <c r="BC446" s="26"/>
      <c r="BD446" s="23"/>
      <c r="BE446"/>
      <c r="BF446"/>
      <c r="BG446"/>
      <c r="BH446"/>
      <c r="BI446"/>
      <c r="BJ446"/>
      <c r="BK446"/>
      <c r="BL446"/>
      <c r="BM446"/>
      <c r="BN446"/>
      <c r="BO446"/>
      <c r="BP446"/>
      <c r="BQ446"/>
      <c r="BR446"/>
      <c r="BS446"/>
      <c r="BT446"/>
      <c r="BU446"/>
      <c r="BV446"/>
      <c r="BW446"/>
      <c r="BX446" s="26"/>
      <c r="BY446" s="23"/>
      <c r="BZ446"/>
      <c r="CA446"/>
      <c r="CB446"/>
    </row>
    <row r="447" spans="1:80" s="81" customFormat="1" x14ac:dyDescent="0.3">
      <c r="A447"/>
      <c r="B447" s="45"/>
      <c r="C447" s="155"/>
      <c r="D447" s="41"/>
      <c r="E447" s="86"/>
      <c r="F447" s="41"/>
      <c r="G447" s="41"/>
      <c r="I447" s="68"/>
      <c r="J447" s="8"/>
      <c r="K447" s="8"/>
      <c r="L447" s="8"/>
      <c r="M447"/>
      <c r="N447" s="8"/>
      <c r="O447" s="8"/>
      <c r="P447" s="8"/>
      <c r="Q447" s="8"/>
      <c r="R447" s="8"/>
      <c r="T447"/>
      <c r="U447"/>
      <c r="V447"/>
      <c r="W447"/>
      <c r="X447"/>
      <c r="Y447"/>
      <c r="Z447"/>
      <c r="AA447"/>
      <c r="AB447"/>
      <c r="AC447"/>
      <c r="AD447"/>
      <c r="AE447"/>
      <c r="AF447"/>
      <c r="AG447"/>
      <c r="AH447"/>
      <c r="AI447"/>
      <c r="AJ447"/>
      <c r="AK447"/>
      <c r="AL447"/>
      <c r="AM447"/>
      <c r="AN447"/>
      <c r="AO447"/>
      <c r="AP447"/>
      <c r="AQ447"/>
      <c r="AR447"/>
      <c r="AS447"/>
      <c r="AT447" s="26"/>
      <c r="AU447" s="23"/>
      <c r="AV447"/>
      <c r="AW447"/>
      <c r="AX447"/>
      <c r="AY447"/>
      <c r="AZ447"/>
      <c r="BA447"/>
      <c r="BB447"/>
      <c r="BC447" s="26"/>
      <c r="BD447" s="23"/>
      <c r="BE447"/>
      <c r="BF447"/>
      <c r="BG447"/>
      <c r="BH447"/>
      <c r="BI447"/>
      <c r="BJ447"/>
      <c r="BK447"/>
      <c r="BL447"/>
      <c r="BM447"/>
      <c r="BN447"/>
      <c r="BO447"/>
      <c r="BP447"/>
      <c r="BQ447"/>
      <c r="BR447"/>
      <c r="BS447"/>
      <c r="BT447"/>
      <c r="BU447"/>
      <c r="BV447"/>
      <c r="BW447"/>
      <c r="BX447" s="26"/>
      <c r="BY447" s="23"/>
      <c r="BZ447"/>
      <c r="CA447"/>
      <c r="CB447"/>
    </row>
    <row r="448" spans="1:80" s="81" customFormat="1" x14ac:dyDescent="0.3">
      <c r="A448"/>
      <c r="B448" s="45"/>
      <c r="C448" s="155"/>
      <c r="D448" s="41"/>
      <c r="E448" s="86"/>
      <c r="F448" s="41"/>
      <c r="G448" s="41"/>
      <c r="I448" s="68"/>
      <c r="J448" s="8"/>
      <c r="K448" s="8"/>
      <c r="L448" s="8"/>
      <c r="M448"/>
      <c r="N448" s="8"/>
      <c r="O448" s="8"/>
      <c r="P448" s="8"/>
      <c r="Q448" s="8"/>
      <c r="R448" s="8"/>
      <c r="T448"/>
      <c r="U448"/>
      <c r="V448"/>
      <c r="W448"/>
      <c r="X448"/>
      <c r="Y448"/>
      <c r="Z448"/>
      <c r="AA448"/>
      <c r="AB448"/>
      <c r="AC448"/>
      <c r="AD448"/>
      <c r="AE448"/>
      <c r="AF448"/>
      <c r="AG448"/>
      <c r="AH448"/>
      <c r="AI448"/>
      <c r="AJ448"/>
      <c r="AK448"/>
      <c r="AL448"/>
      <c r="AM448"/>
      <c r="AN448"/>
      <c r="AO448"/>
      <c r="AP448"/>
      <c r="AQ448"/>
      <c r="AR448"/>
      <c r="AS448"/>
      <c r="AT448" s="26"/>
      <c r="AU448" s="23"/>
      <c r="AV448"/>
      <c r="AW448"/>
      <c r="AX448"/>
      <c r="AY448"/>
      <c r="AZ448"/>
      <c r="BA448"/>
      <c r="BB448"/>
      <c r="BC448" s="26"/>
      <c r="BD448" s="23"/>
      <c r="BE448"/>
      <c r="BF448"/>
      <c r="BG448"/>
      <c r="BH448"/>
      <c r="BI448"/>
      <c r="BJ448"/>
      <c r="BK448"/>
      <c r="BL448"/>
      <c r="BM448"/>
      <c r="BN448"/>
      <c r="BO448"/>
      <c r="BP448"/>
      <c r="BQ448"/>
      <c r="BR448"/>
      <c r="BS448"/>
      <c r="BT448"/>
      <c r="BU448"/>
      <c r="BV448"/>
      <c r="BW448"/>
      <c r="BX448" s="26"/>
      <c r="BY448" s="23"/>
      <c r="BZ448"/>
      <c r="CA448"/>
      <c r="CB448"/>
    </row>
    <row r="449" spans="1:80" s="81" customFormat="1" x14ac:dyDescent="0.3">
      <c r="A449"/>
      <c r="B449" s="45"/>
      <c r="C449" s="155"/>
      <c r="D449" s="41"/>
      <c r="E449" s="86"/>
      <c r="F449" s="41"/>
      <c r="G449" s="41"/>
      <c r="I449" s="68"/>
      <c r="J449" s="8"/>
      <c r="K449" s="8"/>
      <c r="L449" s="8"/>
      <c r="M449"/>
      <c r="N449" s="8"/>
      <c r="O449" s="8"/>
      <c r="P449" s="8"/>
      <c r="Q449" s="8"/>
      <c r="R449" s="8"/>
      <c r="T449"/>
      <c r="U449"/>
      <c r="V449"/>
      <c r="W449"/>
      <c r="X449"/>
      <c r="Y449"/>
      <c r="Z449"/>
      <c r="AA449"/>
      <c r="AB449"/>
      <c r="AC449"/>
      <c r="AD449"/>
      <c r="AE449"/>
      <c r="AF449"/>
      <c r="AG449"/>
      <c r="AH449"/>
      <c r="AI449"/>
      <c r="AJ449"/>
      <c r="AK449"/>
      <c r="AL449"/>
      <c r="AM449"/>
      <c r="AN449"/>
      <c r="AO449"/>
      <c r="AP449"/>
      <c r="AQ449"/>
      <c r="AR449"/>
      <c r="AS449"/>
      <c r="AT449" s="26"/>
      <c r="AU449" s="23"/>
      <c r="AV449"/>
      <c r="AW449"/>
      <c r="AX449"/>
      <c r="AY449"/>
      <c r="AZ449"/>
      <c r="BA449"/>
      <c r="BB449"/>
      <c r="BC449" s="26"/>
      <c r="BD449" s="23"/>
      <c r="BE449"/>
      <c r="BF449"/>
      <c r="BG449"/>
      <c r="BH449"/>
      <c r="BI449"/>
      <c r="BJ449"/>
      <c r="BK449"/>
      <c r="BL449"/>
      <c r="BM449"/>
      <c r="BN449"/>
      <c r="BO449"/>
      <c r="BP449"/>
      <c r="BQ449"/>
      <c r="BR449"/>
      <c r="BS449"/>
      <c r="BT449"/>
      <c r="BU449"/>
      <c r="BV449"/>
      <c r="BW449"/>
      <c r="BX449" s="26"/>
      <c r="BY449" s="23"/>
      <c r="BZ449"/>
      <c r="CA449"/>
      <c r="CB449"/>
    </row>
    <row r="450" spans="1:80" s="81" customFormat="1" x14ac:dyDescent="0.3">
      <c r="A450"/>
      <c r="B450" s="45"/>
      <c r="C450" s="155"/>
      <c r="D450" s="41"/>
      <c r="E450" s="86"/>
      <c r="F450" s="41"/>
      <c r="G450" s="41"/>
      <c r="I450" s="68"/>
      <c r="J450" s="8"/>
      <c r="K450" s="8"/>
      <c r="L450" s="8"/>
      <c r="M450"/>
      <c r="N450" s="8"/>
      <c r="O450" s="8"/>
      <c r="P450" s="8"/>
      <c r="Q450" s="8"/>
      <c r="R450" s="8"/>
      <c r="T450"/>
      <c r="U450"/>
      <c r="V450"/>
      <c r="W450"/>
      <c r="X450"/>
      <c r="Y450"/>
      <c r="Z450"/>
      <c r="AA450"/>
      <c r="AB450"/>
      <c r="AC450"/>
      <c r="AD450"/>
      <c r="AE450"/>
      <c r="AF450"/>
      <c r="AG450"/>
      <c r="AH450"/>
      <c r="AI450"/>
      <c r="AJ450"/>
      <c r="AK450"/>
      <c r="AL450"/>
      <c r="AM450"/>
      <c r="AN450"/>
      <c r="AO450"/>
      <c r="AP450"/>
      <c r="AQ450"/>
      <c r="AR450"/>
      <c r="AS450"/>
      <c r="AT450" s="26"/>
      <c r="AU450" s="23"/>
      <c r="AV450"/>
      <c r="AW450"/>
      <c r="AX450"/>
      <c r="AY450"/>
      <c r="AZ450"/>
      <c r="BA450"/>
      <c r="BB450"/>
      <c r="BC450" s="26"/>
      <c r="BD450" s="23"/>
      <c r="BE450"/>
      <c r="BF450"/>
      <c r="BG450"/>
      <c r="BH450"/>
      <c r="BI450"/>
      <c r="BJ450"/>
      <c r="BK450"/>
      <c r="BL450"/>
      <c r="BM450"/>
      <c r="BN450"/>
      <c r="BO450"/>
      <c r="BP450"/>
      <c r="BQ450"/>
      <c r="BR450"/>
      <c r="BS450"/>
      <c r="BT450"/>
      <c r="BU450"/>
      <c r="BV450"/>
      <c r="BW450"/>
      <c r="BX450" s="26"/>
      <c r="BY450" s="23"/>
      <c r="BZ450"/>
      <c r="CA450"/>
      <c r="CB450"/>
    </row>
    <row r="451" spans="1:80" s="81" customFormat="1" x14ac:dyDescent="0.3">
      <c r="A451"/>
      <c r="B451" s="45"/>
      <c r="C451" s="155"/>
      <c r="D451" s="41"/>
      <c r="E451" s="86"/>
      <c r="F451" s="41"/>
      <c r="G451" s="41"/>
      <c r="I451" s="68"/>
      <c r="J451" s="8"/>
      <c r="K451" s="8"/>
      <c r="L451" s="8"/>
      <c r="M451"/>
      <c r="N451" s="8"/>
      <c r="O451" s="8"/>
      <c r="P451" s="8"/>
      <c r="Q451" s="8"/>
      <c r="R451" s="8"/>
      <c r="T451"/>
      <c r="U451"/>
      <c r="V451"/>
      <c r="W451"/>
      <c r="X451"/>
      <c r="Y451"/>
      <c r="Z451"/>
      <c r="AA451"/>
      <c r="AB451"/>
      <c r="AC451"/>
      <c r="AD451"/>
      <c r="AE451"/>
      <c r="AF451"/>
      <c r="AG451"/>
      <c r="AH451"/>
      <c r="AI451"/>
      <c r="AJ451"/>
      <c r="AK451"/>
      <c r="AL451"/>
      <c r="AM451"/>
      <c r="AN451"/>
      <c r="AO451"/>
      <c r="AP451"/>
      <c r="AQ451"/>
      <c r="AR451"/>
      <c r="AS451"/>
      <c r="AT451" s="26"/>
      <c r="AU451" s="23"/>
      <c r="AV451"/>
      <c r="AW451"/>
      <c r="AX451"/>
      <c r="AY451"/>
      <c r="AZ451"/>
      <c r="BA451"/>
      <c r="BB451"/>
      <c r="BC451" s="26"/>
      <c r="BD451" s="23"/>
      <c r="BE451"/>
      <c r="BF451"/>
      <c r="BG451"/>
      <c r="BH451"/>
      <c r="BI451"/>
      <c r="BJ451"/>
      <c r="BK451"/>
      <c r="BL451"/>
      <c r="BM451"/>
      <c r="BN451"/>
      <c r="BO451"/>
      <c r="BP451"/>
      <c r="BQ451"/>
      <c r="BR451"/>
      <c r="BS451"/>
      <c r="BT451"/>
      <c r="BU451"/>
      <c r="BV451"/>
      <c r="BW451"/>
      <c r="BX451" s="26"/>
      <c r="BY451" s="23"/>
      <c r="BZ451"/>
      <c r="CA451"/>
      <c r="CB451"/>
    </row>
    <row r="452" spans="1:80" s="81" customFormat="1" x14ac:dyDescent="0.3">
      <c r="A452"/>
      <c r="B452" s="45"/>
      <c r="C452" s="155"/>
      <c r="D452" s="41"/>
      <c r="E452" s="86"/>
      <c r="F452" s="41"/>
      <c r="G452" s="41"/>
      <c r="I452" s="68"/>
      <c r="J452" s="8"/>
      <c r="K452" s="8"/>
      <c r="L452" s="8"/>
      <c r="M452"/>
      <c r="N452" s="8"/>
      <c r="O452" s="8"/>
      <c r="P452" s="8"/>
      <c r="Q452" s="8"/>
      <c r="R452" s="8"/>
      <c r="T452"/>
      <c r="U452"/>
      <c r="V452"/>
      <c r="W452"/>
      <c r="X452"/>
      <c r="Y452"/>
      <c r="Z452"/>
      <c r="AA452"/>
      <c r="AB452"/>
      <c r="AC452"/>
      <c r="AD452"/>
      <c r="AE452"/>
      <c r="AF452"/>
      <c r="AG452"/>
      <c r="AH452"/>
      <c r="AI452"/>
      <c r="AJ452"/>
      <c r="AK452"/>
      <c r="AL452"/>
      <c r="AM452"/>
      <c r="AN452"/>
      <c r="AO452"/>
      <c r="AP452"/>
      <c r="AQ452"/>
      <c r="AR452"/>
      <c r="AS452"/>
      <c r="AT452" s="26"/>
      <c r="AU452" s="23"/>
      <c r="AV452"/>
      <c r="AW452"/>
      <c r="AX452"/>
      <c r="AY452"/>
      <c r="AZ452"/>
      <c r="BA452"/>
      <c r="BB452"/>
      <c r="BC452" s="26"/>
      <c r="BD452" s="23"/>
      <c r="BE452"/>
      <c r="BF452"/>
      <c r="BG452"/>
      <c r="BH452"/>
      <c r="BI452"/>
      <c r="BJ452"/>
      <c r="BK452"/>
      <c r="BL452"/>
      <c r="BM452"/>
      <c r="BN452"/>
      <c r="BO452"/>
      <c r="BP452"/>
      <c r="BQ452"/>
      <c r="BR452"/>
      <c r="BS452"/>
      <c r="BT452"/>
      <c r="BU452"/>
      <c r="BV452"/>
      <c r="BW452"/>
      <c r="BX452" s="26"/>
      <c r="BY452" s="23"/>
      <c r="BZ452"/>
      <c r="CA452"/>
      <c r="CB452"/>
    </row>
    <row r="453" spans="1:80" s="81" customFormat="1" x14ac:dyDescent="0.3">
      <c r="A453"/>
      <c r="B453" s="45"/>
      <c r="C453" s="155"/>
      <c r="D453" s="41"/>
      <c r="E453" s="86"/>
      <c r="F453" s="41"/>
      <c r="G453" s="41"/>
      <c r="I453" s="68"/>
      <c r="J453" s="8"/>
      <c r="K453" s="8"/>
      <c r="L453" s="8"/>
      <c r="M453"/>
      <c r="N453" s="8"/>
      <c r="O453" s="8"/>
      <c r="P453" s="8"/>
      <c r="Q453" s="8"/>
      <c r="R453" s="8"/>
      <c r="T453"/>
      <c r="U453"/>
      <c r="V453"/>
      <c r="W453"/>
      <c r="X453"/>
      <c r="Y453"/>
      <c r="Z453"/>
      <c r="AA453"/>
      <c r="AB453"/>
      <c r="AC453"/>
      <c r="AD453"/>
      <c r="AE453"/>
      <c r="AF453"/>
      <c r="AG453"/>
      <c r="AH453"/>
      <c r="AI453"/>
      <c r="AJ453"/>
      <c r="AK453"/>
      <c r="AL453"/>
      <c r="AM453"/>
      <c r="AN453"/>
      <c r="AO453"/>
      <c r="AP453"/>
      <c r="AQ453"/>
      <c r="AR453"/>
      <c r="AS453"/>
      <c r="AT453" s="26"/>
      <c r="AU453" s="23"/>
      <c r="AV453"/>
      <c r="AW453"/>
      <c r="AX453"/>
      <c r="AY453"/>
      <c r="AZ453"/>
      <c r="BA453"/>
      <c r="BB453"/>
      <c r="BC453" s="26"/>
      <c r="BD453" s="23"/>
      <c r="BE453"/>
      <c r="BF453"/>
      <c r="BG453"/>
      <c r="BH453"/>
      <c r="BI453"/>
      <c r="BJ453"/>
      <c r="BK453"/>
      <c r="BL453"/>
      <c r="BM453"/>
      <c r="BN453"/>
      <c r="BO453"/>
      <c r="BP453"/>
      <c r="BQ453"/>
      <c r="BR453"/>
      <c r="BS453"/>
      <c r="BT453"/>
      <c r="BU453"/>
      <c r="BV453"/>
      <c r="BW453"/>
      <c r="BX453" s="26"/>
      <c r="BY453" s="23"/>
      <c r="BZ453"/>
      <c r="CA453"/>
      <c r="CB453"/>
    </row>
    <row r="454" spans="1:80" s="81" customFormat="1" x14ac:dyDescent="0.3">
      <c r="A454"/>
      <c r="B454" s="45"/>
      <c r="C454" s="155"/>
      <c r="D454" s="41"/>
      <c r="E454" s="86"/>
      <c r="F454" s="41"/>
      <c r="G454" s="41"/>
      <c r="I454" s="68"/>
      <c r="J454" s="8"/>
      <c r="K454" s="8"/>
      <c r="L454" s="8"/>
      <c r="M454"/>
      <c r="N454" s="8"/>
      <c r="O454" s="8"/>
      <c r="P454" s="8"/>
      <c r="Q454" s="8"/>
      <c r="R454" s="8"/>
      <c r="T454"/>
      <c r="U454"/>
      <c r="V454"/>
      <c r="W454"/>
      <c r="X454"/>
      <c r="Y454"/>
      <c r="Z454"/>
      <c r="AA454"/>
      <c r="AB454"/>
      <c r="AC454"/>
      <c r="AD454"/>
      <c r="AE454"/>
      <c r="AF454"/>
      <c r="AG454"/>
      <c r="AH454"/>
      <c r="AI454"/>
      <c r="AJ454"/>
      <c r="AK454"/>
      <c r="AL454"/>
      <c r="AM454"/>
      <c r="AN454"/>
      <c r="AO454"/>
      <c r="AP454"/>
      <c r="AQ454"/>
      <c r="AR454"/>
      <c r="AS454"/>
      <c r="AT454" s="26"/>
      <c r="AU454" s="23"/>
      <c r="AV454"/>
      <c r="AW454"/>
      <c r="AX454"/>
      <c r="AY454"/>
      <c r="AZ454"/>
      <c r="BA454"/>
      <c r="BB454"/>
      <c r="BC454" s="26"/>
      <c r="BD454" s="23"/>
      <c r="BE454"/>
      <c r="BF454"/>
      <c r="BG454"/>
      <c r="BH454"/>
      <c r="BI454"/>
      <c r="BJ454"/>
      <c r="BK454"/>
      <c r="BL454"/>
      <c r="BM454"/>
      <c r="BN454"/>
      <c r="BO454"/>
      <c r="BP454"/>
      <c r="BQ454"/>
      <c r="BR454"/>
      <c r="BS454"/>
      <c r="BT454"/>
      <c r="BU454"/>
      <c r="BV454"/>
      <c r="BW454"/>
      <c r="BX454" s="26"/>
      <c r="BY454" s="23"/>
      <c r="BZ454"/>
      <c r="CA454"/>
      <c r="CB454"/>
    </row>
    <row r="455" spans="1:80" s="81" customFormat="1" x14ac:dyDescent="0.3">
      <c r="A455"/>
      <c r="B455" s="45"/>
      <c r="C455" s="155"/>
      <c r="D455" s="41"/>
      <c r="E455" s="86"/>
      <c r="F455" s="41"/>
      <c r="G455" s="41"/>
      <c r="I455" s="68"/>
      <c r="J455" s="8"/>
      <c r="K455" s="8"/>
      <c r="L455" s="8"/>
      <c r="M455"/>
      <c r="N455" s="8"/>
      <c r="O455" s="8"/>
      <c r="P455" s="8"/>
      <c r="Q455" s="8"/>
      <c r="R455" s="8"/>
      <c r="T455"/>
      <c r="U455"/>
      <c r="V455"/>
      <c r="W455"/>
      <c r="X455"/>
      <c r="Y455"/>
      <c r="Z455"/>
      <c r="AA455"/>
      <c r="AB455"/>
      <c r="AC455"/>
      <c r="AD455"/>
      <c r="AE455"/>
      <c r="AF455"/>
      <c r="AG455"/>
      <c r="AH455"/>
      <c r="AI455"/>
      <c r="AJ455"/>
      <c r="AK455"/>
      <c r="AL455"/>
      <c r="AM455"/>
      <c r="AN455"/>
      <c r="AO455"/>
      <c r="AP455"/>
      <c r="AQ455"/>
      <c r="AR455"/>
      <c r="AS455"/>
      <c r="AT455" s="26"/>
      <c r="AU455" s="23"/>
      <c r="AV455"/>
      <c r="AW455"/>
      <c r="AX455"/>
      <c r="AY455"/>
      <c r="AZ455"/>
      <c r="BA455"/>
      <c r="BB455"/>
      <c r="BC455" s="26"/>
      <c r="BD455" s="23"/>
      <c r="BE455"/>
      <c r="BF455"/>
      <c r="BG455"/>
      <c r="BH455"/>
      <c r="BI455"/>
      <c r="BJ455"/>
      <c r="BK455"/>
      <c r="BL455"/>
      <c r="BM455"/>
      <c r="BN455"/>
      <c r="BO455"/>
      <c r="BP455"/>
      <c r="BQ455"/>
      <c r="BR455"/>
      <c r="BS455"/>
      <c r="BT455"/>
      <c r="BU455"/>
      <c r="BV455"/>
      <c r="BW455"/>
      <c r="BX455" s="26"/>
      <c r="BY455" s="23"/>
      <c r="BZ455"/>
      <c r="CA455"/>
      <c r="CB455"/>
    </row>
    <row r="456" spans="1:80" s="81" customFormat="1" x14ac:dyDescent="0.3">
      <c r="A456"/>
      <c r="B456" s="45"/>
      <c r="C456" s="155"/>
      <c r="D456" s="41"/>
      <c r="E456" s="86"/>
      <c r="F456" s="41"/>
      <c r="G456" s="41"/>
      <c r="I456" s="68"/>
      <c r="J456" s="8"/>
      <c r="K456" s="8"/>
      <c r="L456" s="8"/>
      <c r="M456"/>
      <c r="N456" s="8"/>
      <c r="O456" s="8"/>
      <c r="P456" s="8"/>
      <c r="Q456" s="8"/>
      <c r="R456" s="8"/>
      <c r="T456"/>
      <c r="U456"/>
      <c r="V456"/>
      <c r="W456"/>
      <c r="X456"/>
      <c r="Y456"/>
      <c r="Z456"/>
      <c r="AA456"/>
      <c r="AB456"/>
      <c r="AC456"/>
      <c r="AD456"/>
      <c r="AE456"/>
      <c r="AF456"/>
      <c r="AG456"/>
      <c r="AH456"/>
      <c r="AI456"/>
      <c r="AJ456"/>
      <c r="AK456"/>
      <c r="AL456"/>
      <c r="AM456"/>
      <c r="AN456"/>
      <c r="AO456"/>
      <c r="AP456"/>
      <c r="AQ456"/>
      <c r="AR456"/>
      <c r="AS456"/>
      <c r="AT456" s="26"/>
      <c r="AU456" s="23"/>
      <c r="AV456"/>
      <c r="AW456"/>
      <c r="AX456"/>
      <c r="AY456"/>
      <c r="AZ456"/>
      <c r="BA456"/>
      <c r="BB456"/>
      <c r="BC456" s="26"/>
      <c r="BD456" s="23"/>
      <c r="BE456"/>
      <c r="BF456"/>
      <c r="BG456"/>
      <c r="BH456"/>
      <c r="BI456"/>
      <c r="BJ456"/>
      <c r="BK456"/>
      <c r="BL456"/>
      <c r="BM456"/>
      <c r="BN456"/>
      <c r="BO456"/>
      <c r="BP456"/>
      <c r="BQ456"/>
      <c r="BR456"/>
      <c r="BS456"/>
      <c r="BT456"/>
      <c r="BU456"/>
      <c r="BV456"/>
      <c r="BW456"/>
      <c r="BX456" s="26"/>
      <c r="BY456" s="23"/>
      <c r="BZ456"/>
      <c r="CA456"/>
      <c r="CB456"/>
    </row>
    <row r="457" spans="1:80" s="81" customFormat="1" x14ac:dyDescent="0.3">
      <c r="A457"/>
      <c r="B457" s="45"/>
      <c r="C457" s="155"/>
      <c r="D457" s="41"/>
      <c r="E457" s="86"/>
      <c r="F457" s="41"/>
      <c r="G457" s="41"/>
      <c r="I457" s="68"/>
      <c r="J457" s="8"/>
      <c r="K457" s="8"/>
      <c r="L457" s="8"/>
      <c r="M457"/>
      <c r="N457" s="8"/>
      <c r="O457" s="8"/>
      <c r="P457" s="8"/>
      <c r="Q457" s="8"/>
      <c r="R457" s="8"/>
      <c r="T457"/>
      <c r="U457"/>
      <c r="V457"/>
      <c r="W457"/>
      <c r="X457"/>
      <c r="Y457"/>
      <c r="Z457"/>
      <c r="AA457"/>
      <c r="AB457"/>
      <c r="AC457"/>
      <c r="AD457"/>
      <c r="AE457"/>
      <c r="AF457"/>
      <c r="AG457"/>
      <c r="AH457"/>
      <c r="AI457"/>
      <c r="AJ457"/>
      <c r="AK457"/>
      <c r="AL457"/>
      <c r="AM457"/>
      <c r="AN457"/>
      <c r="AO457"/>
      <c r="AP457"/>
      <c r="AQ457"/>
      <c r="AR457"/>
      <c r="AS457"/>
      <c r="AT457" s="26"/>
      <c r="AU457" s="23"/>
      <c r="AV457"/>
      <c r="AW457"/>
      <c r="AX457"/>
      <c r="AY457"/>
      <c r="AZ457"/>
      <c r="BA457"/>
      <c r="BB457"/>
      <c r="BC457" s="26"/>
      <c r="BD457" s="23"/>
      <c r="BE457"/>
      <c r="BF457"/>
      <c r="BG457"/>
      <c r="BH457"/>
      <c r="BI457"/>
      <c r="BJ457"/>
      <c r="BK457"/>
      <c r="BL457"/>
      <c r="BM457"/>
      <c r="BN457"/>
      <c r="BO457"/>
      <c r="BP457"/>
      <c r="BQ457"/>
      <c r="BR457"/>
      <c r="BS457"/>
      <c r="BT457"/>
      <c r="BU457"/>
      <c r="BV457"/>
      <c r="BW457"/>
      <c r="BX457" s="26"/>
      <c r="BY457" s="23"/>
      <c r="BZ457"/>
      <c r="CA457"/>
      <c r="CB457"/>
    </row>
    <row r="458" spans="1:80" s="81" customFormat="1" x14ac:dyDescent="0.3">
      <c r="A458"/>
      <c r="B458" s="45"/>
      <c r="C458" s="155"/>
      <c r="D458" s="41"/>
      <c r="E458" s="86"/>
      <c r="F458" s="41"/>
      <c r="G458" s="41"/>
      <c r="I458" s="68"/>
      <c r="J458" s="8"/>
      <c r="K458" s="8"/>
      <c r="L458" s="8"/>
      <c r="M458"/>
      <c r="N458" s="8"/>
      <c r="O458" s="8"/>
      <c r="P458" s="8"/>
      <c r="Q458" s="8"/>
      <c r="R458" s="8"/>
      <c r="T458"/>
      <c r="U458"/>
      <c r="V458"/>
      <c r="W458"/>
      <c r="X458"/>
      <c r="Y458"/>
      <c r="Z458"/>
      <c r="AA458"/>
      <c r="AB458"/>
      <c r="AC458"/>
      <c r="AD458"/>
      <c r="AE458"/>
      <c r="AF458"/>
      <c r="AG458"/>
      <c r="AH458"/>
      <c r="AI458"/>
      <c r="AJ458"/>
      <c r="AK458"/>
      <c r="AL458"/>
      <c r="AM458"/>
      <c r="AN458"/>
      <c r="AO458"/>
      <c r="AP458"/>
      <c r="AQ458"/>
      <c r="AR458"/>
      <c r="AS458"/>
      <c r="AT458" s="26"/>
      <c r="AU458" s="23"/>
      <c r="AV458"/>
      <c r="AW458"/>
      <c r="AX458"/>
      <c r="AY458"/>
      <c r="AZ458"/>
      <c r="BA458"/>
      <c r="BB458"/>
      <c r="BC458" s="26"/>
      <c r="BD458" s="23"/>
      <c r="BE458"/>
      <c r="BF458"/>
      <c r="BG458"/>
      <c r="BH458"/>
      <c r="BI458"/>
      <c r="BJ458"/>
      <c r="BK458"/>
      <c r="BL458"/>
      <c r="BM458"/>
      <c r="BN458"/>
      <c r="BO458"/>
      <c r="BP458"/>
      <c r="BQ458"/>
      <c r="BR458"/>
      <c r="BS458"/>
      <c r="BT458"/>
      <c r="BU458"/>
      <c r="BV458"/>
      <c r="BW458"/>
      <c r="BX458" s="26"/>
      <c r="BY458" s="23"/>
      <c r="BZ458"/>
      <c r="CA458"/>
      <c r="CB458"/>
    </row>
    <row r="459" spans="1:80" s="81" customFormat="1" x14ac:dyDescent="0.3">
      <c r="A459"/>
      <c r="B459" s="45"/>
      <c r="C459" s="155"/>
      <c r="D459" s="41"/>
      <c r="E459" s="86"/>
      <c r="F459" s="41"/>
      <c r="G459" s="41"/>
      <c r="I459" s="68"/>
      <c r="J459" s="8"/>
      <c r="K459" s="8"/>
      <c r="L459" s="8"/>
      <c r="M459"/>
      <c r="N459" s="8"/>
      <c r="O459" s="8"/>
      <c r="P459" s="8"/>
      <c r="Q459" s="8"/>
      <c r="R459" s="8"/>
      <c r="T459"/>
      <c r="U459"/>
      <c r="V459"/>
      <c r="W459"/>
      <c r="X459"/>
      <c r="Y459"/>
      <c r="Z459"/>
      <c r="AA459"/>
      <c r="AB459"/>
      <c r="AC459"/>
      <c r="AD459"/>
      <c r="AE459"/>
      <c r="AF459"/>
      <c r="AG459"/>
      <c r="AH459"/>
      <c r="AI459"/>
      <c r="AJ459"/>
      <c r="AK459"/>
      <c r="AL459"/>
      <c r="AM459"/>
      <c r="AN459"/>
      <c r="AO459"/>
      <c r="AP459"/>
      <c r="AQ459"/>
      <c r="AR459"/>
      <c r="AS459"/>
      <c r="AT459" s="26"/>
      <c r="AU459" s="23"/>
      <c r="AV459"/>
      <c r="AW459"/>
      <c r="AX459"/>
      <c r="AY459"/>
      <c r="AZ459"/>
      <c r="BA459"/>
      <c r="BB459"/>
      <c r="BC459" s="26"/>
      <c r="BD459" s="23"/>
      <c r="BE459"/>
      <c r="BF459"/>
      <c r="BG459"/>
      <c r="BH459"/>
      <c r="BI459"/>
      <c r="BJ459"/>
      <c r="BK459"/>
      <c r="BL459"/>
      <c r="BM459"/>
      <c r="BN459"/>
      <c r="BO459"/>
      <c r="BP459"/>
      <c r="BQ459"/>
      <c r="BR459"/>
      <c r="BS459"/>
      <c r="BT459"/>
      <c r="BU459"/>
      <c r="BV459"/>
      <c r="BW459"/>
      <c r="BX459" s="26"/>
      <c r="BY459" s="23"/>
      <c r="BZ459"/>
      <c r="CA459"/>
      <c r="CB459"/>
    </row>
    <row r="460" spans="1:80" s="81" customFormat="1" x14ac:dyDescent="0.3">
      <c r="A460"/>
      <c r="B460" s="45"/>
      <c r="C460" s="155"/>
      <c r="D460" s="41"/>
      <c r="E460" s="86"/>
      <c r="F460" s="41"/>
      <c r="G460" s="41"/>
      <c r="I460" s="68"/>
      <c r="J460" s="8"/>
      <c r="K460" s="8"/>
      <c r="L460" s="8"/>
      <c r="M460"/>
      <c r="N460" s="8"/>
      <c r="O460" s="8"/>
      <c r="P460" s="8"/>
      <c r="Q460" s="8"/>
      <c r="R460" s="8"/>
      <c r="T460"/>
      <c r="U460"/>
      <c r="V460"/>
      <c r="W460"/>
      <c r="X460"/>
      <c r="Y460"/>
      <c r="Z460"/>
      <c r="AA460"/>
      <c r="AB460"/>
      <c r="AC460"/>
      <c r="AD460"/>
      <c r="AE460"/>
      <c r="AF460"/>
      <c r="AG460"/>
      <c r="AH460"/>
      <c r="AI460"/>
      <c r="AJ460"/>
      <c r="AK460"/>
      <c r="AL460"/>
      <c r="AM460"/>
      <c r="AN460"/>
      <c r="AO460"/>
      <c r="AP460"/>
      <c r="AQ460"/>
      <c r="AR460"/>
      <c r="AS460"/>
      <c r="AT460" s="26"/>
      <c r="AU460" s="23"/>
      <c r="AV460"/>
      <c r="AW460"/>
      <c r="AX460"/>
      <c r="AY460"/>
      <c r="AZ460"/>
      <c r="BA460"/>
      <c r="BB460"/>
      <c r="BC460" s="26"/>
      <c r="BD460" s="23"/>
      <c r="BE460"/>
      <c r="BF460"/>
      <c r="BG460"/>
      <c r="BH460"/>
      <c r="BI460"/>
      <c r="BJ460"/>
      <c r="BK460"/>
      <c r="BL460"/>
      <c r="BM460"/>
      <c r="BN460"/>
      <c r="BO460"/>
      <c r="BP460"/>
      <c r="BQ460"/>
      <c r="BR460"/>
      <c r="BS460"/>
      <c r="BT460"/>
      <c r="BU460"/>
      <c r="BV460"/>
      <c r="BW460"/>
      <c r="BX460" s="26"/>
      <c r="BY460" s="23"/>
      <c r="BZ460"/>
      <c r="CA460"/>
      <c r="CB460"/>
    </row>
    <row r="461" spans="1:80" s="81" customFormat="1" x14ac:dyDescent="0.3">
      <c r="A461"/>
      <c r="B461" s="45"/>
      <c r="C461" s="155"/>
      <c r="D461" s="41"/>
      <c r="E461" s="86"/>
      <c r="F461" s="41"/>
      <c r="G461" s="41"/>
      <c r="I461" s="68"/>
      <c r="J461" s="8"/>
      <c r="K461" s="8"/>
      <c r="L461" s="8"/>
      <c r="M461"/>
      <c r="N461" s="8"/>
      <c r="O461" s="8"/>
      <c r="P461" s="8"/>
      <c r="Q461" s="8"/>
      <c r="R461" s="8"/>
      <c r="T461"/>
      <c r="U461"/>
      <c r="V461"/>
      <c r="W461"/>
      <c r="X461"/>
      <c r="Y461"/>
      <c r="Z461"/>
      <c r="AA461"/>
      <c r="AB461"/>
      <c r="AC461"/>
      <c r="AD461"/>
      <c r="AE461"/>
      <c r="AF461"/>
      <c r="AG461"/>
      <c r="AH461"/>
      <c r="AI461"/>
      <c r="AJ461"/>
      <c r="AK461"/>
      <c r="AL461"/>
      <c r="AM461"/>
      <c r="AN461"/>
      <c r="AO461"/>
      <c r="AP461"/>
      <c r="AQ461"/>
      <c r="AR461"/>
      <c r="AS461"/>
      <c r="AT461" s="26"/>
      <c r="AU461" s="23"/>
      <c r="AV461"/>
      <c r="AW461"/>
      <c r="AX461"/>
      <c r="AY461"/>
      <c r="AZ461"/>
      <c r="BA461"/>
      <c r="BB461"/>
      <c r="BC461" s="26"/>
      <c r="BD461" s="23"/>
      <c r="BE461"/>
      <c r="BF461"/>
      <c r="BG461"/>
      <c r="BH461"/>
      <c r="BI461"/>
      <c r="BJ461"/>
      <c r="BK461"/>
      <c r="BL461"/>
      <c r="BM461"/>
      <c r="BN461"/>
      <c r="BO461"/>
      <c r="BP461"/>
      <c r="BQ461"/>
      <c r="BR461"/>
      <c r="BS461"/>
      <c r="BT461"/>
      <c r="BU461"/>
      <c r="BV461"/>
      <c r="BW461"/>
      <c r="BX461" s="26"/>
      <c r="BY461" s="23"/>
      <c r="BZ461"/>
      <c r="CA461"/>
      <c r="CB461"/>
    </row>
    <row r="462" spans="1:80" s="81" customFormat="1" x14ac:dyDescent="0.3">
      <c r="A462"/>
      <c r="B462" s="45"/>
      <c r="C462" s="155"/>
      <c r="D462" s="41"/>
      <c r="E462" s="86"/>
      <c r="F462" s="41"/>
      <c r="G462" s="41"/>
      <c r="I462" s="68"/>
      <c r="J462" s="8"/>
      <c r="K462" s="8"/>
      <c r="L462" s="8"/>
      <c r="M462"/>
      <c r="N462" s="8"/>
      <c r="O462" s="8"/>
      <c r="P462" s="8"/>
      <c r="Q462" s="8"/>
      <c r="R462" s="8"/>
      <c r="T462"/>
      <c r="U462"/>
      <c r="V462"/>
      <c r="W462"/>
      <c r="X462"/>
      <c r="Y462"/>
      <c r="Z462"/>
      <c r="AA462"/>
      <c r="AB462"/>
      <c r="AC462"/>
      <c r="AD462"/>
      <c r="AE462"/>
      <c r="AF462"/>
      <c r="AG462"/>
      <c r="AH462"/>
      <c r="AI462"/>
      <c r="AJ462"/>
      <c r="AK462"/>
      <c r="AL462"/>
      <c r="AM462"/>
      <c r="AN462"/>
      <c r="AO462"/>
      <c r="AP462"/>
      <c r="AQ462"/>
      <c r="AR462"/>
      <c r="AS462"/>
      <c r="AT462" s="26"/>
      <c r="AU462" s="23"/>
      <c r="AV462"/>
      <c r="AW462"/>
      <c r="AX462"/>
      <c r="AY462"/>
      <c r="AZ462"/>
      <c r="BA462"/>
      <c r="BB462"/>
      <c r="BC462" s="26"/>
      <c r="BD462" s="23"/>
      <c r="BE462"/>
      <c r="BF462"/>
      <c r="BG462"/>
      <c r="BH462"/>
      <c r="BI462"/>
      <c r="BJ462"/>
      <c r="BK462"/>
      <c r="BL462"/>
      <c r="BM462"/>
      <c r="BN462"/>
      <c r="BO462"/>
      <c r="BP462"/>
      <c r="BQ462"/>
      <c r="BR462"/>
      <c r="BS462"/>
      <c r="BT462"/>
      <c r="BU462"/>
      <c r="BV462"/>
      <c r="BW462"/>
      <c r="BX462" s="26"/>
      <c r="BY462" s="23"/>
      <c r="BZ462"/>
      <c r="CA462"/>
      <c r="CB462"/>
    </row>
    <row r="463" spans="1:80" s="81" customFormat="1" x14ac:dyDescent="0.3">
      <c r="A463"/>
      <c r="B463" s="45"/>
      <c r="C463" s="155"/>
      <c r="D463" s="41"/>
      <c r="E463" s="86"/>
      <c r="F463" s="41"/>
      <c r="G463" s="41"/>
      <c r="I463" s="68"/>
      <c r="J463" s="8"/>
      <c r="K463" s="8"/>
      <c r="L463" s="8"/>
      <c r="M463"/>
      <c r="N463" s="8"/>
      <c r="O463" s="8"/>
      <c r="P463" s="8"/>
      <c r="Q463" s="8"/>
      <c r="R463" s="8"/>
      <c r="T463"/>
      <c r="U463"/>
      <c r="V463"/>
      <c r="W463"/>
      <c r="X463"/>
      <c r="Y463"/>
      <c r="Z463"/>
      <c r="AA463"/>
      <c r="AB463"/>
      <c r="AC463"/>
      <c r="AD463"/>
      <c r="AE463"/>
      <c r="AF463"/>
      <c r="AG463"/>
      <c r="AH463"/>
      <c r="AI463"/>
      <c r="AJ463"/>
      <c r="AK463"/>
      <c r="AL463"/>
      <c r="AM463"/>
      <c r="AN463"/>
      <c r="AO463"/>
      <c r="AP463"/>
      <c r="AQ463"/>
      <c r="AR463"/>
      <c r="AS463"/>
      <c r="AT463" s="26"/>
      <c r="AU463" s="23"/>
      <c r="AV463"/>
      <c r="AW463"/>
      <c r="AX463"/>
      <c r="AY463"/>
      <c r="AZ463"/>
      <c r="BA463"/>
      <c r="BB463"/>
      <c r="BC463" s="26"/>
      <c r="BD463" s="23"/>
      <c r="BE463"/>
      <c r="BF463"/>
      <c r="BG463"/>
      <c r="BH463"/>
      <c r="BI463"/>
      <c r="BJ463"/>
      <c r="BK463"/>
      <c r="BL463"/>
      <c r="BM463"/>
      <c r="BN463"/>
      <c r="BO463"/>
      <c r="BP463"/>
      <c r="BQ463"/>
      <c r="BR463"/>
      <c r="BS463"/>
      <c r="BT463"/>
      <c r="BU463"/>
      <c r="BV463"/>
      <c r="BW463"/>
      <c r="BX463" s="26"/>
      <c r="BY463" s="23"/>
      <c r="BZ463"/>
      <c r="CA463"/>
      <c r="CB463"/>
    </row>
    <row r="464" spans="1:80" s="81" customFormat="1" x14ac:dyDescent="0.3">
      <c r="A464"/>
      <c r="B464" s="45"/>
      <c r="C464" s="155"/>
      <c r="D464" s="41"/>
      <c r="E464" s="86"/>
      <c r="F464" s="41"/>
      <c r="G464" s="41"/>
      <c r="I464" s="68"/>
      <c r="J464" s="8"/>
      <c r="K464" s="8"/>
      <c r="L464" s="8"/>
      <c r="M464"/>
      <c r="N464" s="8"/>
      <c r="O464" s="8"/>
      <c r="P464" s="8"/>
      <c r="Q464" s="8"/>
      <c r="R464" s="8"/>
      <c r="T464"/>
      <c r="U464"/>
      <c r="V464"/>
      <c r="W464"/>
      <c r="X464"/>
      <c r="Y464"/>
      <c r="Z464"/>
      <c r="AA464"/>
      <c r="AB464"/>
      <c r="AC464"/>
      <c r="AD464"/>
      <c r="AE464"/>
      <c r="AF464"/>
      <c r="AG464"/>
      <c r="AH464"/>
      <c r="AI464"/>
      <c r="AJ464"/>
      <c r="AK464"/>
      <c r="AL464"/>
      <c r="AM464"/>
      <c r="AN464"/>
      <c r="AO464"/>
      <c r="AP464"/>
      <c r="AQ464"/>
      <c r="AR464"/>
      <c r="AS464"/>
      <c r="AT464" s="26"/>
      <c r="AU464" s="23"/>
      <c r="AV464"/>
      <c r="AW464"/>
      <c r="AX464"/>
      <c r="AY464"/>
      <c r="AZ464"/>
      <c r="BA464"/>
      <c r="BB464"/>
      <c r="BC464" s="26"/>
      <c r="BD464" s="23"/>
      <c r="BE464"/>
      <c r="BF464"/>
      <c r="BG464"/>
      <c r="BH464"/>
      <c r="BI464"/>
      <c r="BJ464"/>
      <c r="BK464"/>
      <c r="BL464"/>
      <c r="BM464"/>
      <c r="BN464"/>
      <c r="BO464"/>
      <c r="BP464"/>
      <c r="BQ464"/>
      <c r="BR464"/>
      <c r="BS464"/>
      <c r="BT464"/>
      <c r="BU464"/>
      <c r="BV464"/>
      <c r="BW464"/>
      <c r="BX464" s="26"/>
      <c r="BY464" s="23"/>
      <c r="BZ464"/>
      <c r="CA464"/>
      <c r="CB464"/>
    </row>
    <row r="465" spans="1:80" s="81" customFormat="1" x14ac:dyDescent="0.3">
      <c r="A465"/>
      <c r="B465" s="45"/>
      <c r="C465" s="155"/>
      <c r="D465" s="41"/>
      <c r="E465" s="86"/>
      <c r="F465" s="41"/>
      <c r="G465" s="41"/>
      <c r="I465" s="68"/>
      <c r="J465" s="8"/>
      <c r="K465" s="8"/>
      <c r="L465" s="8"/>
      <c r="M465"/>
      <c r="N465" s="8"/>
      <c r="O465" s="8"/>
      <c r="P465" s="8"/>
      <c r="Q465" s="8"/>
      <c r="R465" s="8"/>
      <c r="T465"/>
      <c r="U465"/>
      <c r="V465"/>
      <c r="W465"/>
      <c r="X465"/>
      <c r="Y465"/>
      <c r="Z465"/>
      <c r="AA465"/>
      <c r="AB465"/>
      <c r="AC465"/>
      <c r="AD465"/>
      <c r="AE465"/>
      <c r="AF465"/>
      <c r="AG465"/>
      <c r="AH465"/>
      <c r="AI465"/>
      <c r="AJ465"/>
      <c r="AK465"/>
      <c r="AL465"/>
      <c r="AM465"/>
      <c r="AN465"/>
      <c r="AO465"/>
      <c r="AP465"/>
      <c r="AQ465"/>
      <c r="AR465"/>
      <c r="AS465"/>
      <c r="AT465" s="26"/>
      <c r="AU465" s="23"/>
      <c r="AV465"/>
      <c r="AW465"/>
      <c r="AX465"/>
      <c r="AY465"/>
      <c r="AZ465"/>
      <c r="BA465"/>
      <c r="BB465"/>
      <c r="BC465" s="26"/>
      <c r="BD465" s="23"/>
      <c r="BE465"/>
      <c r="BF465"/>
      <c r="BG465"/>
      <c r="BH465"/>
      <c r="BI465"/>
      <c r="BJ465"/>
      <c r="BK465"/>
      <c r="BL465"/>
      <c r="BM465"/>
      <c r="BN465"/>
      <c r="BO465"/>
      <c r="BP465"/>
      <c r="BQ465"/>
      <c r="BR465"/>
      <c r="BS465"/>
      <c r="BT465"/>
      <c r="BU465"/>
      <c r="BV465"/>
      <c r="BW465"/>
      <c r="BX465" s="26"/>
      <c r="BY465" s="23"/>
      <c r="BZ465"/>
      <c r="CA465"/>
      <c r="CB465"/>
    </row>
    <row r="466" spans="1:80" s="81" customFormat="1" x14ac:dyDescent="0.3">
      <c r="A466"/>
      <c r="B466" s="45"/>
      <c r="C466" s="155"/>
      <c r="D466" s="41"/>
      <c r="E466" s="86"/>
      <c r="F466" s="41"/>
      <c r="G466" s="41"/>
      <c r="I466" s="68"/>
      <c r="J466" s="8"/>
      <c r="K466" s="8"/>
      <c r="L466" s="8"/>
      <c r="M466"/>
      <c r="N466" s="8"/>
      <c r="O466" s="8"/>
      <c r="P466" s="8"/>
      <c r="Q466" s="8"/>
      <c r="R466" s="8"/>
      <c r="T466"/>
      <c r="U466"/>
      <c r="V466"/>
      <c r="W466"/>
      <c r="X466"/>
      <c r="Y466"/>
      <c r="Z466"/>
      <c r="AA466"/>
      <c r="AB466"/>
      <c r="AC466"/>
      <c r="AD466"/>
      <c r="AE466"/>
      <c r="AF466"/>
      <c r="AG466"/>
      <c r="AH466"/>
      <c r="AI466"/>
      <c r="AJ466"/>
      <c r="AK466"/>
      <c r="AL466"/>
      <c r="AM466"/>
      <c r="AN466"/>
      <c r="AO466"/>
      <c r="AP466"/>
      <c r="AQ466"/>
      <c r="AR466"/>
      <c r="AS466"/>
      <c r="AT466" s="26"/>
      <c r="AU466" s="23"/>
      <c r="AV466"/>
      <c r="AW466"/>
      <c r="AX466"/>
      <c r="AY466"/>
      <c r="AZ466"/>
      <c r="BA466"/>
      <c r="BB466"/>
      <c r="BC466" s="26"/>
      <c r="BD466" s="23"/>
      <c r="BE466"/>
      <c r="BF466"/>
      <c r="BG466"/>
      <c r="BH466"/>
      <c r="BI466"/>
      <c r="BJ466"/>
      <c r="BK466"/>
      <c r="BL466"/>
      <c r="BM466"/>
      <c r="BN466"/>
      <c r="BO466"/>
      <c r="BP466"/>
      <c r="BQ466"/>
      <c r="BR466"/>
      <c r="BS466"/>
      <c r="BT466"/>
      <c r="BU466"/>
      <c r="BV466"/>
      <c r="BW466"/>
      <c r="BX466" s="26"/>
      <c r="BY466" s="23"/>
      <c r="BZ466"/>
      <c r="CA466"/>
      <c r="CB466"/>
    </row>
    <row r="467" spans="1:80" s="81" customFormat="1" x14ac:dyDescent="0.3">
      <c r="A467"/>
      <c r="B467" s="45"/>
      <c r="C467" s="155"/>
      <c r="D467" s="41"/>
      <c r="E467" s="86"/>
      <c r="F467" s="41"/>
      <c r="G467" s="41"/>
      <c r="I467" s="68"/>
      <c r="J467" s="8"/>
      <c r="K467" s="8"/>
      <c r="L467" s="8"/>
      <c r="M467"/>
      <c r="N467" s="8"/>
      <c r="O467" s="8"/>
      <c r="P467" s="8"/>
      <c r="Q467" s="8"/>
      <c r="R467" s="8"/>
      <c r="T467"/>
      <c r="U467"/>
      <c r="V467"/>
      <c r="W467"/>
      <c r="X467"/>
      <c r="Y467"/>
      <c r="Z467"/>
      <c r="AA467"/>
      <c r="AB467"/>
      <c r="AC467"/>
      <c r="AD467"/>
      <c r="AE467"/>
      <c r="AF467"/>
      <c r="AG467"/>
      <c r="AH467"/>
      <c r="AI467"/>
      <c r="AJ467"/>
      <c r="AK467"/>
      <c r="AL467"/>
      <c r="AM467"/>
      <c r="AN467"/>
      <c r="AO467"/>
      <c r="AP467"/>
      <c r="AQ467"/>
      <c r="AR467"/>
      <c r="AS467"/>
      <c r="AT467" s="26"/>
      <c r="AU467" s="23"/>
      <c r="AV467"/>
      <c r="AW467"/>
      <c r="AX467"/>
      <c r="AY467"/>
      <c r="AZ467"/>
      <c r="BA467"/>
      <c r="BB467"/>
      <c r="BC467" s="26"/>
      <c r="BD467" s="23"/>
      <c r="BE467"/>
      <c r="BF467"/>
      <c r="BG467"/>
      <c r="BH467"/>
      <c r="BI467"/>
      <c r="BJ467"/>
      <c r="BK467"/>
      <c r="BL467"/>
      <c r="BM467"/>
      <c r="BN467"/>
      <c r="BO467"/>
      <c r="BP467"/>
      <c r="BQ467"/>
      <c r="BR467"/>
      <c r="BS467"/>
      <c r="BT467"/>
      <c r="BU467"/>
      <c r="BV467"/>
      <c r="BW467"/>
      <c r="BX467" s="26"/>
      <c r="BY467" s="23"/>
      <c r="BZ467"/>
      <c r="CA467"/>
      <c r="CB467"/>
    </row>
    <row r="468" spans="1:80" s="81" customFormat="1" x14ac:dyDescent="0.3">
      <c r="A468"/>
      <c r="B468" s="45"/>
      <c r="C468" s="155"/>
      <c r="D468" s="41"/>
      <c r="E468" s="86"/>
      <c r="F468" s="41"/>
      <c r="G468" s="41"/>
      <c r="I468" s="68"/>
      <c r="J468" s="8"/>
      <c r="K468" s="8"/>
      <c r="L468" s="8"/>
      <c r="M468"/>
      <c r="N468" s="8"/>
      <c r="O468" s="8"/>
      <c r="P468" s="8"/>
      <c r="Q468" s="8"/>
      <c r="R468" s="8"/>
      <c r="T468"/>
      <c r="U468"/>
      <c r="V468"/>
      <c r="W468"/>
      <c r="X468"/>
      <c r="Y468"/>
      <c r="Z468"/>
      <c r="AA468"/>
      <c r="AB468"/>
      <c r="AC468"/>
      <c r="AD468"/>
      <c r="AE468"/>
      <c r="AF468"/>
      <c r="AG468"/>
      <c r="AH468"/>
      <c r="AI468"/>
      <c r="AJ468"/>
      <c r="AK468"/>
      <c r="AL468"/>
      <c r="AM468"/>
      <c r="AN468"/>
      <c r="AO468"/>
      <c r="AP468"/>
      <c r="AQ468"/>
      <c r="AR468"/>
      <c r="AS468"/>
      <c r="AT468" s="26"/>
      <c r="AU468" s="23"/>
      <c r="AV468"/>
      <c r="AW468"/>
      <c r="AX468"/>
      <c r="AY468"/>
      <c r="AZ468"/>
      <c r="BA468"/>
      <c r="BB468"/>
      <c r="BC468" s="26"/>
      <c r="BD468" s="23"/>
      <c r="BE468"/>
      <c r="BF468"/>
      <c r="BG468"/>
      <c r="BH468"/>
      <c r="BI468"/>
      <c r="BJ468"/>
      <c r="BK468"/>
      <c r="BL468"/>
      <c r="BM468"/>
      <c r="BN468"/>
      <c r="BO468"/>
      <c r="BP468"/>
      <c r="BQ468"/>
      <c r="BR468"/>
      <c r="BS468"/>
      <c r="BT468"/>
      <c r="BU468"/>
      <c r="BV468"/>
      <c r="BW468"/>
      <c r="BX468" s="26"/>
      <c r="BY468" s="23"/>
      <c r="BZ468"/>
      <c r="CA468"/>
      <c r="CB468"/>
    </row>
    <row r="469" spans="1:80" s="81" customFormat="1" x14ac:dyDescent="0.3">
      <c r="A469"/>
      <c r="B469" s="45"/>
      <c r="C469" s="155"/>
      <c r="D469" s="41"/>
      <c r="E469" s="86"/>
      <c r="F469" s="41"/>
      <c r="G469" s="41"/>
      <c r="I469" s="68"/>
      <c r="J469" s="8"/>
      <c r="K469" s="8"/>
      <c r="L469" s="8"/>
      <c r="M469"/>
      <c r="N469" s="8"/>
      <c r="O469" s="8"/>
      <c r="P469" s="8"/>
      <c r="Q469" s="8"/>
      <c r="R469" s="8"/>
      <c r="T469"/>
      <c r="U469"/>
      <c r="V469"/>
      <c r="W469"/>
      <c r="X469"/>
      <c r="Y469"/>
      <c r="Z469"/>
      <c r="AA469"/>
      <c r="AB469"/>
      <c r="AC469"/>
      <c r="AD469"/>
      <c r="AE469"/>
      <c r="AF469"/>
      <c r="AG469"/>
      <c r="AH469"/>
      <c r="AI469"/>
      <c r="AJ469"/>
      <c r="AK469"/>
      <c r="AL469"/>
      <c r="AM469"/>
      <c r="AN469"/>
      <c r="AO469"/>
      <c r="AP469"/>
      <c r="AQ469"/>
      <c r="AR469"/>
      <c r="AS469"/>
      <c r="AT469" s="26"/>
      <c r="AU469" s="23"/>
      <c r="AV469"/>
      <c r="AW469"/>
      <c r="AX469"/>
      <c r="AY469"/>
      <c r="AZ469"/>
      <c r="BA469"/>
      <c r="BB469"/>
      <c r="BC469" s="26"/>
      <c r="BD469" s="23"/>
      <c r="BE469"/>
      <c r="BF469"/>
      <c r="BG469"/>
      <c r="BH469"/>
      <c r="BI469"/>
      <c r="BJ469"/>
      <c r="BK469"/>
      <c r="BL469"/>
      <c r="BM469"/>
      <c r="BN469"/>
      <c r="BO469"/>
      <c r="BP469"/>
      <c r="BQ469"/>
      <c r="BR469"/>
      <c r="BS469"/>
      <c r="BT469"/>
      <c r="BU469"/>
      <c r="BV469"/>
      <c r="BW469"/>
      <c r="BX469" s="26"/>
      <c r="BY469" s="23"/>
      <c r="BZ469"/>
      <c r="CA469"/>
      <c r="CB469"/>
    </row>
    <row r="470" spans="1:80" s="81" customFormat="1" x14ac:dyDescent="0.3">
      <c r="A470"/>
      <c r="B470" s="45"/>
      <c r="C470" s="155"/>
      <c r="D470" s="41"/>
      <c r="E470" s="86"/>
      <c r="F470" s="41"/>
      <c r="G470" s="41"/>
      <c r="I470" s="68"/>
      <c r="J470" s="8"/>
      <c r="K470" s="8"/>
      <c r="L470" s="8"/>
      <c r="M470"/>
      <c r="N470" s="8"/>
      <c r="O470" s="8"/>
      <c r="P470" s="8"/>
      <c r="Q470" s="8"/>
      <c r="R470" s="8"/>
      <c r="T470"/>
      <c r="U470"/>
      <c r="V470"/>
      <c r="W470"/>
      <c r="X470"/>
      <c r="Y470"/>
      <c r="Z470"/>
      <c r="AA470"/>
      <c r="AB470"/>
      <c r="AC470"/>
      <c r="AD470"/>
      <c r="AE470"/>
      <c r="AF470"/>
      <c r="AG470"/>
      <c r="AH470"/>
      <c r="AI470"/>
      <c r="AJ470"/>
      <c r="AK470"/>
      <c r="AL470"/>
      <c r="AM470"/>
      <c r="AN470"/>
      <c r="AO470"/>
      <c r="AP470"/>
      <c r="AQ470"/>
      <c r="AR470"/>
      <c r="AS470"/>
      <c r="AT470" s="26"/>
      <c r="AU470" s="23"/>
      <c r="AV470"/>
      <c r="AW470"/>
      <c r="AX470"/>
      <c r="AY470"/>
      <c r="AZ470"/>
      <c r="BA470"/>
      <c r="BB470"/>
      <c r="BC470" s="26"/>
      <c r="BD470" s="23"/>
      <c r="BE470"/>
      <c r="BF470"/>
      <c r="BG470"/>
      <c r="BH470"/>
      <c r="BI470"/>
      <c r="BJ470"/>
      <c r="BK470"/>
      <c r="BL470"/>
      <c r="BM470"/>
      <c r="BN470"/>
      <c r="BO470"/>
      <c r="BP470"/>
      <c r="BQ470"/>
      <c r="BR470"/>
      <c r="BS470"/>
      <c r="BT470"/>
      <c r="BU470"/>
      <c r="BV470"/>
      <c r="BW470"/>
      <c r="BX470" s="26"/>
      <c r="BY470" s="23"/>
      <c r="BZ470"/>
      <c r="CA470"/>
      <c r="CB470"/>
    </row>
    <row r="471" spans="1:80" s="81" customFormat="1" x14ac:dyDescent="0.3">
      <c r="A471"/>
      <c r="B471" s="45"/>
      <c r="C471" s="155"/>
      <c r="D471" s="41"/>
      <c r="E471" s="86"/>
      <c r="F471" s="41"/>
      <c r="G471" s="41"/>
      <c r="I471" s="68"/>
      <c r="J471" s="8"/>
      <c r="K471" s="8"/>
      <c r="L471" s="8"/>
      <c r="M471"/>
      <c r="N471" s="8"/>
      <c r="O471" s="8"/>
      <c r="P471" s="8"/>
      <c r="Q471" s="8"/>
      <c r="R471" s="8"/>
      <c r="T471"/>
      <c r="U471"/>
      <c r="V471"/>
      <c r="W471"/>
      <c r="X471"/>
      <c r="Y471"/>
      <c r="Z471"/>
      <c r="AA471"/>
      <c r="AB471"/>
      <c r="AC471"/>
      <c r="AD471"/>
      <c r="AE471"/>
      <c r="AF471"/>
      <c r="AG471"/>
      <c r="AH471"/>
      <c r="AI471"/>
      <c r="AJ471"/>
      <c r="AK471"/>
      <c r="AL471"/>
      <c r="AM471"/>
      <c r="AN471"/>
      <c r="AO471"/>
      <c r="AP471"/>
      <c r="AQ471"/>
      <c r="AR471"/>
      <c r="AS471"/>
      <c r="AT471" s="26"/>
      <c r="AU471" s="23"/>
      <c r="AV471"/>
      <c r="AW471"/>
      <c r="AX471"/>
      <c r="AY471"/>
      <c r="AZ471"/>
      <c r="BA471"/>
      <c r="BB471"/>
      <c r="BC471" s="26"/>
      <c r="BD471" s="23"/>
      <c r="BE471"/>
      <c r="BF471"/>
      <c r="BG471"/>
      <c r="BH471"/>
      <c r="BI471"/>
      <c r="BJ471"/>
      <c r="BK471"/>
      <c r="BL471"/>
      <c r="BM471"/>
      <c r="BN471"/>
      <c r="BO471"/>
      <c r="BP471"/>
      <c r="BQ471"/>
      <c r="BR471"/>
      <c r="BS471"/>
      <c r="BT471"/>
      <c r="BU471"/>
      <c r="BV471"/>
      <c r="BW471"/>
      <c r="BX471" s="26"/>
      <c r="BY471" s="23"/>
      <c r="BZ471"/>
      <c r="CA471"/>
      <c r="CB471"/>
    </row>
    <row r="472" spans="1:80" s="81" customFormat="1" x14ac:dyDescent="0.3">
      <c r="A472"/>
      <c r="B472" s="45"/>
      <c r="C472" s="155"/>
      <c r="D472" s="41"/>
      <c r="E472" s="86"/>
      <c r="F472" s="41"/>
      <c r="G472" s="41"/>
      <c r="I472" s="68"/>
      <c r="J472" s="8"/>
      <c r="K472" s="8"/>
      <c r="L472" s="8"/>
      <c r="M472"/>
      <c r="N472" s="8"/>
      <c r="O472" s="8"/>
      <c r="P472" s="8"/>
      <c r="Q472" s="8"/>
      <c r="R472" s="8"/>
      <c r="T472"/>
      <c r="U472"/>
      <c r="V472"/>
      <c r="W472"/>
      <c r="X472"/>
      <c r="Y472"/>
      <c r="Z472"/>
      <c r="AA472"/>
      <c r="AB472"/>
      <c r="AC472"/>
      <c r="AD472"/>
      <c r="AE472"/>
      <c r="AF472"/>
      <c r="AG472"/>
      <c r="AH472"/>
      <c r="AI472"/>
      <c r="AJ472"/>
      <c r="AK472"/>
      <c r="AL472"/>
      <c r="AM472"/>
      <c r="AN472"/>
      <c r="AO472"/>
      <c r="AP472"/>
      <c r="AQ472"/>
      <c r="AR472"/>
      <c r="AS472"/>
      <c r="AT472" s="26"/>
      <c r="AU472" s="23"/>
      <c r="AV472"/>
      <c r="AW472"/>
      <c r="AX472"/>
      <c r="AY472"/>
      <c r="AZ472"/>
      <c r="BA472"/>
      <c r="BB472"/>
      <c r="BC472" s="26"/>
      <c r="BD472" s="23"/>
      <c r="BE472"/>
      <c r="BF472"/>
      <c r="BG472"/>
      <c r="BH472"/>
      <c r="BI472"/>
      <c r="BJ472"/>
      <c r="BK472"/>
      <c r="BL472"/>
      <c r="BM472"/>
      <c r="BN472"/>
      <c r="BO472"/>
      <c r="BP472"/>
      <c r="BQ472"/>
      <c r="BR472"/>
      <c r="BS472"/>
      <c r="BT472"/>
      <c r="BU472"/>
      <c r="BV472"/>
      <c r="BW472"/>
      <c r="BX472" s="26"/>
      <c r="BY472" s="23"/>
      <c r="BZ472"/>
      <c r="CA472"/>
      <c r="CB472"/>
    </row>
    <row r="473" spans="1:80" s="81" customFormat="1" x14ac:dyDescent="0.3">
      <c r="A473"/>
      <c r="B473" s="45"/>
      <c r="C473" s="155"/>
      <c r="D473" s="41"/>
      <c r="E473" s="86"/>
      <c r="F473" s="41"/>
      <c r="G473" s="41"/>
      <c r="I473" s="68"/>
      <c r="J473" s="8"/>
      <c r="K473" s="8"/>
      <c r="L473" s="8"/>
      <c r="M473"/>
      <c r="N473" s="8"/>
      <c r="O473" s="8"/>
      <c r="P473" s="8"/>
      <c r="Q473" s="8"/>
      <c r="R473" s="8"/>
      <c r="T473"/>
      <c r="U473"/>
      <c r="V473"/>
      <c r="W473"/>
      <c r="X473"/>
      <c r="Y473"/>
      <c r="Z473"/>
      <c r="AA473"/>
      <c r="AB473"/>
      <c r="AC473"/>
      <c r="AD473"/>
      <c r="AE473"/>
      <c r="AF473"/>
      <c r="AG473"/>
      <c r="AH473"/>
      <c r="AI473"/>
      <c r="AJ473"/>
      <c r="AK473"/>
      <c r="AL473"/>
      <c r="AM473"/>
      <c r="AN473"/>
      <c r="AO473"/>
      <c r="AP473"/>
      <c r="AQ473"/>
      <c r="AR473"/>
      <c r="AS473"/>
      <c r="AT473" s="26"/>
      <c r="AU473" s="23"/>
      <c r="AV473"/>
      <c r="AW473"/>
      <c r="AX473"/>
      <c r="AY473"/>
      <c r="AZ473"/>
      <c r="BA473"/>
      <c r="BB473"/>
      <c r="BC473" s="26"/>
      <c r="BD473" s="23"/>
      <c r="BE473"/>
      <c r="BF473"/>
      <c r="BG473"/>
      <c r="BH473"/>
      <c r="BI473"/>
      <c r="BJ473"/>
      <c r="BK473"/>
      <c r="BL473"/>
      <c r="BM473"/>
      <c r="BN473"/>
      <c r="BO473"/>
      <c r="BP473"/>
      <c r="BQ473"/>
      <c r="BR473"/>
      <c r="BS473"/>
      <c r="BT473"/>
      <c r="BU473"/>
      <c r="BV473"/>
      <c r="BW473"/>
      <c r="BX473" s="26"/>
      <c r="BY473" s="23"/>
      <c r="BZ473"/>
      <c r="CA473"/>
      <c r="CB473"/>
    </row>
    <row r="474" spans="1:80" s="81" customFormat="1" x14ac:dyDescent="0.3">
      <c r="A474"/>
      <c r="B474" s="45"/>
      <c r="C474" s="155"/>
      <c r="D474" s="41"/>
      <c r="E474" s="86"/>
      <c r="F474" s="41"/>
      <c r="G474" s="41"/>
      <c r="I474" s="68"/>
      <c r="J474" s="8"/>
      <c r="K474" s="8"/>
      <c r="L474" s="8"/>
      <c r="M474"/>
      <c r="N474" s="8"/>
      <c r="O474" s="8"/>
      <c r="P474" s="8"/>
      <c r="Q474" s="8"/>
      <c r="R474" s="8"/>
      <c r="T474"/>
      <c r="U474"/>
      <c r="V474"/>
      <c r="W474"/>
      <c r="X474"/>
      <c r="Y474"/>
      <c r="Z474"/>
      <c r="AA474"/>
      <c r="AB474"/>
      <c r="AC474"/>
      <c r="AD474"/>
      <c r="AE474"/>
      <c r="AF474"/>
      <c r="AG474"/>
      <c r="AH474"/>
      <c r="AI474"/>
      <c r="AJ474"/>
      <c r="AK474"/>
      <c r="AL474"/>
      <c r="AM474"/>
      <c r="AN474"/>
      <c r="AO474"/>
      <c r="AP474"/>
      <c r="AQ474"/>
      <c r="AR474"/>
      <c r="AS474"/>
      <c r="AT474" s="26"/>
      <c r="AU474" s="23"/>
      <c r="AV474"/>
      <c r="AW474"/>
      <c r="AX474"/>
      <c r="AY474"/>
      <c r="AZ474"/>
      <c r="BA474"/>
      <c r="BB474"/>
      <c r="BC474" s="26"/>
      <c r="BD474" s="23"/>
      <c r="BE474"/>
      <c r="BF474"/>
      <c r="BG474"/>
      <c r="BH474"/>
      <c r="BI474"/>
      <c r="BJ474"/>
      <c r="BK474"/>
      <c r="BL474"/>
      <c r="BM474"/>
      <c r="BN474"/>
      <c r="BO474"/>
      <c r="BP474"/>
      <c r="BQ474"/>
      <c r="BR474"/>
      <c r="BS474"/>
      <c r="BT474"/>
      <c r="BU474"/>
      <c r="BV474"/>
      <c r="BW474"/>
      <c r="BX474" s="26"/>
      <c r="BY474" s="23"/>
      <c r="BZ474"/>
      <c r="CA474"/>
      <c r="CB474"/>
    </row>
    <row r="475" spans="1:80" s="81" customFormat="1" x14ac:dyDescent="0.3">
      <c r="A475"/>
      <c r="B475" s="45"/>
      <c r="C475" s="155"/>
      <c r="D475" s="41"/>
      <c r="E475" s="86"/>
      <c r="F475" s="41"/>
      <c r="G475" s="41"/>
      <c r="I475" s="68"/>
      <c r="J475" s="8"/>
      <c r="K475" s="8"/>
      <c r="L475" s="8"/>
      <c r="M475"/>
      <c r="N475" s="8"/>
      <c r="O475" s="8"/>
      <c r="P475" s="8"/>
      <c r="Q475" s="8"/>
      <c r="R475" s="8"/>
      <c r="T475"/>
      <c r="U475"/>
      <c r="V475"/>
      <c r="W475"/>
      <c r="X475"/>
      <c r="Y475"/>
      <c r="Z475"/>
      <c r="AA475"/>
      <c r="AB475"/>
      <c r="AC475"/>
      <c r="AD475"/>
      <c r="AE475"/>
      <c r="AF475"/>
      <c r="AG475"/>
      <c r="AH475"/>
      <c r="AI475"/>
      <c r="AJ475"/>
      <c r="AK475"/>
      <c r="AL475"/>
      <c r="AM475"/>
      <c r="AN475"/>
      <c r="AO475"/>
      <c r="AP475"/>
      <c r="AQ475"/>
      <c r="AR475"/>
      <c r="AS475"/>
      <c r="AT475" s="26"/>
      <c r="AU475" s="23"/>
      <c r="AV475"/>
      <c r="AW475"/>
      <c r="AX475"/>
      <c r="AY475"/>
      <c r="AZ475"/>
      <c r="BA475"/>
      <c r="BB475"/>
      <c r="BC475" s="26"/>
      <c r="BD475" s="23"/>
      <c r="BE475"/>
      <c r="BF475"/>
      <c r="BG475"/>
      <c r="BH475"/>
      <c r="BI475"/>
      <c r="BJ475"/>
      <c r="BK475"/>
      <c r="BL475"/>
      <c r="BM475"/>
      <c r="BN475"/>
      <c r="BO475"/>
      <c r="BP475"/>
      <c r="BQ475"/>
      <c r="BR475"/>
      <c r="BS475"/>
      <c r="BT475"/>
      <c r="BU475"/>
      <c r="BV475"/>
      <c r="BW475"/>
      <c r="BX475" s="26"/>
      <c r="BY475" s="23"/>
      <c r="BZ475"/>
      <c r="CA475"/>
      <c r="CB475"/>
    </row>
    <row r="476" spans="1:80" s="81" customFormat="1" x14ac:dyDescent="0.3">
      <c r="A476"/>
      <c r="B476" s="45"/>
      <c r="C476" s="155"/>
      <c r="D476" s="41"/>
      <c r="E476" s="86"/>
      <c r="F476" s="41"/>
      <c r="G476" s="41"/>
      <c r="I476" s="68"/>
      <c r="J476" s="8"/>
      <c r="K476" s="8"/>
      <c r="L476" s="8"/>
      <c r="M476"/>
      <c r="N476" s="8"/>
      <c r="O476" s="8"/>
      <c r="P476" s="8"/>
      <c r="Q476" s="8"/>
      <c r="R476" s="8"/>
      <c r="T476"/>
      <c r="U476"/>
      <c r="V476"/>
      <c r="W476"/>
      <c r="X476"/>
      <c r="Y476"/>
      <c r="Z476"/>
      <c r="AA476"/>
      <c r="AB476"/>
      <c r="AC476"/>
      <c r="AD476"/>
      <c r="AE476"/>
      <c r="AF476"/>
      <c r="AG476"/>
      <c r="AH476"/>
      <c r="AI476"/>
      <c r="AJ476"/>
      <c r="AK476"/>
      <c r="AL476"/>
      <c r="AM476"/>
      <c r="AN476"/>
      <c r="AO476"/>
      <c r="AP476"/>
      <c r="AQ476"/>
      <c r="AR476"/>
      <c r="AS476"/>
      <c r="AT476" s="26"/>
      <c r="AU476" s="23"/>
      <c r="AV476"/>
      <c r="AW476"/>
      <c r="AX476"/>
      <c r="AY476"/>
      <c r="AZ476"/>
      <c r="BA476"/>
      <c r="BB476"/>
      <c r="BC476" s="26"/>
      <c r="BD476" s="23"/>
      <c r="BE476"/>
      <c r="BF476"/>
      <c r="BG476"/>
      <c r="BH476"/>
      <c r="BI476"/>
      <c r="BJ476"/>
      <c r="BK476"/>
      <c r="BL476"/>
      <c r="BM476"/>
      <c r="BN476"/>
      <c r="BO476"/>
      <c r="BP476"/>
      <c r="BQ476"/>
      <c r="BR476"/>
      <c r="BS476"/>
      <c r="BT476"/>
      <c r="BU476"/>
      <c r="BV476"/>
      <c r="BW476"/>
      <c r="BX476" s="26"/>
      <c r="BY476" s="23"/>
      <c r="BZ476"/>
      <c r="CA476"/>
      <c r="CB476"/>
    </row>
    <row r="477" spans="1:80" s="81" customFormat="1" x14ac:dyDescent="0.3">
      <c r="A477"/>
      <c r="B477" s="45"/>
      <c r="C477" s="155"/>
      <c r="D477" s="41"/>
      <c r="E477" s="86"/>
      <c r="F477" s="41"/>
      <c r="G477" s="41"/>
      <c r="I477" s="68"/>
      <c r="J477" s="8"/>
      <c r="K477" s="8"/>
      <c r="L477" s="8"/>
      <c r="M477"/>
      <c r="N477" s="8"/>
      <c r="O477" s="8"/>
      <c r="P477" s="8"/>
      <c r="Q477" s="8"/>
      <c r="R477" s="8"/>
      <c r="T477"/>
      <c r="U477"/>
      <c r="V477"/>
      <c r="W477"/>
      <c r="X477"/>
      <c r="Y477"/>
      <c r="Z477"/>
      <c r="AA477"/>
      <c r="AB477"/>
      <c r="AC477"/>
      <c r="AD477"/>
      <c r="AE477"/>
      <c r="AF477"/>
      <c r="AG477"/>
      <c r="AH477"/>
      <c r="AI477"/>
      <c r="AJ477"/>
      <c r="AK477"/>
      <c r="AL477"/>
      <c r="AM477"/>
      <c r="AN477"/>
      <c r="AO477"/>
      <c r="AP477"/>
      <c r="AQ477"/>
      <c r="AR477"/>
      <c r="AS477"/>
      <c r="AT477" s="26"/>
      <c r="AU477" s="23"/>
      <c r="AV477"/>
      <c r="AW477"/>
      <c r="AX477"/>
      <c r="AY477"/>
      <c r="AZ477"/>
      <c r="BA477"/>
      <c r="BB477"/>
      <c r="BC477" s="26"/>
      <c r="BD477" s="23"/>
      <c r="BE477"/>
      <c r="BF477"/>
      <c r="BG477"/>
      <c r="BH477"/>
      <c r="BI477"/>
      <c r="BJ477"/>
      <c r="BK477"/>
      <c r="BL477"/>
      <c r="BM477"/>
      <c r="BN477"/>
      <c r="BO477"/>
      <c r="BP477"/>
      <c r="BQ477"/>
      <c r="BR477"/>
      <c r="BS477"/>
      <c r="BT477"/>
      <c r="BU477"/>
      <c r="BV477"/>
      <c r="BW477"/>
      <c r="BX477" s="26"/>
      <c r="BY477" s="23"/>
      <c r="BZ477"/>
      <c r="CA477"/>
      <c r="CB477"/>
    </row>
    <row r="478" spans="1:80" s="81" customFormat="1" x14ac:dyDescent="0.3">
      <c r="A478"/>
      <c r="B478" s="45"/>
      <c r="C478" s="155"/>
      <c r="D478" s="41"/>
      <c r="E478" s="86"/>
      <c r="F478" s="41"/>
      <c r="G478" s="41"/>
      <c r="I478" s="68"/>
      <c r="J478" s="8"/>
      <c r="K478" s="8"/>
      <c r="L478" s="8"/>
      <c r="M478"/>
      <c r="N478" s="8"/>
      <c r="O478" s="8"/>
      <c r="P478" s="8"/>
      <c r="Q478" s="8"/>
      <c r="R478" s="8"/>
      <c r="T478"/>
      <c r="U478"/>
      <c r="V478"/>
      <c r="W478"/>
      <c r="X478"/>
      <c r="Y478"/>
      <c r="Z478"/>
      <c r="AA478"/>
      <c r="AB478"/>
      <c r="AC478"/>
      <c r="AD478"/>
      <c r="AE478"/>
      <c r="AF478"/>
      <c r="AG478"/>
      <c r="AH478"/>
      <c r="AI478"/>
      <c r="AJ478"/>
      <c r="AK478"/>
      <c r="AL478"/>
      <c r="AM478"/>
      <c r="AN478"/>
      <c r="AO478"/>
      <c r="AP478"/>
      <c r="AQ478"/>
      <c r="AR478"/>
      <c r="AS478"/>
      <c r="AT478" s="26"/>
      <c r="AU478" s="23"/>
      <c r="AV478"/>
      <c r="AW478"/>
      <c r="AX478"/>
      <c r="AY478"/>
      <c r="AZ478"/>
      <c r="BA478"/>
      <c r="BB478"/>
      <c r="BC478" s="26"/>
      <c r="BD478" s="23"/>
      <c r="BE478"/>
      <c r="BF478"/>
      <c r="BG478"/>
      <c r="BH478"/>
      <c r="BI478"/>
      <c r="BJ478"/>
      <c r="BK478"/>
      <c r="BL478"/>
      <c r="BM478"/>
      <c r="BN478"/>
      <c r="BO478"/>
      <c r="BP478"/>
      <c r="BQ478"/>
      <c r="BR478"/>
      <c r="BS478"/>
      <c r="BT478"/>
      <c r="BU478"/>
      <c r="BV478"/>
      <c r="BW478"/>
      <c r="BX478" s="26"/>
      <c r="BY478" s="23"/>
      <c r="BZ478"/>
      <c r="CA478"/>
      <c r="CB478"/>
    </row>
    <row r="479" spans="1:80" s="81" customFormat="1" x14ac:dyDescent="0.3">
      <c r="A479"/>
      <c r="B479" s="45"/>
      <c r="C479" s="155"/>
      <c r="D479" s="41"/>
      <c r="E479" s="86"/>
      <c r="F479" s="41"/>
      <c r="G479" s="41"/>
      <c r="I479" s="68"/>
      <c r="J479" s="8"/>
      <c r="K479" s="8"/>
      <c r="L479" s="8"/>
      <c r="M479"/>
      <c r="N479" s="8"/>
      <c r="O479" s="8"/>
      <c r="P479" s="8"/>
      <c r="Q479" s="8"/>
      <c r="R479" s="8"/>
      <c r="T479"/>
      <c r="U479"/>
      <c r="V479"/>
      <c r="W479"/>
      <c r="X479"/>
      <c r="Y479"/>
      <c r="Z479"/>
      <c r="AA479"/>
      <c r="AB479"/>
      <c r="AC479"/>
      <c r="AD479"/>
      <c r="AE479"/>
      <c r="AF479"/>
      <c r="AG479"/>
      <c r="AH479"/>
      <c r="AI479"/>
      <c r="AJ479"/>
      <c r="AK479"/>
      <c r="AL479"/>
      <c r="AM479"/>
      <c r="AN479"/>
      <c r="AO479"/>
      <c r="AP479"/>
      <c r="AQ479"/>
      <c r="AR479"/>
      <c r="AS479"/>
      <c r="AT479" s="26"/>
      <c r="AU479" s="23"/>
      <c r="AV479"/>
      <c r="AW479"/>
      <c r="AX479"/>
      <c r="AY479"/>
      <c r="AZ479"/>
      <c r="BA479"/>
      <c r="BB479"/>
      <c r="BC479" s="26"/>
      <c r="BD479" s="23"/>
      <c r="BE479"/>
      <c r="BF479"/>
      <c r="BG479"/>
      <c r="BH479"/>
      <c r="BI479"/>
      <c r="BJ479"/>
      <c r="BK479"/>
      <c r="BL479"/>
      <c r="BM479"/>
      <c r="BN479"/>
      <c r="BO479"/>
      <c r="BP479"/>
      <c r="BQ479"/>
      <c r="BR479"/>
      <c r="BS479"/>
      <c r="BT479"/>
      <c r="BU479"/>
      <c r="BV479"/>
      <c r="BW479"/>
      <c r="BX479" s="26"/>
      <c r="BY479" s="23"/>
      <c r="BZ479"/>
      <c r="CA479"/>
      <c r="CB479"/>
    </row>
    <row r="480" spans="1:80" s="81" customFormat="1" x14ac:dyDescent="0.3">
      <c r="A480"/>
      <c r="B480" s="45"/>
      <c r="C480" s="155"/>
      <c r="D480" s="41"/>
      <c r="E480" s="86"/>
      <c r="F480" s="41"/>
      <c r="G480" s="41"/>
      <c r="I480" s="68"/>
      <c r="J480" s="8"/>
      <c r="K480" s="8"/>
      <c r="L480" s="8"/>
      <c r="M480"/>
      <c r="N480" s="8"/>
      <c r="O480" s="8"/>
      <c r="P480" s="8"/>
      <c r="Q480" s="8"/>
      <c r="R480" s="8"/>
      <c r="T480"/>
      <c r="U480"/>
      <c r="V480"/>
      <c r="W480"/>
      <c r="X480"/>
      <c r="Y480"/>
      <c r="Z480"/>
      <c r="AA480"/>
      <c r="AB480"/>
      <c r="AC480"/>
      <c r="AD480"/>
      <c r="AE480"/>
      <c r="AF480"/>
      <c r="AG480"/>
      <c r="AH480"/>
      <c r="AI480"/>
      <c r="AJ480"/>
      <c r="AK480"/>
      <c r="AL480"/>
      <c r="AM480"/>
      <c r="AN480"/>
      <c r="AO480"/>
      <c r="AP480"/>
      <c r="AQ480"/>
      <c r="AR480"/>
      <c r="AS480"/>
      <c r="AT480" s="26"/>
      <c r="AU480" s="23"/>
      <c r="AV480"/>
      <c r="AW480"/>
      <c r="AX480"/>
      <c r="AY480"/>
      <c r="AZ480"/>
      <c r="BA480"/>
      <c r="BB480"/>
      <c r="BC480" s="26"/>
      <c r="BD480" s="23"/>
      <c r="BE480"/>
      <c r="BF480"/>
      <c r="BG480"/>
      <c r="BH480"/>
      <c r="BI480"/>
      <c r="BJ480"/>
      <c r="BK480"/>
      <c r="BL480"/>
      <c r="BM480"/>
      <c r="BN480"/>
      <c r="BO480"/>
      <c r="BP480"/>
      <c r="BQ480"/>
      <c r="BR480"/>
      <c r="BS480"/>
      <c r="BT480"/>
      <c r="BU480"/>
      <c r="BV480"/>
      <c r="BW480"/>
      <c r="BX480" s="26"/>
      <c r="BY480" s="23"/>
      <c r="BZ480"/>
      <c r="CA480"/>
      <c r="CB480"/>
    </row>
    <row r="481" spans="1:80" s="81" customFormat="1" x14ac:dyDescent="0.3">
      <c r="A481"/>
      <c r="B481" s="45"/>
      <c r="C481" s="155"/>
      <c r="D481" s="41"/>
      <c r="E481" s="86"/>
      <c r="F481" s="41"/>
      <c r="G481" s="41"/>
      <c r="I481" s="68"/>
      <c r="J481" s="8"/>
      <c r="K481" s="8"/>
      <c r="L481" s="8"/>
      <c r="M481"/>
      <c r="N481" s="8"/>
      <c r="O481" s="8"/>
      <c r="P481" s="8"/>
      <c r="Q481" s="8"/>
      <c r="R481" s="8"/>
      <c r="T481"/>
      <c r="U481"/>
      <c r="V481"/>
      <c r="W481"/>
      <c r="X481"/>
      <c r="Y481"/>
      <c r="Z481"/>
      <c r="AA481"/>
      <c r="AB481"/>
      <c r="AC481"/>
      <c r="AD481"/>
      <c r="AE481"/>
      <c r="AF481"/>
      <c r="AG481"/>
      <c r="AH481"/>
      <c r="AI481"/>
      <c r="AJ481"/>
      <c r="AK481"/>
      <c r="AL481"/>
      <c r="AM481"/>
      <c r="AN481"/>
      <c r="AO481"/>
      <c r="AP481"/>
      <c r="AQ481"/>
      <c r="AR481"/>
      <c r="AS481"/>
      <c r="AT481" s="26"/>
      <c r="AU481" s="23"/>
      <c r="AV481"/>
      <c r="AW481"/>
      <c r="AX481"/>
      <c r="AY481"/>
      <c r="AZ481"/>
      <c r="BA481"/>
      <c r="BB481"/>
      <c r="BC481" s="26"/>
      <c r="BD481" s="23"/>
      <c r="BE481"/>
      <c r="BF481"/>
      <c r="BG481"/>
      <c r="BH481"/>
      <c r="BI481"/>
      <c r="BJ481"/>
      <c r="BK481"/>
      <c r="BL481"/>
      <c r="BM481"/>
      <c r="BN481"/>
      <c r="BO481"/>
      <c r="BP481"/>
      <c r="BQ481"/>
      <c r="BR481"/>
      <c r="BS481"/>
      <c r="BT481"/>
      <c r="BU481"/>
      <c r="BV481"/>
      <c r="BW481"/>
      <c r="BX481" s="26"/>
      <c r="BY481" s="23"/>
      <c r="BZ481"/>
      <c r="CA481"/>
      <c r="CB481"/>
    </row>
    <row r="482" spans="1:80" s="81" customFormat="1" x14ac:dyDescent="0.3">
      <c r="A482"/>
      <c r="B482" s="45"/>
      <c r="C482" s="155"/>
      <c r="D482" s="41"/>
      <c r="E482" s="86"/>
      <c r="F482" s="41"/>
      <c r="G482" s="41"/>
      <c r="I482" s="68"/>
      <c r="J482" s="8"/>
      <c r="K482" s="8"/>
      <c r="L482" s="8"/>
      <c r="M482"/>
      <c r="N482" s="8"/>
      <c r="O482" s="8"/>
      <c r="P482" s="8"/>
      <c r="Q482" s="8"/>
      <c r="R482" s="8"/>
      <c r="T482"/>
      <c r="U482"/>
      <c r="V482"/>
      <c r="W482"/>
      <c r="X482"/>
      <c r="Y482"/>
      <c r="Z482"/>
      <c r="AA482"/>
      <c r="AB482"/>
      <c r="AC482"/>
      <c r="AD482"/>
      <c r="AE482"/>
      <c r="AF482"/>
      <c r="AG482"/>
      <c r="AH482"/>
      <c r="AI482"/>
      <c r="AJ482"/>
      <c r="AK482"/>
      <c r="AL482"/>
      <c r="AM482"/>
      <c r="AN482"/>
      <c r="AO482"/>
      <c r="AP482"/>
      <c r="AQ482"/>
      <c r="AR482"/>
      <c r="AS482"/>
      <c r="AT482" s="26"/>
      <c r="AU482" s="23"/>
      <c r="AV482"/>
      <c r="AW482"/>
      <c r="AX482"/>
      <c r="AY482"/>
      <c r="AZ482"/>
      <c r="BA482"/>
      <c r="BB482"/>
      <c r="BC482" s="26"/>
      <c r="BD482" s="23"/>
      <c r="BE482"/>
      <c r="BF482"/>
      <c r="BG482"/>
      <c r="BH482"/>
      <c r="BI482"/>
      <c r="BJ482"/>
      <c r="BK482"/>
      <c r="BL482"/>
      <c r="BM482"/>
      <c r="BN482"/>
      <c r="BO482"/>
      <c r="BP482"/>
      <c r="BQ482"/>
      <c r="BR482"/>
      <c r="BS482"/>
      <c r="BT482"/>
      <c r="BU482"/>
      <c r="BV482"/>
      <c r="BW482"/>
      <c r="BX482" s="26"/>
      <c r="BY482" s="23"/>
      <c r="BZ482"/>
      <c r="CA482"/>
      <c r="CB482"/>
    </row>
    <row r="483" spans="1:80" s="81" customFormat="1" x14ac:dyDescent="0.3">
      <c r="A483"/>
      <c r="B483" s="45"/>
      <c r="C483" s="155"/>
      <c r="D483" s="41"/>
      <c r="E483" s="86"/>
      <c r="F483" s="41"/>
      <c r="G483" s="41"/>
      <c r="I483" s="68"/>
      <c r="J483" s="8"/>
      <c r="K483" s="8"/>
      <c r="L483" s="8"/>
      <c r="M483"/>
      <c r="N483" s="8"/>
      <c r="O483" s="8"/>
      <c r="P483" s="8"/>
      <c r="Q483" s="8"/>
      <c r="R483" s="8"/>
      <c r="T483"/>
      <c r="U483"/>
      <c r="V483"/>
      <c r="W483"/>
      <c r="X483"/>
      <c r="Y483"/>
      <c r="Z483"/>
      <c r="AA483"/>
      <c r="AB483"/>
      <c r="AC483"/>
      <c r="AD483"/>
      <c r="AE483"/>
      <c r="AF483"/>
      <c r="AG483"/>
      <c r="AH483"/>
      <c r="AI483"/>
      <c r="AJ483"/>
      <c r="AK483"/>
      <c r="AL483"/>
      <c r="AM483"/>
      <c r="AN483"/>
      <c r="AO483"/>
      <c r="AP483"/>
      <c r="AQ483"/>
      <c r="AR483"/>
      <c r="AS483"/>
      <c r="AT483" s="26"/>
      <c r="AU483" s="23"/>
      <c r="AV483"/>
      <c r="AW483"/>
      <c r="AX483"/>
      <c r="AY483"/>
      <c r="AZ483"/>
      <c r="BA483"/>
      <c r="BB483"/>
      <c r="BC483" s="26"/>
      <c r="BD483" s="23"/>
      <c r="BE483"/>
      <c r="BF483"/>
      <c r="BG483"/>
      <c r="BH483"/>
      <c r="BI483"/>
      <c r="BJ483"/>
      <c r="BK483"/>
      <c r="BL483"/>
      <c r="BM483"/>
      <c r="BN483"/>
      <c r="BO483"/>
      <c r="BP483"/>
      <c r="BQ483"/>
      <c r="BR483"/>
      <c r="BS483"/>
      <c r="BT483"/>
      <c r="BU483"/>
      <c r="BV483"/>
      <c r="BW483"/>
      <c r="BX483" s="26"/>
      <c r="BY483" s="23"/>
      <c r="BZ483"/>
      <c r="CA483"/>
      <c r="CB483"/>
    </row>
    <row r="484" spans="1:80" s="81" customFormat="1" x14ac:dyDescent="0.3">
      <c r="A484"/>
      <c r="B484" s="45"/>
      <c r="C484" s="155"/>
      <c r="D484" s="41"/>
      <c r="E484" s="86"/>
      <c r="F484" s="41"/>
      <c r="G484" s="41"/>
      <c r="I484" s="68"/>
      <c r="J484" s="8"/>
      <c r="K484" s="8"/>
      <c r="L484" s="8"/>
      <c r="M484"/>
      <c r="N484" s="8"/>
      <c r="O484" s="8"/>
      <c r="P484" s="8"/>
      <c r="Q484" s="8"/>
      <c r="R484" s="8"/>
      <c r="T484"/>
      <c r="U484"/>
      <c r="V484"/>
      <c r="W484"/>
      <c r="X484"/>
      <c r="Y484"/>
      <c r="Z484"/>
      <c r="AA484"/>
      <c r="AB484"/>
      <c r="AC484"/>
      <c r="AD484"/>
      <c r="AE484"/>
      <c r="AF484"/>
      <c r="AG484"/>
      <c r="AH484"/>
      <c r="AI484"/>
      <c r="AJ484"/>
      <c r="AK484"/>
      <c r="AL484"/>
      <c r="AM484"/>
      <c r="AN484"/>
      <c r="AO484"/>
      <c r="AP484"/>
      <c r="AQ484"/>
      <c r="AR484"/>
      <c r="AS484"/>
      <c r="AT484" s="26"/>
      <c r="AU484" s="23"/>
      <c r="AV484"/>
      <c r="AW484"/>
      <c r="AX484"/>
      <c r="AY484"/>
      <c r="AZ484"/>
      <c r="BA484"/>
      <c r="BB484"/>
      <c r="BC484" s="26"/>
      <c r="BD484" s="23"/>
      <c r="BE484"/>
      <c r="BF484"/>
      <c r="BG484"/>
      <c r="BH484"/>
      <c r="BI484"/>
      <c r="BJ484"/>
      <c r="BK484"/>
      <c r="BL484"/>
      <c r="BM484"/>
      <c r="BN484"/>
      <c r="BO484"/>
      <c r="BP484"/>
      <c r="BQ484"/>
      <c r="BR484"/>
      <c r="BS484"/>
      <c r="BT484"/>
      <c r="BU484"/>
      <c r="BV484"/>
      <c r="BW484"/>
      <c r="BX484" s="26"/>
      <c r="BY484" s="23"/>
      <c r="BZ484"/>
      <c r="CA484"/>
      <c r="CB484"/>
    </row>
    <row r="485" spans="1:80" s="81" customFormat="1" x14ac:dyDescent="0.3">
      <c r="A485"/>
      <c r="B485" s="45"/>
      <c r="C485" s="155"/>
      <c r="D485" s="41"/>
      <c r="E485" s="86"/>
      <c r="F485" s="41"/>
      <c r="G485" s="41"/>
      <c r="I485" s="68"/>
      <c r="J485" s="8"/>
      <c r="K485" s="8"/>
      <c r="L485" s="8"/>
      <c r="M485"/>
      <c r="N485" s="8"/>
      <c r="O485" s="8"/>
      <c r="P485" s="8"/>
      <c r="Q485" s="8"/>
      <c r="R485" s="8"/>
      <c r="T485"/>
      <c r="U485"/>
      <c r="V485"/>
      <c r="W485"/>
      <c r="X485"/>
      <c r="Y485"/>
      <c r="Z485"/>
      <c r="AA485"/>
      <c r="AB485"/>
      <c r="AC485"/>
      <c r="AD485"/>
      <c r="AE485"/>
      <c r="AF485"/>
      <c r="AG485"/>
      <c r="AH485"/>
      <c r="AI485"/>
      <c r="AJ485"/>
      <c r="AK485"/>
      <c r="AL485"/>
      <c r="AM485"/>
      <c r="AN485"/>
      <c r="AO485"/>
      <c r="AP485"/>
      <c r="AQ485"/>
      <c r="AR485"/>
      <c r="AS485"/>
      <c r="AT485" s="26"/>
      <c r="AU485" s="23"/>
      <c r="AV485"/>
      <c r="AW485"/>
      <c r="AX485"/>
      <c r="AY485"/>
      <c r="AZ485"/>
      <c r="BA485"/>
      <c r="BB485"/>
      <c r="BC485" s="26"/>
      <c r="BD485" s="23"/>
      <c r="BE485"/>
      <c r="BF485"/>
      <c r="BG485"/>
      <c r="BH485"/>
      <c r="BI485"/>
      <c r="BJ485"/>
      <c r="BK485"/>
      <c r="BL485"/>
      <c r="BM485"/>
      <c r="BN485"/>
      <c r="BO485"/>
      <c r="BP485"/>
      <c r="BQ485"/>
      <c r="BR485"/>
      <c r="BS485"/>
      <c r="BT485"/>
      <c r="BU485"/>
      <c r="BV485"/>
      <c r="BW485"/>
      <c r="BX485" s="26"/>
      <c r="BY485" s="23"/>
      <c r="BZ485"/>
      <c r="CA485"/>
      <c r="CB485"/>
    </row>
    <row r="486" spans="1:80" s="81" customFormat="1" x14ac:dyDescent="0.3">
      <c r="A486"/>
      <c r="B486" s="45"/>
      <c r="C486" s="155"/>
      <c r="D486" s="41"/>
      <c r="E486" s="86"/>
      <c r="F486" s="41"/>
      <c r="G486" s="41"/>
      <c r="I486" s="68"/>
      <c r="J486" s="8"/>
      <c r="K486" s="8"/>
      <c r="L486" s="8"/>
      <c r="M486"/>
      <c r="N486" s="8"/>
      <c r="O486" s="8"/>
      <c r="P486" s="8"/>
      <c r="Q486" s="8"/>
      <c r="R486" s="8"/>
      <c r="T486"/>
      <c r="U486"/>
      <c r="V486"/>
      <c r="W486"/>
      <c r="X486"/>
      <c r="Y486"/>
      <c r="Z486"/>
      <c r="AA486"/>
      <c r="AB486"/>
      <c r="AC486"/>
      <c r="AD486"/>
      <c r="AE486"/>
      <c r="AF486"/>
      <c r="AG486"/>
      <c r="AH486"/>
      <c r="AI486"/>
      <c r="AJ486"/>
      <c r="AK486"/>
      <c r="AL486"/>
      <c r="AM486"/>
      <c r="AN486"/>
      <c r="AO486"/>
      <c r="AP486"/>
      <c r="AQ486"/>
      <c r="AR486"/>
      <c r="AS486"/>
      <c r="AT486" s="26"/>
      <c r="AU486" s="23"/>
      <c r="AV486"/>
      <c r="AW486"/>
      <c r="AX486"/>
      <c r="AY486"/>
      <c r="AZ486"/>
      <c r="BA486"/>
      <c r="BB486"/>
      <c r="BC486" s="26"/>
      <c r="BD486" s="23"/>
      <c r="BE486"/>
      <c r="BF486"/>
      <c r="BG486"/>
      <c r="BH486"/>
      <c r="BI486"/>
      <c r="BJ486"/>
      <c r="BK486"/>
      <c r="BL486"/>
      <c r="BM486"/>
      <c r="BN486"/>
      <c r="BO486"/>
      <c r="BP486"/>
      <c r="BQ486"/>
      <c r="BR486"/>
      <c r="BS486"/>
      <c r="BT486"/>
      <c r="BU486"/>
      <c r="BV486"/>
      <c r="BW486"/>
      <c r="BX486" s="26"/>
      <c r="BY486" s="23"/>
      <c r="BZ486"/>
      <c r="CA486"/>
      <c r="CB486"/>
    </row>
    <row r="487" spans="1:80" s="81" customFormat="1" x14ac:dyDescent="0.3">
      <c r="A487"/>
      <c r="B487" s="45"/>
      <c r="C487" s="155"/>
      <c r="D487" s="41"/>
      <c r="E487" s="86"/>
      <c r="F487" s="41"/>
      <c r="G487" s="41"/>
      <c r="I487" s="68"/>
      <c r="J487" s="8"/>
      <c r="K487" s="8"/>
      <c r="L487" s="8"/>
      <c r="M487"/>
      <c r="N487" s="8"/>
      <c r="O487" s="8"/>
      <c r="P487" s="8"/>
      <c r="Q487" s="8"/>
      <c r="R487" s="8"/>
      <c r="T487"/>
      <c r="U487"/>
      <c r="V487"/>
      <c r="W487"/>
      <c r="X487"/>
      <c r="Y487"/>
      <c r="Z487"/>
      <c r="AA487"/>
      <c r="AB487"/>
      <c r="AC487"/>
      <c r="AD487"/>
      <c r="AE487"/>
      <c r="AF487"/>
      <c r="AG487"/>
      <c r="AH487"/>
      <c r="AI487"/>
      <c r="AJ487"/>
      <c r="AK487"/>
      <c r="AL487"/>
      <c r="AM487"/>
      <c r="AN487"/>
      <c r="AO487"/>
      <c r="AP487"/>
      <c r="AQ487"/>
      <c r="AR487"/>
      <c r="AS487"/>
      <c r="AT487" s="26"/>
      <c r="AU487" s="23"/>
      <c r="AV487"/>
      <c r="AW487"/>
      <c r="AX487"/>
      <c r="AY487"/>
      <c r="AZ487"/>
      <c r="BA487"/>
      <c r="BB487"/>
      <c r="BC487" s="26"/>
      <c r="BD487" s="23"/>
      <c r="BE487"/>
      <c r="BF487"/>
      <c r="BG487"/>
      <c r="BH487"/>
      <c r="BI487"/>
      <c r="BJ487"/>
      <c r="BK487"/>
      <c r="BL487"/>
      <c r="BM487"/>
      <c r="BN487"/>
      <c r="BO487"/>
      <c r="BP487"/>
      <c r="BQ487"/>
      <c r="BR487"/>
      <c r="BS487"/>
      <c r="BT487"/>
      <c r="BU487"/>
      <c r="BV487"/>
      <c r="BW487"/>
      <c r="BX487" s="26"/>
      <c r="BY487" s="23"/>
      <c r="BZ487"/>
      <c r="CA487"/>
      <c r="CB487"/>
    </row>
    <row r="488" spans="1:80" s="81" customFormat="1" x14ac:dyDescent="0.3">
      <c r="A488"/>
      <c r="B488" s="45"/>
      <c r="C488" s="155"/>
      <c r="D488" s="41"/>
      <c r="E488" s="86"/>
      <c r="F488" s="41"/>
      <c r="G488" s="41"/>
      <c r="I488" s="68"/>
      <c r="J488" s="8"/>
      <c r="K488" s="8"/>
      <c r="L488" s="8"/>
      <c r="M488"/>
      <c r="N488" s="8"/>
      <c r="O488" s="8"/>
      <c r="P488" s="8"/>
      <c r="Q488" s="8"/>
      <c r="R488" s="8"/>
      <c r="T488"/>
      <c r="U488"/>
      <c r="V488"/>
      <c r="W488"/>
      <c r="X488"/>
      <c r="Y488"/>
      <c r="Z488"/>
      <c r="AA488"/>
      <c r="AB488"/>
      <c r="AC488"/>
      <c r="AD488"/>
      <c r="AE488"/>
      <c r="AF488"/>
      <c r="AG488"/>
      <c r="AH488"/>
      <c r="AI488"/>
      <c r="AJ488"/>
      <c r="AK488"/>
      <c r="AL488"/>
      <c r="AM488"/>
      <c r="AN488"/>
      <c r="AO488"/>
      <c r="AP488"/>
      <c r="AQ488"/>
      <c r="AR488"/>
      <c r="AS488"/>
      <c r="AT488" s="26"/>
      <c r="AU488" s="23"/>
      <c r="AV488"/>
      <c r="AW488"/>
      <c r="AX488"/>
      <c r="AY488"/>
      <c r="AZ488"/>
      <c r="BA488"/>
      <c r="BB488"/>
      <c r="BC488" s="26"/>
      <c r="BD488" s="23"/>
      <c r="BE488"/>
      <c r="BF488"/>
      <c r="BG488"/>
      <c r="BH488"/>
      <c r="BI488"/>
      <c r="BJ488"/>
      <c r="BK488"/>
      <c r="BL488"/>
      <c r="BM488"/>
      <c r="BN488"/>
      <c r="BO488"/>
      <c r="BP488"/>
      <c r="BQ488"/>
      <c r="BR488"/>
      <c r="BS488"/>
      <c r="BT488"/>
      <c r="BU488"/>
      <c r="BV488"/>
      <c r="BW488"/>
      <c r="BX488" s="26"/>
      <c r="BY488" s="23"/>
      <c r="BZ488"/>
      <c r="CA488"/>
      <c r="CB488"/>
    </row>
    <row r="489" spans="1:80" s="81" customFormat="1" x14ac:dyDescent="0.3">
      <c r="A489"/>
      <c r="B489" s="45"/>
      <c r="C489" s="155"/>
      <c r="D489" s="41"/>
      <c r="E489" s="86"/>
      <c r="F489" s="41"/>
      <c r="G489" s="41"/>
      <c r="I489" s="68"/>
      <c r="J489" s="8"/>
      <c r="K489" s="8"/>
      <c r="L489" s="8"/>
      <c r="M489"/>
      <c r="N489" s="8"/>
      <c r="O489" s="8"/>
      <c r="P489" s="8"/>
      <c r="Q489" s="8"/>
      <c r="R489" s="8"/>
      <c r="T489"/>
      <c r="U489"/>
      <c r="V489"/>
      <c r="W489"/>
      <c r="X489"/>
      <c r="Y489"/>
      <c r="Z489"/>
      <c r="AA489"/>
      <c r="AB489"/>
      <c r="AC489"/>
      <c r="AD489"/>
      <c r="AE489"/>
      <c r="AF489"/>
      <c r="AG489"/>
      <c r="AH489"/>
      <c r="AI489"/>
      <c r="AJ489"/>
      <c r="AK489"/>
      <c r="AL489"/>
      <c r="AM489"/>
      <c r="AN489"/>
      <c r="AO489"/>
      <c r="AP489"/>
      <c r="AQ489"/>
      <c r="AR489"/>
      <c r="AS489"/>
      <c r="AT489" s="26"/>
      <c r="AU489" s="23"/>
      <c r="AV489"/>
      <c r="AW489"/>
      <c r="AX489"/>
      <c r="AY489"/>
      <c r="AZ489"/>
      <c r="BA489"/>
      <c r="BB489"/>
      <c r="BC489" s="26"/>
      <c r="BD489" s="23"/>
      <c r="BE489"/>
      <c r="BF489"/>
      <c r="BG489"/>
      <c r="BH489"/>
      <c r="BI489"/>
      <c r="BJ489"/>
      <c r="BK489"/>
      <c r="BL489"/>
      <c r="BM489"/>
      <c r="BN489"/>
      <c r="BO489"/>
      <c r="BP489"/>
      <c r="BQ489"/>
      <c r="BR489"/>
      <c r="BS489"/>
      <c r="BT489"/>
      <c r="BU489"/>
      <c r="BV489"/>
      <c r="BW489"/>
      <c r="BX489" s="26"/>
      <c r="BY489" s="23"/>
      <c r="BZ489"/>
      <c r="CA489"/>
      <c r="CB489"/>
    </row>
    <row r="490" spans="1:80" s="81" customFormat="1" x14ac:dyDescent="0.3">
      <c r="A490"/>
      <c r="B490" s="45"/>
      <c r="C490" s="155"/>
      <c r="D490" s="41"/>
      <c r="E490" s="86"/>
      <c r="F490" s="41"/>
      <c r="G490" s="41"/>
      <c r="I490" s="68"/>
      <c r="J490" s="8"/>
      <c r="K490" s="8"/>
      <c r="L490" s="8"/>
      <c r="M490"/>
      <c r="N490" s="8"/>
      <c r="O490" s="8"/>
      <c r="P490" s="8"/>
      <c r="Q490" s="8"/>
      <c r="R490" s="8"/>
      <c r="T490"/>
      <c r="U490"/>
      <c r="V490"/>
      <c r="W490"/>
      <c r="X490"/>
      <c r="Y490"/>
      <c r="Z490"/>
      <c r="AA490"/>
      <c r="AB490"/>
      <c r="AC490"/>
      <c r="AD490"/>
      <c r="AE490"/>
      <c r="AF490"/>
      <c r="AG490"/>
      <c r="AH490"/>
      <c r="AI490"/>
      <c r="AJ490"/>
      <c r="AK490"/>
      <c r="AL490"/>
      <c r="AM490"/>
      <c r="AN490"/>
      <c r="AO490"/>
      <c r="AP490"/>
      <c r="AQ490"/>
      <c r="AR490"/>
      <c r="AS490"/>
      <c r="AT490" s="26"/>
      <c r="AU490" s="23"/>
      <c r="AV490"/>
      <c r="AW490"/>
      <c r="AX490"/>
      <c r="AY490"/>
      <c r="AZ490"/>
      <c r="BA490"/>
      <c r="BB490"/>
      <c r="BC490" s="26"/>
      <c r="BD490" s="23"/>
      <c r="BE490"/>
      <c r="BF490"/>
      <c r="BG490"/>
      <c r="BH490"/>
      <c r="BI490"/>
      <c r="BJ490"/>
      <c r="BK490"/>
      <c r="BL490"/>
      <c r="BM490"/>
      <c r="BN490"/>
      <c r="BO490"/>
      <c r="BP490"/>
      <c r="BQ490"/>
      <c r="BR490"/>
      <c r="BS490"/>
      <c r="BT490"/>
      <c r="BU490"/>
      <c r="BV490"/>
      <c r="BW490"/>
      <c r="BX490" s="26"/>
      <c r="BY490" s="23"/>
      <c r="BZ490"/>
      <c r="CA490"/>
      <c r="CB490"/>
    </row>
    <row r="491" spans="1:80" s="81" customFormat="1" x14ac:dyDescent="0.3">
      <c r="A491"/>
      <c r="B491" s="45"/>
      <c r="C491" s="155"/>
      <c r="D491" s="41"/>
      <c r="E491" s="86"/>
      <c r="F491" s="41"/>
      <c r="G491" s="41"/>
      <c r="I491" s="68"/>
      <c r="J491" s="8"/>
      <c r="K491" s="8"/>
      <c r="L491" s="8"/>
      <c r="M491"/>
      <c r="N491" s="8"/>
      <c r="O491" s="8"/>
      <c r="P491" s="8"/>
      <c r="Q491" s="8"/>
      <c r="R491" s="8"/>
      <c r="T491"/>
      <c r="U491"/>
      <c r="V491"/>
      <c r="W491"/>
      <c r="X491"/>
      <c r="Y491"/>
      <c r="Z491"/>
      <c r="AA491"/>
      <c r="AB491"/>
      <c r="AC491"/>
      <c r="AD491"/>
      <c r="AE491"/>
      <c r="AF491"/>
      <c r="AG491"/>
      <c r="AH491"/>
      <c r="AI491"/>
      <c r="AJ491"/>
      <c r="AK491"/>
      <c r="AL491"/>
      <c r="AM491"/>
      <c r="AN491"/>
      <c r="AO491"/>
      <c r="AP491"/>
      <c r="AQ491"/>
      <c r="AR491"/>
      <c r="AS491"/>
      <c r="AT491" s="26"/>
      <c r="AU491" s="23"/>
      <c r="AV491"/>
      <c r="AW491"/>
      <c r="AX491"/>
      <c r="AY491"/>
      <c r="AZ491"/>
      <c r="BA491"/>
      <c r="BB491"/>
      <c r="BC491" s="26"/>
      <c r="BD491" s="23"/>
      <c r="BE491"/>
      <c r="BF491"/>
      <c r="BG491"/>
      <c r="BH491"/>
      <c r="BI491"/>
      <c r="BJ491"/>
      <c r="BK491"/>
      <c r="BL491"/>
      <c r="BM491"/>
      <c r="BN491"/>
      <c r="BO491"/>
      <c r="BP491"/>
      <c r="BQ491"/>
      <c r="BR491"/>
      <c r="BS491"/>
      <c r="BT491"/>
      <c r="BU491"/>
      <c r="BV491"/>
      <c r="BW491"/>
      <c r="BX491" s="26"/>
      <c r="BY491" s="23"/>
      <c r="BZ491"/>
      <c r="CA491"/>
      <c r="CB491"/>
    </row>
    <row r="492" spans="1:80" s="81" customFormat="1" x14ac:dyDescent="0.3">
      <c r="A492"/>
      <c r="B492" s="45"/>
      <c r="C492" s="155"/>
      <c r="D492" s="41"/>
      <c r="E492" s="86"/>
      <c r="F492" s="41"/>
      <c r="G492" s="41"/>
      <c r="I492" s="68"/>
      <c r="J492" s="8"/>
      <c r="K492" s="8"/>
      <c r="L492" s="8"/>
      <c r="M492"/>
      <c r="N492" s="8"/>
      <c r="O492" s="8"/>
      <c r="P492" s="8"/>
      <c r="Q492" s="8"/>
      <c r="R492" s="8"/>
      <c r="T492"/>
      <c r="U492"/>
      <c r="V492"/>
      <c r="W492"/>
      <c r="X492"/>
      <c r="Y492"/>
      <c r="Z492"/>
      <c r="AA492"/>
      <c r="AB492"/>
      <c r="AC492"/>
      <c r="AD492"/>
      <c r="AE492"/>
      <c r="AF492"/>
      <c r="AG492"/>
      <c r="AH492"/>
      <c r="AI492"/>
      <c r="AJ492"/>
      <c r="AK492"/>
      <c r="AL492"/>
      <c r="AM492"/>
      <c r="AN492"/>
      <c r="AO492"/>
      <c r="AP492"/>
      <c r="AQ492"/>
      <c r="AR492"/>
      <c r="AS492"/>
      <c r="AT492" s="26"/>
      <c r="AU492" s="23"/>
      <c r="AV492"/>
      <c r="AW492"/>
      <c r="AX492"/>
      <c r="AY492"/>
      <c r="AZ492"/>
      <c r="BA492"/>
      <c r="BB492"/>
      <c r="BC492" s="26"/>
      <c r="BD492" s="23"/>
      <c r="BE492"/>
      <c r="BF492"/>
      <c r="BG492"/>
      <c r="BH492"/>
      <c r="BI492"/>
      <c r="BJ492"/>
      <c r="BK492"/>
      <c r="BL492"/>
      <c r="BM492"/>
      <c r="BN492"/>
      <c r="BO492"/>
      <c r="BP492"/>
      <c r="BQ492"/>
      <c r="BR492"/>
      <c r="BS492"/>
      <c r="BT492"/>
      <c r="BU492"/>
      <c r="BV492"/>
      <c r="BW492"/>
      <c r="BX492" s="26"/>
      <c r="BY492" s="23"/>
      <c r="BZ492"/>
      <c r="CA492"/>
      <c r="CB492"/>
    </row>
    <row r="493" spans="1:80" s="81" customFormat="1" x14ac:dyDescent="0.3">
      <c r="A493"/>
      <c r="B493" s="45"/>
      <c r="C493" s="155"/>
      <c r="D493" s="41"/>
      <c r="E493" s="86"/>
      <c r="F493" s="41"/>
      <c r="G493" s="41"/>
      <c r="I493" s="68"/>
      <c r="J493" s="8"/>
      <c r="K493" s="8"/>
      <c r="L493" s="8"/>
      <c r="M493"/>
      <c r="N493" s="8"/>
      <c r="O493" s="8"/>
      <c r="P493" s="8"/>
      <c r="Q493" s="8"/>
      <c r="R493" s="8"/>
      <c r="T493"/>
      <c r="U493"/>
      <c r="V493"/>
      <c r="W493"/>
      <c r="X493"/>
      <c r="Y493"/>
      <c r="Z493"/>
      <c r="AA493"/>
      <c r="AB493"/>
      <c r="AC493"/>
      <c r="AD493"/>
      <c r="AE493"/>
      <c r="AF493"/>
      <c r="AG493"/>
      <c r="AH493"/>
      <c r="AI493"/>
      <c r="AJ493"/>
      <c r="AK493"/>
      <c r="AL493"/>
      <c r="AM493"/>
      <c r="AN493"/>
      <c r="AO493"/>
      <c r="AP493"/>
      <c r="AQ493"/>
      <c r="AR493"/>
      <c r="AS493"/>
      <c r="AT493" s="26"/>
      <c r="AU493" s="23"/>
      <c r="AV493"/>
      <c r="AW493"/>
      <c r="AX493"/>
      <c r="AY493"/>
      <c r="AZ493"/>
      <c r="BA493"/>
      <c r="BB493"/>
      <c r="BC493" s="26"/>
      <c r="BD493" s="23"/>
      <c r="BE493"/>
      <c r="BF493"/>
      <c r="BG493"/>
      <c r="BH493"/>
      <c r="BI493"/>
      <c r="BJ493"/>
      <c r="BK493"/>
      <c r="BL493"/>
      <c r="BM493"/>
      <c r="BN493"/>
      <c r="BO493"/>
      <c r="BP493"/>
      <c r="BQ493"/>
      <c r="BR493"/>
      <c r="BS493"/>
      <c r="BT493"/>
      <c r="BU493"/>
      <c r="BV493"/>
      <c r="BW493"/>
      <c r="BX493" s="26"/>
      <c r="BY493" s="23"/>
      <c r="BZ493"/>
      <c r="CA493"/>
      <c r="CB493"/>
    </row>
    <row r="494" spans="1:80" s="81" customFormat="1" x14ac:dyDescent="0.3">
      <c r="A494"/>
      <c r="B494" s="45"/>
      <c r="C494" s="155"/>
      <c r="D494" s="41"/>
      <c r="E494" s="86"/>
      <c r="F494" s="41"/>
      <c r="G494" s="41"/>
      <c r="I494" s="68"/>
      <c r="J494" s="8"/>
      <c r="K494" s="8"/>
      <c r="L494" s="8"/>
      <c r="M494"/>
      <c r="N494" s="8"/>
      <c r="O494" s="8"/>
      <c r="P494" s="8"/>
      <c r="Q494" s="8"/>
      <c r="R494" s="8"/>
      <c r="T494"/>
      <c r="U494"/>
      <c r="V494"/>
      <c r="W494"/>
      <c r="X494"/>
      <c r="Y494"/>
      <c r="Z494"/>
      <c r="AA494"/>
      <c r="AB494"/>
      <c r="AC494"/>
      <c r="AD494"/>
      <c r="AE494"/>
      <c r="AF494"/>
      <c r="AG494"/>
      <c r="AH494"/>
      <c r="AI494"/>
      <c r="AJ494"/>
      <c r="AK494"/>
      <c r="AL494"/>
      <c r="AM494"/>
      <c r="AN494"/>
      <c r="AO494"/>
      <c r="AP494"/>
      <c r="AQ494"/>
      <c r="AR494"/>
      <c r="AS494"/>
      <c r="AT494" s="26"/>
      <c r="AU494" s="23"/>
      <c r="AV494"/>
      <c r="AW494"/>
      <c r="AX494"/>
      <c r="AY494"/>
      <c r="AZ494"/>
      <c r="BA494"/>
      <c r="BB494"/>
      <c r="BC494" s="26"/>
      <c r="BD494" s="23"/>
      <c r="BE494"/>
      <c r="BF494"/>
      <c r="BG494"/>
      <c r="BH494"/>
      <c r="BI494"/>
      <c r="BJ494"/>
      <c r="BK494"/>
      <c r="BL494"/>
      <c r="BM494"/>
      <c r="BN494"/>
      <c r="BO494"/>
      <c r="BP494"/>
      <c r="BQ494"/>
      <c r="BR494"/>
      <c r="BS494"/>
      <c r="BT494"/>
      <c r="BU494"/>
      <c r="BV494"/>
      <c r="BW494"/>
      <c r="BX494" s="26"/>
      <c r="BY494" s="23"/>
      <c r="BZ494"/>
      <c r="CA494"/>
      <c r="CB494"/>
    </row>
    <row r="495" spans="1:80" s="81" customFormat="1" x14ac:dyDescent="0.3">
      <c r="A495"/>
      <c r="B495" s="45"/>
      <c r="C495" s="155"/>
      <c r="D495" s="41"/>
      <c r="E495" s="86"/>
      <c r="F495" s="41"/>
      <c r="G495" s="41"/>
      <c r="I495" s="68"/>
      <c r="J495" s="8"/>
      <c r="K495" s="8"/>
      <c r="L495" s="8"/>
      <c r="M495"/>
      <c r="N495" s="8"/>
      <c r="O495" s="8"/>
      <c r="P495" s="8"/>
      <c r="Q495" s="8"/>
      <c r="R495" s="8"/>
      <c r="T495"/>
      <c r="U495"/>
      <c r="V495"/>
      <c r="W495"/>
      <c r="X495"/>
      <c r="Y495"/>
      <c r="Z495"/>
      <c r="AA495"/>
      <c r="AB495"/>
      <c r="AC495"/>
      <c r="AD495"/>
      <c r="AE495"/>
      <c r="AF495"/>
      <c r="AG495"/>
      <c r="AH495"/>
      <c r="AI495"/>
      <c r="AJ495"/>
      <c r="AK495"/>
      <c r="AL495"/>
      <c r="AM495"/>
      <c r="AN495"/>
      <c r="AO495"/>
      <c r="AP495"/>
      <c r="AQ495"/>
      <c r="AR495"/>
      <c r="AS495"/>
      <c r="AT495" s="26"/>
      <c r="AU495" s="23"/>
      <c r="AV495"/>
      <c r="AW495"/>
      <c r="AX495"/>
      <c r="AY495"/>
      <c r="AZ495"/>
      <c r="BA495"/>
      <c r="BB495"/>
      <c r="BC495" s="26"/>
      <c r="BD495" s="23"/>
      <c r="BE495"/>
      <c r="BF495"/>
      <c r="BG495"/>
      <c r="BH495"/>
      <c r="BI495"/>
      <c r="BJ495"/>
      <c r="BK495"/>
      <c r="BL495"/>
      <c r="BM495"/>
      <c r="BN495"/>
      <c r="BO495"/>
      <c r="BP495"/>
      <c r="BQ495"/>
      <c r="BR495"/>
      <c r="BS495"/>
      <c r="BT495"/>
      <c r="BU495"/>
      <c r="BV495"/>
      <c r="BW495"/>
      <c r="BX495" s="26"/>
      <c r="BY495" s="23"/>
      <c r="BZ495"/>
      <c r="CA495"/>
      <c r="CB495"/>
    </row>
    <row r="496" spans="1:80" s="81" customFormat="1" x14ac:dyDescent="0.3">
      <c r="A496"/>
      <c r="B496" s="45"/>
      <c r="C496" s="155"/>
      <c r="D496" s="41"/>
      <c r="E496" s="86"/>
      <c r="F496" s="41"/>
      <c r="G496" s="41"/>
      <c r="I496" s="68"/>
      <c r="J496" s="8"/>
      <c r="K496" s="8"/>
      <c r="L496" s="8"/>
      <c r="M496"/>
      <c r="N496" s="8"/>
      <c r="O496" s="8"/>
      <c r="P496" s="8"/>
      <c r="Q496" s="8"/>
      <c r="R496" s="8"/>
      <c r="T496"/>
      <c r="U496"/>
      <c r="V496"/>
      <c r="W496"/>
      <c r="X496"/>
      <c r="Y496"/>
      <c r="Z496"/>
      <c r="AA496"/>
      <c r="AB496"/>
      <c r="AC496"/>
      <c r="AD496"/>
      <c r="AE496"/>
      <c r="AF496"/>
      <c r="AG496"/>
      <c r="AH496"/>
      <c r="AI496"/>
      <c r="AJ496"/>
      <c r="AK496"/>
      <c r="AL496"/>
      <c r="AM496"/>
      <c r="AN496"/>
      <c r="AO496"/>
      <c r="AP496"/>
      <c r="AQ496"/>
      <c r="AR496"/>
      <c r="AS496"/>
      <c r="AT496" s="26"/>
      <c r="AU496" s="23"/>
      <c r="AV496"/>
      <c r="AW496"/>
      <c r="AX496"/>
      <c r="AY496"/>
      <c r="AZ496"/>
      <c r="BA496"/>
      <c r="BB496"/>
      <c r="BC496" s="26"/>
      <c r="BD496" s="23"/>
      <c r="BE496"/>
      <c r="BF496"/>
      <c r="BG496"/>
      <c r="BH496"/>
      <c r="BI496"/>
      <c r="BJ496"/>
      <c r="BK496"/>
      <c r="BL496"/>
      <c r="BM496"/>
      <c r="BN496"/>
      <c r="BO496"/>
      <c r="BP496"/>
      <c r="BQ496"/>
      <c r="BR496"/>
      <c r="BS496"/>
      <c r="BT496"/>
      <c r="BU496"/>
      <c r="BV496"/>
      <c r="BW496"/>
      <c r="BX496" s="26"/>
      <c r="BY496" s="23"/>
      <c r="BZ496"/>
      <c r="CA496"/>
      <c r="CB496"/>
    </row>
    <row r="497" spans="1:80" s="81" customFormat="1" x14ac:dyDescent="0.3">
      <c r="A497"/>
      <c r="B497" s="45"/>
      <c r="C497" s="155"/>
      <c r="D497" s="41"/>
      <c r="E497" s="86"/>
      <c r="F497" s="41"/>
      <c r="G497" s="41"/>
      <c r="I497" s="68"/>
      <c r="J497" s="8"/>
      <c r="K497" s="8"/>
      <c r="L497" s="8"/>
      <c r="M497"/>
      <c r="N497" s="8"/>
      <c r="O497" s="8"/>
      <c r="P497" s="8"/>
      <c r="Q497" s="8"/>
      <c r="R497" s="8"/>
      <c r="T497"/>
      <c r="U497"/>
      <c r="V497"/>
      <c r="W497"/>
      <c r="X497"/>
      <c r="Y497"/>
      <c r="Z497"/>
      <c r="AA497"/>
      <c r="AB497"/>
      <c r="AC497"/>
      <c r="AD497"/>
      <c r="AE497"/>
      <c r="AF497"/>
      <c r="AG497"/>
      <c r="AH497"/>
      <c r="AI497"/>
      <c r="AJ497"/>
      <c r="AK497"/>
      <c r="AL497"/>
      <c r="AM497"/>
      <c r="AN497"/>
      <c r="AO497"/>
      <c r="AP497"/>
      <c r="AQ497"/>
      <c r="AR497"/>
      <c r="AS497"/>
      <c r="AT497" s="26"/>
      <c r="AU497" s="23"/>
      <c r="AV497"/>
      <c r="AW497"/>
      <c r="AX497"/>
      <c r="AY497"/>
      <c r="AZ497"/>
      <c r="BA497"/>
      <c r="BB497"/>
      <c r="BC497" s="26"/>
      <c r="BD497" s="23"/>
      <c r="BE497"/>
      <c r="BF497"/>
      <c r="BG497"/>
      <c r="BH497"/>
      <c r="BI497"/>
      <c r="BJ497"/>
      <c r="BK497"/>
      <c r="BL497"/>
      <c r="BM497"/>
      <c r="BN497"/>
      <c r="BO497"/>
      <c r="BP497"/>
      <c r="BQ497"/>
      <c r="BR497"/>
      <c r="BS497"/>
      <c r="BT497"/>
      <c r="BU497"/>
      <c r="BV497"/>
      <c r="BW497"/>
      <c r="BX497" s="26"/>
      <c r="BY497" s="23"/>
      <c r="BZ497"/>
      <c r="CA497"/>
      <c r="CB497"/>
    </row>
    <row r="498" spans="1:80" s="81" customFormat="1" x14ac:dyDescent="0.3">
      <c r="A498"/>
      <c r="B498" s="45"/>
      <c r="C498" s="155"/>
      <c r="D498" s="41"/>
      <c r="E498" s="86"/>
      <c r="F498" s="41"/>
      <c r="G498" s="41"/>
      <c r="I498" s="68"/>
      <c r="J498" s="8"/>
      <c r="K498" s="8"/>
      <c r="L498" s="8"/>
      <c r="M498"/>
      <c r="N498" s="8"/>
      <c r="O498" s="8"/>
      <c r="P498" s="8"/>
      <c r="Q498" s="8"/>
      <c r="R498" s="8"/>
      <c r="T498"/>
      <c r="U498"/>
      <c r="V498"/>
      <c r="W498"/>
      <c r="X498"/>
      <c r="Y498"/>
      <c r="Z498"/>
      <c r="AA498"/>
      <c r="AB498"/>
      <c r="AC498"/>
      <c r="AD498"/>
      <c r="AE498"/>
      <c r="AF498"/>
      <c r="AG498"/>
      <c r="AH498"/>
      <c r="AI498"/>
      <c r="AJ498"/>
      <c r="AK498"/>
      <c r="AL498"/>
      <c r="AM498"/>
      <c r="AN498"/>
      <c r="AO498"/>
      <c r="AP498"/>
      <c r="AQ498"/>
      <c r="AR498"/>
      <c r="AS498"/>
      <c r="AT498" s="26"/>
      <c r="AU498" s="23"/>
      <c r="AV498"/>
      <c r="AW498"/>
      <c r="AX498"/>
      <c r="AY498"/>
      <c r="AZ498"/>
      <c r="BA498"/>
      <c r="BB498"/>
      <c r="BC498" s="26"/>
      <c r="BD498" s="23"/>
      <c r="BE498"/>
      <c r="BF498"/>
      <c r="BG498"/>
      <c r="BH498"/>
      <c r="BI498"/>
      <c r="BJ498"/>
      <c r="BK498"/>
      <c r="BL498"/>
      <c r="BM498"/>
      <c r="BN498"/>
      <c r="BO498"/>
      <c r="BP498"/>
      <c r="BQ498"/>
      <c r="BR498"/>
      <c r="BS498"/>
      <c r="BT498"/>
      <c r="BU498"/>
      <c r="BV498"/>
      <c r="BW498"/>
      <c r="BX498" s="26"/>
      <c r="BY498" s="23"/>
      <c r="BZ498"/>
      <c r="CA498"/>
      <c r="CB498"/>
    </row>
    <row r="499" spans="1:80" s="81" customFormat="1" x14ac:dyDescent="0.3">
      <c r="A499"/>
      <c r="B499" s="45"/>
      <c r="C499" s="155"/>
      <c r="D499" s="41"/>
      <c r="E499" s="86"/>
      <c r="F499" s="41"/>
      <c r="G499" s="41"/>
      <c r="I499" s="68"/>
      <c r="J499" s="8"/>
      <c r="K499" s="8"/>
      <c r="L499" s="8"/>
      <c r="M499"/>
      <c r="N499" s="8"/>
      <c r="O499" s="8"/>
      <c r="P499" s="8"/>
      <c r="Q499" s="8"/>
      <c r="R499" s="8"/>
      <c r="T499"/>
      <c r="U499"/>
      <c r="V499"/>
      <c r="W499"/>
      <c r="X499"/>
      <c r="Y499"/>
      <c r="Z499"/>
      <c r="AA499"/>
      <c r="AB499"/>
      <c r="AC499"/>
      <c r="AD499"/>
      <c r="AE499"/>
      <c r="AF499"/>
      <c r="AG499"/>
      <c r="AH499"/>
      <c r="AI499"/>
      <c r="AJ499"/>
      <c r="AK499"/>
      <c r="AL499"/>
      <c r="AM499"/>
      <c r="AN499"/>
      <c r="AO499"/>
      <c r="AP499"/>
      <c r="AQ499"/>
      <c r="AR499"/>
      <c r="AS499"/>
      <c r="AT499" s="26"/>
      <c r="AU499" s="23"/>
      <c r="AV499"/>
      <c r="AW499"/>
      <c r="AX499"/>
      <c r="AY499"/>
      <c r="AZ499"/>
      <c r="BA499"/>
      <c r="BB499"/>
      <c r="BC499" s="26"/>
      <c r="BD499" s="23"/>
      <c r="BE499"/>
      <c r="BF499"/>
      <c r="BG499"/>
      <c r="BH499"/>
      <c r="BI499"/>
      <c r="BJ499"/>
      <c r="BK499"/>
      <c r="BL499"/>
      <c r="BM499"/>
      <c r="BN499"/>
      <c r="BO499"/>
      <c r="BP499"/>
      <c r="BQ499"/>
      <c r="BR499"/>
      <c r="BS499"/>
      <c r="BT499"/>
      <c r="BU499"/>
      <c r="BV499"/>
      <c r="BW499"/>
      <c r="BX499" s="26"/>
      <c r="BY499" s="23"/>
      <c r="BZ499"/>
      <c r="CA499"/>
      <c r="CB499"/>
    </row>
    <row r="500" spans="1:80" s="81" customFormat="1" x14ac:dyDescent="0.3">
      <c r="A500"/>
      <c r="B500" s="45"/>
      <c r="C500" s="155"/>
      <c r="D500" s="41"/>
      <c r="E500" s="86"/>
      <c r="F500" s="41"/>
      <c r="G500" s="41"/>
      <c r="I500" s="68"/>
      <c r="J500" s="8"/>
      <c r="K500" s="8"/>
      <c r="L500" s="8"/>
      <c r="M500"/>
      <c r="N500" s="8"/>
      <c r="O500" s="8"/>
      <c r="P500" s="8"/>
      <c r="Q500" s="8"/>
      <c r="R500" s="8"/>
      <c r="T500"/>
      <c r="U500"/>
      <c r="V500"/>
      <c r="W500"/>
      <c r="X500"/>
      <c r="Y500"/>
      <c r="Z500"/>
      <c r="AA500"/>
      <c r="AB500"/>
      <c r="AC500"/>
      <c r="AD500"/>
      <c r="AE500"/>
      <c r="AF500"/>
      <c r="AG500"/>
      <c r="AH500"/>
      <c r="AI500"/>
      <c r="AJ500"/>
      <c r="AK500"/>
      <c r="AL500"/>
      <c r="AM500"/>
      <c r="AN500"/>
      <c r="AO500"/>
      <c r="AP500"/>
      <c r="AQ500"/>
      <c r="AR500"/>
      <c r="AS500"/>
      <c r="AT500" s="26"/>
      <c r="AU500" s="23"/>
      <c r="AV500"/>
      <c r="AW500"/>
      <c r="AX500"/>
      <c r="AY500"/>
      <c r="AZ500"/>
      <c r="BA500"/>
      <c r="BB500"/>
      <c r="BC500" s="26"/>
      <c r="BD500" s="23"/>
      <c r="BE500"/>
      <c r="BF500"/>
      <c r="BG500"/>
      <c r="BH500"/>
      <c r="BI500"/>
      <c r="BJ500"/>
      <c r="BK500"/>
      <c r="BL500"/>
      <c r="BM500"/>
      <c r="BN500"/>
      <c r="BO500"/>
      <c r="BP500"/>
      <c r="BQ500"/>
      <c r="BR500"/>
      <c r="BS500"/>
      <c r="BT500"/>
      <c r="BU500"/>
      <c r="BV500"/>
      <c r="BW500"/>
      <c r="BX500" s="26"/>
      <c r="BY500" s="23"/>
      <c r="BZ500"/>
      <c r="CA500"/>
      <c r="CB500"/>
    </row>
    <row r="501" spans="1:80" s="81" customFormat="1" x14ac:dyDescent="0.3">
      <c r="A501"/>
      <c r="B501" s="45"/>
      <c r="C501" s="155"/>
      <c r="D501" s="41"/>
      <c r="E501" s="86"/>
      <c r="F501" s="41"/>
      <c r="G501" s="41"/>
      <c r="I501" s="68"/>
      <c r="J501" s="8"/>
      <c r="K501" s="8"/>
      <c r="L501" s="8"/>
      <c r="M501"/>
      <c r="N501" s="8"/>
      <c r="O501" s="8"/>
      <c r="P501" s="8"/>
      <c r="Q501" s="8"/>
      <c r="R501" s="8"/>
      <c r="T501"/>
      <c r="U501"/>
      <c r="V501"/>
      <c r="W501"/>
      <c r="X501"/>
      <c r="Y501"/>
      <c r="Z501"/>
      <c r="AA501"/>
      <c r="AB501"/>
      <c r="AC501"/>
      <c r="AD501"/>
      <c r="AE501"/>
      <c r="AF501"/>
      <c r="AG501"/>
      <c r="AH501"/>
      <c r="AI501"/>
      <c r="AJ501"/>
      <c r="AK501"/>
      <c r="AL501"/>
      <c r="AM501"/>
      <c r="AN501"/>
      <c r="AO501"/>
      <c r="AP501"/>
      <c r="AQ501"/>
      <c r="AR501"/>
      <c r="AS501"/>
      <c r="AT501" s="26"/>
      <c r="AU501" s="23"/>
      <c r="AV501"/>
      <c r="AW501"/>
      <c r="AX501"/>
      <c r="AY501"/>
      <c r="AZ501"/>
      <c r="BA501"/>
      <c r="BB501"/>
      <c r="BC501" s="26"/>
      <c r="BD501" s="23"/>
      <c r="BE501"/>
      <c r="BF501"/>
      <c r="BG501"/>
      <c r="BH501"/>
      <c r="BI501"/>
      <c r="BJ501"/>
      <c r="BK501"/>
      <c r="BL501"/>
      <c r="BM501"/>
      <c r="BN501"/>
      <c r="BO501"/>
      <c r="BP501"/>
      <c r="BQ501"/>
      <c r="BR501"/>
      <c r="BS501"/>
      <c r="BT501"/>
      <c r="BU501"/>
      <c r="BV501"/>
      <c r="BW501"/>
      <c r="BX501" s="26"/>
      <c r="BY501" s="23"/>
      <c r="BZ501"/>
      <c r="CA501"/>
      <c r="CB501"/>
    </row>
    <row r="502" spans="1:80" s="81" customFormat="1" x14ac:dyDescent="0.3">
      <c r="A502"/>
      <c r="B502" s="45"/>
      <c r="C502" s="155"/>
      <c r="D502" s="41"/>
      <c r="E502" s="86"/>
      <c r="F502" s="41"/>
      <c r="G502" s="41"/>
      <c r="I502" s="68"/>
      <c r="J502" s="8"/>
      <c r="K502" s="8"/>
      <c r="L502" s="8"/>
      <c r="M502"/>
      <c r="N502" s="8"/>
      <c r="O502" s="8"/>
      <c r="P502" s="8"/>
      <c r="Q502" s="8"/>
      <c r="R502" s="8"/>
      <c r="T502"/>
      <c r="U502"/>
      <c r="V502"/>
      <c r="W502"/>
      <c r="X502"/>
      <c r="Y502"/>
      <c r="Z502"/>
      <c r="AA502"/>
      <c r="AB502"/>
      <c r="AC502"/>
      <c r="AD502"/>
      <c r="AE502"/>
      <c r="AF502"/>
      <c r="AG502"/>
      <c r="AH502"/>
      <c r="AI502"/>
      <c r="AJ502"/>
      <c r="AK502"/>
      <c r="AL502"/>
      <c r="AM502"/>
      <c r="AN502"/>
      <c r="AO502"/>
      <c r="AP502"/>
      <c r="AQ502"/>
      <c r="AR502"/>
      <c r="AS502"/>
      <c r="AT502" s="26"/>
      <c r="AU502" s="23"/>
      <c r="AV502"/>
      <c r="AW502"/>
      <c r="AX502"/>
      <c r="AY502"/>
      <c r="AZ502"/>
      <c r="BA502"/>
      <c r="BB502"/>
      <c r="BC502" s="26"/>
      <c r="BD502" s="23"/>
      <c r="BE502"/>
      <c r="BF502"/>
      <c r="BG502"/>
      <c r="BH502"/>
      <c r="BI502"/>
      <c r="BJ502"/>
      <c r="BK502"/>
      <c r="BL502"/>
      <c r="BM502"/>
      <c r="BN502"/>
      <c r="BO502"/>
      <c r="BP502"/>
      <c r="BQ502"/>
      <c r="BR502"/>
      <c r="BS502"/>
      <c r="BT502"/>
      <c r="BU502"/>
      <c r="BV502"/>
      <c r="BW502"/>
      <c r="BX502" s="26"/>
      <c r="BY502" s="23"/>
      <c r="BZ502"/>
      <c r="CA502"/>
      <c r="CB502"/>
    </row>
    <row r="503" spans="1:80" s="81" customFormat="1" x14ac:dyDescent="0.3">
      <c r="A503"/>
      <c r="B503" s="45"/>
      <c r="C503" s="155"/>
      <c r="D503" s="41"/>
      <c r="E503" s="86"/>
      <c r="F503" s="41"/>
      <c r="G503" s="41"/>
      <c r="I503" s="68"/>
      <c r="J503" s="8"/>
      <c r="K503" s="8"/>
      <c r="L503" s="8"/>
      <c r="M503"/>
      <c r="N503" s="8"/>
      <c r="O503" s="8"/>
      <c r="P503" s="8"/>
      <c r="Q503" s="8"/>
      <c r="R503" s="8"/>
      <c r="T503"/>
      <c r="U503"/>
      <c r="V503"/>
      <c r="W503"/>
      <c r="X503"/>
      <c r="Y503"/>
      <c r="Z503"/>
      <c r="AA503"/>
      <c r="AB503"/>
      <c r="AC503"/>
      <c r="AD503"/>
      <c r="AE503"/>
      <c r="AF503"/>
      <c r="AG503"/>
      <c r="AH503"/>
      <c r="AI503"/>
      <c r="AJ503"/>
      <c r="AK503"/>
      <c r="AL503"/>
      <c r="AM503"/>
      <c r="AN503"/>
      <c r="AO503"/>
      <c r="AP503"/>
      <c r="AQ503"/>
      <c r="AR503"/>
      <c r="AS503"/>
      <c r="AT503" s="26"/>
      <c r="AU503" s="23"/>
      <c r="AV503"/>
      <c r="AW503"/>
      <c r="AX503"/>
      <c r="AY503"/>
      <c r="AZ503"/>
      <c r="BA503"/>
      <c r="BB503"/>
      <c r="BC503" s="26"/>
      <c r="BD503" s="23"/>
      <c r="BE503"/>
      <c r="BF503"/>
      <c r="BG503"/>
      <c r="BH503"/>
      <c r="BI503"/>
      <c r="BJ503"/>
      <c r="BK503"/>
      <c r="BL503"/>
      <c r="BM503"/>
      <c r="BN503"/>
      <c r="BO503"/>
      <c r="BP503"/>
      <c r="BQ503"/>
      <c r="BR503"/>
      <c r="BS503"/>
      <c r="BT503"/>
      <c r="BU503"/>
      <c r="BV503"/>
      <c r="BW503"/>
      <c r="BX503" s="26"/>
      <c r="BY503" s="23"/>
      <c r="BZ503"/>
      <c r="CA503"/>
      <c r="CB503"/>
    </row>
    <row r="504" spans="1:80" s="81" customFormat="1" x14ac:dyDescent="0.3">
      <c r="A504"/>
      <c r="B504" s="45"/>
      <c r="C504" s="155"/>
      <c r="D504" s="41"/>
      <c r="E504" s="86"/>
      <c r="F504" s="41"/>
      <c r="G504" s="41"/>
      <c r="I504" s="68"/>
      <c r="J504" s="8"/>
      <c r="K504" s="8"/>
      <c r="L504" s="8"/>
      <c r="M504"/>
      <c r="N504" s="8"/>
      <c r="O504" s="8"/>
      <c r="P504" s="8"/>
      <c r="Q504" s="8"/>
      <c r="R504" s="8"/>
      <c r="T504"/>
      <c r="U504"/>
      <c r="V504"/>
      <c r="W504"/>
      <c r="X504"/>
      <c r="Y504"/>
      <c r="Z504"/>
      <c r="AA504"/>
      <c r="AB504"/>
      <c r="AC504"/>
      <c r="AD504"/>
      <c r="AE504"/>
      <c r="AF504"/>
      <c r="AG504"/>
      <c r="AH504"/>
      <c r="AI504"/>
      <c r="AJ504"/>
      <c r="AK504"/>
      <c r="AL504"/>
      <c r="AM504"/>
      <c r="AN504"/>
      <c r="AO504"/>
      <c r="AP504"/>
      <c r="AQ504"/>
      <c r="AR504"/>
      <c r="AS504"/>
      <c r="AT504" s="26"/>
      <c r="AU504" s="23"/>
      <c r="AV504"/>
      <c r="AW504"/>
      <c r="AX504"/>
      <c r="AY504"/>
      <c r="AZ504"/>
      <c r="BA504"/>
      <c r="BB504"/>
      <c r="BC504" s="26"/>
      <c r="BD504" s="23"/>
      <c r="BE504"/>
      <c r="BF504"/>
      <c r="BG504"/>
      <c r="BH504"/>
      <c r="BI504"/>
      <c r="BJ504"/>
      <c r="BK504"/>
      <c r="BL504"/>
      <c r="BM504"/>
      <c r="BN504"/>
      <c r="BO504"/>
      <c r="BP504"/>
      <c r="BQ504"/>
      <c r="BR504"/>
      <c r="BS504"/>
      <c r="BT504"/>
      <c r="BU504"/>
      <c r="BV504"/>
      <c r="BW504"/>
      <c r="BX504" s="26"/>
      <c r="BY504" s="23"/>
      <c r="BZ504"/>
      <c r="CA504"/>
      <c r="CB504"/>
    </row>
    <row r="505" spans="1:80" s="81" customFormat="1" x14ac:dyDescent="0.3">
      <c r="A505"/>
      <c r="B505" s="45"/>
      <c r="C505" s="155"/>
      <c r="D505" s="41"/>
      <c r="E505" s="86"/>
      <c r="F505" s="41"/>
      <c r="G505" s="41"/>
      <c r="I505" s="68"/>
      <c r="J505" s="8"/>
      <c r="K505" s="8"/>
      <c r="L505" s="8"/>
      <c r="M505"/>
      <c r="N505" s="8"/>
      <c r="O505" s="8"/>
      <c r="P505" s="8"/>
      <c r="Q505" s="8"/>
      <c r="R505" s="8"/>
      <c r="T505"/>
      <c r="U505"/>
      <c r="V505"/>
      <c r="W505"/>
      <c r="X505"/>
      <c r="Y505"/>
      <c r="Z505"/>
      <c r="AA505"/>
      <c r="AB505"/>
      <c r="AC505"/>
      <c r="AD505"/>
      <c r="AE505"/>
      <c r="AF505"/>
      <c r="AG505"/>
      <c r="AH505"/>
      <c r="AI505"/>
      <c r="AJ505"/>
      <c r="AK505"/>
      <c r="AL505"/>
      <c r="AM505"/>
      <c r="AN505"/>
      <c r="AO505"/>
      <c r="AP505"/>
      <c r="AQ505"/>
      <c r="AR505"/>
      <c r="AS505"/>
      <c r="AT505" s="26"/>
      <c r="AU505" s="23"/>
      <c r="AV505"/>
      <c r="AW505"/>
      <c r="AX505"/>
      <c r="AY505"/>
      <c r="AZ505"/>
      <c r="BA505"/>
      <c r="BB505"/>
      <c r="BC505" s="26"/>
      <c r="BD505" s="23"/>
      <c r="BE505"/>
      <c r="BF505"/>
      <c r="BG505"/>
      <c r="BH505"/>
      <c r="BI505"/>
      <c r="BJ505"/>
      <c r="BK505"/>
      <c r="BL505"/>
      <c r="BM505"/>
      <c r="BN505"/>
      <c r="BO505"/>
      <c r="BP505"/>
      <c r="BQ505"/>
      <c r="BR505"/>
      <c r="BS505"/>
      <c r="BT505"/>
      <c r="BU505"/>
      <c r="BV505"/>
      <c r="BW505"/>
      <c r="BX505" s="26"/>
      <c r="BY505" s="23"/>
      <c r="BZ505"/>
      <c r="CA505"/>
      <c r="CB505"/>
    </row>
    <row r="506" spans="1:80" s="81" customFormat="1" x14ac:dyDescent="0.3">
      <c r="A506"/>
      <c r="B506" s="45"/>
      <c r="C506" s="155"/>
      <c r="D506" s="41"/>
      <c r="E506" s="86"/>
      <c r="F506" s="41"/>
      <c r="G506" s="41"/>
      <c r="I506" s="68"/>
      <c r="J506" s="8"/>
      <c r="K506" s="8"/>
      <c r="L506" s="8"/>
      <c r="M506"/>
      <c r="N506" s="8"/>
      <c r="O506" s="8"/>
      <c r="P506" s="8"/>
      <c r="Q506" s="8"/>
      <c r="R506" s="8"/>
      <c r="T506"/>
      <c r="U506"/>
      <c r="V506"/>
      <c r="W506"/>
      <c r="X506"/>
      <c r="Y506"/>
      <c r="Z506"/>
      <c r="AA506"/>
      <c r="AB506"/>
      <c r="AC506"/>
      <c r="AD506"/>
      <c r="AE506"/>
      <c r="AF506"/>
      <c r="AG506"/>
      <c r="AH506"/>
      <c r="AI506"/>
      <c r="AJ506"/>
      <c r="AK506"/>
      <c r="AL506"/>
      <c r="AM506"/>
      <c r="AN506"/>
      <c r="AO506"/>
      <c r="AP506"/>
      <c r="AQ506"/>
      <c r="AR506"/>
      <c r="AS506"/>
      <c r="AT506" s="26"/>
      <c r="AU506" s="23"/>
      <c r="AV506"/>
      <c r="AW506"/>
      <c r="AX506"/>
      <c r="AY506"/>
      <c r="AZ506"/>
      <c r="BA506"/>
      <c r="BB506"/>
      <c r="BC506" s="26"/>
      <c r="BD506" s="23"/>
      <c r="BE506"/>
      <c r="BF506"/>
      <c r="BG506"/>
      <c r="BH506"/>
      <c r="BI506"/>
      <c r="BJ506"/>
      <c r="BK506"/>
      <c r="BL506"/>
      <c r="BM506"/>
      <c r="BN506"/>
      <c r="BO506"/>
      <c r="BP506"/>
      <c r="BQ506"/>
      <c r="BR506"/>
      <c r="BS506"/>
      <c r="BT506"/>
      <c r="BU506"/>
      <c r="BV506"/>
      <c r="BW506"/>
      <c r="BX506" s="26"/>
      <c r="BY506" s="23"/>
      <c r="BZ506"/>
      <c r="CA506"/>
      <c r="CB506"/>
    </row>
    <row r="507" spans="1:80" s="81" customFormat="1" x14ac:dyDescent="0.3">
      <c r="A507"/>
      <c r="B507" s="45"/>
      <c r="C507" s="155"/>
      <c r="D507" s="41"/>
      <c r="E507" s="86"/>
      <c r="F507" s="41"/>
      <c r="G507" s="41"/>
      <c r="I507" s="68"/>
      <c r="J507" s="8"/>
      <c r="K507" s="8"/>
      <c r="L507" s="8"/>
      <c r="M507"/>
      <c r="N507" s="8"/>
      <c r="O507" s="8"/>
      <c r="P507" s="8"/>
      <c r="Q507" s="8"/>
      <c r="R507" s="8"/>
      <c r="T507"/>
      <c r="U507"/>
      <c r="V507"/>
      <c r="W507"/>
      <c r="X507"/>
      <c r="Y507"/>
      <c r="Z507"/>
      <c r="AA507"/>
      <c r="AB507"/>
      <c r="AC507"/>
      <c r="AD507"/>
      <c r="AE507"/>
      <c r="AF507"/>
      <c r="AG507"/>
      <c r="AH507"/>
      <c r="AI507"/>
      <c r="AJ507"/>
      <c r="AK507"/>
      <c r="AL507"/>
      <c r="AM507"/>
      <c r="AN507"/>
      <c r="AO507"/>
      <c r="AP507"/>
      <c r="AQ507"/>
      <c r="AR507"/>
      <c r="AS507"/>
      <c r="AT507" s="26"/>
      <c r="AU507" s="23"/>
      <c r="AV507"/>
      <c r="AW507"/>
      <c r="AX507"/>
      <c r="AY507"/>
      <c r="AZ507"/>
      <c r="BA507"/>
      <c r="BB507"/>
      <c r="BC507" s="26"/>
      <c r="BD507" s="23"/>
      <c r="BE507"/>
      <c r="BF507"/>
      <c r="BG507"/>
      <c r="BH507"/>
      <c r="BI507"/>
      <c r="BJ507"/>
      <c r="BK507"/>
      <c r="BL507"/>
      <c r="BM507"/>
      <c r="BN507"/>
      <c r="BO507"/>
      <c r="BP507"/>
      <c r="BQ507"/>
      <c r="BR507"/>
      <c r="BS507"/>
      <c r="BT507"/>
      <c r="BU507"/>
      <c r="BV507"/>
      <c r="BW507"/>
      <c r="BX507" s="26"/>
      <c r="BY507" s="23"/>
      <c r="BZ507"/>
      <c r="CA507"/>
      <c r="CB507"/>
    </row>
    <row r="508" spans="1:80" s="81" customFormat="1" x14ac:dyDescent="0.3">
      <c r="A508"/>
      <c r="B508" s="45"/>
      <c r="C508" s="155"/>
      <c r="D508" s="41"/>
      <c r="E508" s="86"/>
      <c r="F508" s="41"/>
      <c r="G508" s="41"/>
      <c r="I508" s="68"/>
      <c r="J508" s="8"/>
      <c r="K508" s="8"/>
      <c r="L508" s="8"/>
      <c r="M508"/>
      <c r="N508" s="8"/>
      <c r="O508" s="8"/>
      <c r="P508" s="8"/>
      <c r="Q508" s="8"/>
      <c r="R508" s="8"/>
      <c r="T508"/>
      <c r="U508"/>
      <c r="V508"/>
      <c r="W508"/>
      <c r="X508"/>
      <c r="Y508"/>
      <c r="Z508"/>
      <c r="AA508"/>
      <c r="AB508"/>
      <c r="AC508"/>
      <c r="AD508"/>
      <c r="AE508"/>
      <c r="AF508"/>
      <c r="AG508"/>
      <c r="AH508"/>
      <c r="AI508"/>
      <c r="AJ508"/>
      <c r="AK508"/>
      <c r="AL508"/>
      <c r="AM508"/>
      <c r="AN508"/>
      <c r="AO508"/>
      <c r="AP508"/>
      <c r="AQ508"/>
      <c r="AR508"/>
      <c r="AS508"/>
      <c r="AT508" s="26"/>
      <c r="AU508" s="23"/>
      <c r="AV508"/>
      <c r="AW508"/>
      <c r="AX508"/>
      <c r="AY508"/>
      <c r="AZ508"/>
      <c r="BA508"/>
      <c r="BB508"/>
      <c r="BC508" s="26"/>
      <c r="BD508" s="23"/>
      <c r="BE508"/>
      <c r="BF508"/>
      <c r="BG508"/>
      <c r="BH508"/>
      <c r="BI508"/>
      <c r="BJ508"/>
      <c r="BK508"/>
      <c r="BL508"/>
      <c r="BM508"/>
      <c r="BN508"/>
      <c r="BO508"/>
      <c r="BP508"/>
      <c r="BQ508"/>
      <c r="BR508"/>
      <c r="BS508"/>
      <c r="BT508"/>
      <c r="BU508"/>
      <c r="BV508"/>
      <c r="BW508"/>
      <c r="BX508" s="26"/>
      <c r="BY508" s="23"/>
      <c r="BZ508"/>
      <c r="CA508"/>
      <c r="CB508"/>
    </row>
    <row r="509" spans="1:80" s="81" customFormat="1" x14ac:dyDescent="0.3">
      <c r="A509"/>
      <c r="B509" s="45"/>
      <c r="C509" s="155"/>
      <c r="D509" s="41"/>
      <c r="E509" s="86"/>
      <c r="F509" s="41"/>
      <c r="G509" s="41"/>
      <c r="I509" s="68"/>
      <c r="J509" s="8"/>
      <c r="K509" s="8"/>
      <c r="L509" s="8"/>
      <c r="M509"/>
      <c r="N509" s="8"/>
      <c r="O509" s="8"/>
      <c r="P509" s="8"/>
      <c r="Q509" s="8"/>
      <c r="R509" s="8"/>
      <c r="T509"/>
      <c r="U509"/>
      <c r="V509"/>
      <c r="W509"/>
      <c r="X509"/>
      <c r="Y509"/>
      <c r="Z509"/>
      <c r="AA509"/>
      <c r="AB509"/>
      <c r="AC509"/>
      <c r="AD509"/>
      <c r="AE509"/>
      <c r="AF509"/>
      <c r="AG509"/>
      <c r="AH509"/>
      <c r="AI509"/>
      <c r="AJ509"/>
      <c r="AK509"/>
      <c r="AL509"/>
      <c r="AM509"/>
      <c r="AN509"/>
      <c r="AO509"/>
      <c r="AP509"/>
      <c r="AQ509"/>
      <c r="AR509"/>
      <c r="AS509"/>
      <c r="AT509" s="26"/>
      <c r="AU509" s="23"/>
      <c r="AV509"/>
      <c r="AW509"/>
      <c r="AX509"/>
      <c r="AY509"/>
      <c r="AZ509"/>
      <c r="BA509"/>
      <c r="BB509"/>
      <c r="BC509" s="26"/>
      <c r="BD509" s="23"/>
      <c r="BE509"/>
      <c r="BF509"/>
      <c r="BG509"/>
      <c r="BH509"/>
      <c r="BI509"/>
      <c r="BJ509"/>
      <c r="BK509"/>
      <c r="BL509"/>
      <c r="BM509"/>
      <c r="BN509"/>
      <c r="BO509"/>
      <c r="BP509"/>
      <c r="BQ509"/>
      <c r="BR509"/>
      <c r="BS509"/>
      <c r="BT509"/>
      <c r="BU509"/>
      <c r="BV509"/>
      <c r="BW509"/>
      <c r="BX509" s="26"/>
      <c r="BY509" s="23"/>
      <c r="BZ509"/>
      <c r="CA509"/>
      <c r="CB509"/>
    </row>
    <row r="510" spans="1:80" s="81" customFormat="1" x14ac:dyDescent="0.3">
      <c r="A510"/>
      <c r="B510" s="45"/>
      <c r="C510" s="155"/>
      <c r="D510" s="41"/>
      <c r="E510" s="86"/>
      <c r="F510" s="41"/>
      <c r="G510" s="41"/>
      <c r="I510" s="68"/>
      <c r="J510" s="8"/>
      <c r="K510" s="8"/>
      <c r="L510" s="8"/>
      <c r="M510"/>
      <c r="N510" s="8"/>
      <c r="O510" s="8"/>
      <c r="P510" s="8"/>
      <c r="Q510" s="8"/>
      <c r="R510" s="8"/>
      <c r="T510"/>
      <c r="U510"/>
      <c r="V510"/>
      <c r="W510"/>
      <c r="X510"/>
      <c r="Y510"/>
      <c r="Z510"/>
      <c r="AA510"/>
      <c r="AB510"/>
      <c r="AC510"/>
      <c r="AD510"/>
      <c r="AE510"/>
      <c r="AF510"/>
      <c r="AG510"/>
      <c r="AH510"/>
      <c r="AI510"/>
      <c r="AJ510"/>
      <c r="AK510"/>
      <c r="AL510"/>
      <c r="AM510"/>
      <c r="AN510"/>
      <c r="AO510"/>
      <c r="AP510"/>
      <c r="AQ510"/>
      <c r="AR510"/>
      <c r="AS510"/>
      <c r="AT510" s="26"/>
      <c r="AU510" s="23"/>
      <c r="AV510"/>
      <c r="AW510"/>
      <c r="AX510"/>
      <c r="AY510"/>
      <c r="AZ510"/>
      <c r="BA510"/>
      <c r="BB510"/>
      <c r="BC510" s="26"/>
      <c r="BD510" s="23"/>
      <c r="BE510"/>
      <c r="BF510"/>
      <c r="BG510"/>
      <c r="BH510"/>
      <c r="BI510"/>
      <c r="BJ510"/>
      <c r="BK510"/>
      <c r="BL510"/>
      <c r="BM510"/>
      <c r="BN510"/>
      <c r="BO510"/>
      <c r="BP510"/>
      <c r="BQ510"/>
      <c r="BR510"/>
      <c r="BS510"/>
      <c r="BT510"/>
      <c r="BU510"/>
      <c r="BV510"/>
      <c r="BW510"/>
      <c r="BX510" s="26"/>
      <c r="BY510" s="23"/>
      <c r="BZ510"/>
      <c r="CA510"/>
      <c r="CB510"/>
    </row>
    <row r="511" spans="1:80" s="81" customFormat="1" x14ac:dyDescent="0.3">
      <c r="A511"/>
      <c r="B511" s="45"/>
      <c r="C511" s="155"/>
      <c r="D511" s="41"/>
      <c r="E511" s="86"/>
      <c r="F511" s="41"/>
      <c r="G511" s="41"/>
      <c r="I511" s="68"/>
      <c r="J511" s="8"/>
      <c r="K511" s="8"/>
      <c r="L511" s="8"/>
      <c r="M511"/>
      <c r="N511" s="8"/>
      <c r="O511" s="8"/>
      <c r="P511" s="8"/>
      <c r="Q511" s="8"/>
      <c r="R511" s="8"/>
      <c r="T511"/>
      <c r="U511"/>
      <c r="V511"/>
      <c r="W511"/>
      <c r="X511"/>
      <c r="Y511"/>
      <c r="Z511"/>
      <c r="AA511"/>
      <c r="AB511"/>
      <c r="AC511"/>
      <c r="AD511"/>
      <c r="AE511"/>
      <c r="AF511"/>
      <c r="AG511"/>
      <c r="AH511"/>
      <c r="AI511"/>
      <c r="AJ511"/>
      <c r="AK511"/>
      <c r="AL511"/>
      <c r="AM511"/>
      <c r="AN511"/>
      <c r="AO511"/>
      <c r="AP511"/>
      <c r="AQ511"/>
      <c r="AR511"/>
      <c r="AS511"/>
      <c r="AT511" s="26"/>
      <c r="AU511" s="23"/>
      <c r="AV511"/>
      <c r="AW511"/>
      <c r="AX511"/>
      <c r="AY511"/>
      <c r="AZ511"/>
      <c r="BA511"/>
      <c r="BB511"/>
      <c r="BC511" s="26"/>
      <c r="BD511" s="23"/>
      <c r="BE511"/>
      <c r="BF511"/>
      <c r="BG511"/>
      <c r="BH511"/>
      <c r="BI511"/>
      <c r="BJ511"/>
      <c r="BK511"/>
      <c r="BL511"/>
      <c r="BM511"/>
      <c r="BN511"/>
      <c r="BO511"/>
      <c r="BP511"/>
      <c r="BQ511"/>
      <c r="BR511"/>
      <c r="BS511"/>
      <c r="BT511"/>
      <c r="BU511"/>
      <c r="BV511"/>
      <c r="BW511"/>
      <c r="BX511" s="26"/>
      <c r="BY511" s="23"/>
      <c r="BZ511"/>
      <c r="CA511"/>
      <c r="CB511"/>
    </row>
    <row r="512" spans="1:80" s="81" customFormat="1" x14ac:dyDescent="0.3">
      <c r="A512"/>
      <c r="B512" s="45"/>
      <c r="C512" s="155"/>
      <c r="D512" s="41"/>
      <c r="E512" s="86"/>
      <c r="F512" s="41"/>
      <c r="G512" s="41"/>
      <c r="I512" s="68"/>
      <c r="J512" s="8"/>
      <c r="K512" s="8"/>
      <c r="L512" s="8"/>
      <c r="M512"/>
      <c r="N512" s="8"/>
      <c r="O512" s="8"/>
      <c r="P512" s="8"/>
      <c r="Q512" s="8"/>
      <c r="R512" s="8"/>
      <c r="T512"/>
      <c r="U512"/>
      <c r="V512"/>
      <c r="W512"/>
      <c r="X512"/>
      <c r="Y512"/>
      <c r="Z512"/>
      <c r="AA512"/>
      <c r="AB512"/>
      <c r="AC512"/>
      <c r="AD512"/>
      <c r="AE512"/>
      <c r="AF512"/>
      <c r="AG512"/>
      <c r="AH512"/>
      <c r="AI512"/>
      <c r="AJ512"/>
      <c r="AK512"/>
      <c r="AL512"/>
      <c r="AM512"/>
      <c r="AN512"/>
      <c r="AO512"/>
      <c r="AP512"/>
      <c r="AQ512"/>
      <c r="AR512"/>
      <c r="AS512"/>
      <c r="AT512" s="26"/>
      <c r="AU512" s="23"/>
      <c r="AV512"/>
      <c r="AW512"/>
      <c r="AX512"/>
      <c r="AY512"/>
      <c r="AZ512"/>
      <c r="BA512"/>
      <c r="BB512"/>
      <c r="BC512" s="26"/>
      <c r="BD512" s="23"/>
      <c r="BE512"/>
      <c r="BF512"/>
      <c r="BG512"/>
      <c r="BH512"/>
      <c r="BI512"/>
      <c r="BJ512"/>
      <c r="BK512"/>
      <c r="BL512"/>
      <c r="BM512"/>
      <c r="BN512"/>
      <c r="BO512"/>
      <c r="BP512"/>
      <c r="BQ512"/>
      <c r="BR512"/>
      <c r="BS512"/>
      <c r="BT512"/>
      <c r="BU512"/>
      <c r="BV512"/>
      <c r="BW512"/>
      <c r="BX512" s="26"/>
      <c r="BY512" s="23"/>
      <c r="BZ512"/>
      <c r="CA512"/>
      <c r="CB512"/>
    </row>
    <row r="513" spans="1:80" s="81" customFormat="1" x14ac:dyDescent="0.3">
      <c r="A513"/>
      <c r="B513" s="45"/>
      <c r="C513" s="155"/>
      <c r="D513" s="41"/>
      <c r="E513" s="86"/>
      <c r="F513" s="41"/>
      <c r="G513" s="41"/>
      <c r="I513" s="68"/>
      <c r="J513" s="8"/>
      <c r="K513" s="8"/>
      <c r="L513" s="8"/>
      <c r="M513"/>
      <c r="N513" s="8"/>
      <c r="O513" s="8"/>
      <c r="P513" s="8"/>
      <c r="Q513" s="8"/>
      <c r="R513" s="8"/>
      <c r="T513"/>
      <c r="U513"/>
      <c r="V513"/>
      <c r="W513"/>
      <c r="X513"/>
      <c r="Y513"/>
      <c r="Z513"/>
      <c r="AA513"/>
      <c r="AB513"/>
      <c r="AC513"/>
      <c r="AD513"/>
      <c r="AE513"/>
      <c r="AF513"/>
      <c r="AG513"/>
      <c r="AH513"/>
      <c r="AI513"/>
      <c r="AJ513"/>
      <c r="AK513"/>
      <c r="AL513"/>
      <c r="AM513"/>
      <c r="AN513"/>
      <c r="AO513"/>
      <c r="AP513"/>
      <c r="AQ513"/>
      <c r="AR513"/>
      <c r="AS513"/>
      <c r="AT513" s="26"/>
      <c r="AU513" s="23"/>
      <c r="AV513"/>
      <c r="AW513"/>
      <c r="AX513"/>
      <c r="AY513"/>
      <c r="AZ513"/>
      <c r="BA513"/>
      <c r="BB513"/>
      <c r="BC513" s="26"/>
      <c r="BD513" s="23"/>
      <c r="BE513"/>
      <c r="BF513"/>
      <c r="BG513"/>
      <c r="BH513"/>
      <c r="BI513"/>
      <c r="BJ513"/>
      <c r="BK513"/>
      <c r="BL513"/>
      <c r="BM513"/>
      <c r="BN513"/>
      <c r="BO513"/>
      <c r="BP513"/>
      <c r="BQ513"/>
      <c r="BR513"/>
      <c r="BS513"/>
      <c r="BT513"/>
      <c r="BU513"/>
      <c r="BV513"/>
      <c r="BW513"/>
      <c r="BX513" s="26"/>
      <c r="BY513" s="23"/>
      <c r="BZ513"/>
      <c r="CA513"/>
      <c r="CB513"/>
    </row>
    <row r="514" spans="1:80" s="81" customFormat="1" x14ac:dyDescent="0.3">
      <c r="A514"/>
      <c r="B514" s="45"/>
      <c r="C514" s="155"/>
      <c r="D514" s="41"/>
      <c r="E514" s="86"/>
      <c r="F514" s="41"/>
      <c r="G514" s="41"/>
      <c r="I514" s="68"/>
      <c r="J514" s="8"/>
      <c r="K514" s="8"/>
      <c r="L514" s="8"/>
      <c r="M514"/>
      <c r="N514" s="8"/>
      <c r="O514" s="8"/>
      <c r="P514" s="8"/>
      <c r="Q514" s="8"/>
      <c r="R514" s="8"/>
      <c r="T514"/>
      <c r="U514"/>
      <c r="V514"/>
      <c r="W514"/>
      <c r="X514"/>
      <c r="Y514"/>
      <c r="Z514"/>
      <c r="AA514"/>
      <c r="AB514"/>
      <c r="AC514"/>
      <c r="AD514"/>
      <c r="AE514"/>
      <c r="AF514"/>
      <c r="AG514"/>
      <c r="AH514"/>
      <c r="AI514"/>
      <c r="AJ514"/>
      <c r="AK514"/>
      <c r="AL514"/>
      <c r="AM514"/>
      <c r="AN514"/>
      <c r="AO514"/>
      <c r="AP514"/>
      <c r="AQ514"/>
      <c r="AR514"/>
      <c r="AS514"/>
      <c r="AT514" s="26"/>
      <c r="AU514" s="23"/>
      <c r="AV514"/>
      <c r="AW514"/>
      <c r="AX514"/>
      <c r="AY514"/>
      <c r="AZ514"/>
      <c r="BA514"/>
      <c r="BB514"/>
      <c r="BC514" s="26"/>
      <c r="BD514" s="23"/>
      <c r="BE514"/>
      <c r="BF514"/>
      <c r="BG514"/>
      <c r="BH514"/>
      <c r="BI514"/>
      <c r="BJ514"/>
      <c r="BK514"/>
      <c r="BL514"/>
      <c r="BM514"/>
      <c r="BN514"/>
      <c r="BO514"/>
      <c r="BP514"/>
      <c r="BQ514"/>
      <c r="BR514"/>
      <c r="BS514"/>
      <c r="BT514"/>
      <c r="BU514"/>
      <c r="BV514"/>
      <c r="BW514"/>
      <c r="BX514" s="26"/>
      <c r="BY514" s="23"/>
      <c r="BZ514"/>
      <c r="CA514"/>
      <c r="CB514"/>
    </row>
    <row r="515" spans="1:80" s="81" customFormat="1" x14ac:dyDescent="0.3">
      <c r="A515"/>
      <c r="B515" s="45"/>
      <c r="C515" s="155"/>
      <c r="D515" s="41"/>
      <c r="E515" s="86"/>
      <c r="F515" s="41"/>
      <c r="G515" s="41"/>
      <c r="I515" s="68"/>
      <c r="J515" s="8"/>
      <c r="K515" s="8"/>
      <c r="L515" s="8"/>
      <c r="M515"/>
      <c r="N515" s="8"/>
      <c r="O515" s="8"/>
      <c r="P515" s="8"/>
      <c r="Q515" s="8"/>
      <c r="R515" s="8"/>
      <c r="T515"/>
      <c r="U515"/>
      <c r="V515"/>
      <c r="W515"/>
      <c r="X515"/>
      <c r="Y515"/>
      <c r="Z515"/>
      <c r="AA515"/>
      <c r="AB515"/>
      <c r="AC515"/>
      <c r="AD515"/>
      <c r="AE515"/>
      <c r="AF515"/>
      <c r="AG515"/>
      <c r="AH515"/>
      <c r="AI515"/>
      <c r="AJ515"/>
      <c r="AK515"/>
      <c r="AL515"/>
      <c r="AM515"/>
      <c r="AN515"/>
      <c r="AO515"/>
      <c r="AP515"/>
      <c r="AQ515"/>
      <c r="AR515"/>
      <c r="AS515"/>
      <c r="AT515" s="26"/>
      <c r="AU515" s="23"/>
      <c r="AV515"/>
      <c r="AW515"/>
      <c r="AX515"/>
      <c r="AY515"/>
      <c r="AZ515"/>
      <c r="BA515"/>
      <c r="BB515"/>
      <c r="BC515" s="26"/>
      <c r="BD515" s="23"/>
      <c r="BE515"/>
      <c r="BF515"/>
      <c r="BG515"/>
      <c r="BH515"/>
      <c r="BI515"/>
      <c r="BJ515"/>
      <c r="BK515"/>
      <c r="BL515"/>
      <c r="BM515"/>
      <c r="BN515"/>
      <c r="BO515"/>
      <c r="BP515"/>
      <c r="BQ515"/>
      <c r="BR515"/>
      <c r="BS515"/>
      <c r="BT515"/>
      <c r="BU515"/>
      <c r="BV515"/>
      <c r="BW515"/>
      <c r="BX515" s="26"/>
      <c r="BY515" s="23"/>
      <c r="BZ515"/>
      <c r="CA515"/>
      <c r="CB515"/>
    </row>
    <row r="516" spans="1:80" s="81" customFormat="1" x14ac:dyDescent="0.3">
      <c r="A516"/>
      <c r="B516" s="45"/>
      <c r="C516" s="155"/>
      <c r="D516" s="41"/>
      <c r="E516" s="86"/>
      <c r="F516" s="41"/>
      <c r="G516" s="41"/>
      <c r="I516" s="68"/>
      <c r="J516" s="8"/>
      <c r="K516" s="8"/>
      <c r="L516" s="8"/>
      <c r="M516"/>
      <c r="N516" s="8"/>
      <c r="O516" s="8"/>
      <c r="P516" s="8"/>
      <c r="Q516" s="8"/>
      <c r="R516" s="8"/>
      <c r="T516"/>
      <c r="U516"/>
      <c r="V516"/>
      <c r="W516"/>
      <c r="X516"/>
      <c r="Y516"/>
      <c r="Z516"/>
      <c r="AA516"/>
      <c r="AB516"/>
      <c r="AC516"/>
      <c r="AD516"/>
      <c r="AE516"/>
      <c r="AF516"/>
      <c r="AG516"/>
      <c r="AH516"/>
      <c r="AI516"/>
      <c r="AJ516"/>
      <c r="AK516"/>
      <c r="AL516"/>
      <c r="AM516"/>
      <c r="AN516"/>
      <c r="AO516"/>
      <c r="AP516"/>
      <c r="AQ516"/>
      <c r="AR516"/>
      <c r="AS516"/>
      <c r="AT516" s="26"/>
      <c r="AU516" s="23"/>
      <c r="AV516"/>
      <c r="AW516"/>
      <c r="AX516"/>
      <c r="AY516"/>
      <c r="AZ516"/>
      <c r="BA516"/>
      <c r="BB516"/>
      <c r="BC516" s="26"/>
      <c r="BD516" s="23"/>
      <c r="BE516"/>
      <c r="BF516"/>
      <c r="BG516"/>
      <c r="BH516"/>
      <c r="BI516"/>
      <c r="BJ516"/>
      <c r="BK516"/>
      <c r="BL516"/>
      <c r="BM516"/>
      <c r="BN516"/>
      <c r="BO516"/>
      <c r="BP516"/>
      <c r="BQ516"/>
      <c r="BR516"/>
      <c r="BS516"/>
      <c r="BT516"/>
      <c r="BU516"/>
      <c r="BV516"/>
      <c r="BW516"/>
      <c r="BX516" s="26"/>
      <c r="BY516" s="23"/>
      <c r="BZ516"/>
      <c r="CA516"/>
      <c r="CB516"/>
    </row>
    <row r="517" spans="1:80" s="81" customFormat="1" x14ac:dyDescent="0.3">
      <c r="A517"/>
      <c r="B517" s="45"/>
      <c r="C517" s="155"/>
      <c r="D517" s="41"/>
      <c r="E517" s="86"/>
      <c r="F517" s="41"/>
      <c r="G517" s="41"/>
      <c r="I517" s="68"/>
      <c r="J517" s="8"/>
      <c r="K517" s="8"/>
      <c r="L517" s="8"/>
      <c r="M517"/>
      <c r="N517" s="8"/>
      <c r="O517" s="8"/>
      <c r="P517" s="8"/>
      <c r="Q517" s="8"/>
      <c r="R517" s="8"/>
      <c r="T517"/>
      <c r="U517"/>
      <c r="V517"/>
      <c r="W517"/>
      <c r="X517"/>
      <c r="Y517"/>
      <c r="Z517"/>
      <c r="AA517"/>
      <c r="AB517"/>
      <c r="AC517"/>
      <c r="AD517"/>
      <c r="AE517"/>
      <c r="AF517"/>
      <c r="AG517"/>
      <c r="AH517"/>
      <c r="AI517"/>
      <c r="AJ517"/>
      <c r="AK517"/>
      <c r="AL517"/>
      <c r="AM517"/>
      <c r="AN517"/>
      <c r="AO517"/>
      <c r="AP517"/>
      <c r="AQ517"/>
      <c r="AR517"/>
      <c r="AS517"/>
      <c r="AT517" s="26"/>
      <c r="AU517" s="23"/>
      <c r="AV517"/>
      <c r="AW517"/>
      <c r="AX517"/>
      <c r="AY517"/>
      <c r="AZ517"/>
      <c r="BA517"/>
      <c r="BB517"/>
      <c r="BC517" s="26"/>
      <c r="BD517" s="23"/>
      <c r="BE517"/>
      <c r="BF517"/>
      <c r="BG517"/>
      <c r="BH517"/>
      <c r="BI517"/>
      <c r="BJ517"/>
      <c r="BK517"/>
      <c r="BL517"/>
      <c r="BM517"/>
      <c r="BN517"/>
      <c r="BO517"/>
      <c r="BP517"/>
      <c r="BQ517"/>
      <c r="BR517"/>
      <c r="BS517"/>
      <c r="BT517"/>
      <c r="BU517"/>
      <c r="BV517"/>
      <c r="BW517"/>
      <c r="BX517" s="26"/>
      <c r="BY517" s="23"/>
      <c r="BZ517"/>
      <c r="CA517"/>
      <c r="CB517"/>
    </row>
    <row r="518" spans="1:80" s="81" customFormat="1" x14ac:dyDescent="0.3">
      <c r="A518"/>
      <c r="B518" s="45"/>
      <c r="C518" s="155"/>
      <c r="D518" s="41"/>
      <c r="E518" s="86"/>
      <c r="F518" s="41"/>
      <c r="G518" s="41"/>
      <c r="I518" s="68"/>
      <c r="J518" s="8"/>
      <c r="K518" s="8"/>
      <c r="L518" s="8"/>
      <c r="M518"/>
      <c r="N518" s="8"/>
      <c r="O518" s="8"/>
      <c r="P518" s="8"/>
      <c r="Q518" s="8"/>
      <c r="R518" s="8"/>
      <c r="T518"/>
      <c r="U518"/>
      <c r="V518"/>
      <c r="W518"/>
      <c r="X518"/>
      <c r="Y518"/>
      <c r="Z518"/>
      <c r="AA518"/>
      <c r="AB518"/>
      <c r="AC518"/>
      <c r="AD518"/>
      <c r="AE518"/>
      <c r="AF518"/>
      <c r="AG518"/>
      <c r="AH518"/>
      <c r="AI518"/>
      <c r="AJ518"/>
      <c r="AK518"/>
      <c r="AL518"/>
      <c r="AM518"/>
      <c r="AN518"/>
      <c r="AO518"/>
      <c r="AP518"/>
      <c r="AQ518"/>
      <c r="AR518"/>
      <c r="AS518"/>
      <c r="AT518" s="26"/>
      <c r="AU518" s="23"/>
      <c r="AV518"/>
      <c r="AW518"/>
      <c r="AX518"/>
      <c r="AY518"/>
      <c r="AZ518"/>
      <c r="BA518"/>
      <c r="BB518"/>
      <c r="BC518" s="26"/>
      <c r="BD518" s="23"/>
      <c r="BE518"/>
      <c r="BF518"/>
      <c r="BG518"/>
      <c r="BH518"/>
      <c r="BI518"/>
      <c r="BJ518"/>
      <c r="BK518"/>
      <c r="BL518"/>
      <c r="BM518"/>
      <c r="BN518"/>
      <c r="BO518"/>
      <c r="BP518"/>
      <c r="BQ518"/>
      <c r="BR518"/>
      <c r="BS518"/>
      <c r="BT518"/>
      <c r="BU518"/>
      <c r="BV518"/>
      <c r="BW518"/>
      <c r="BX518" s="26"/>
      <c r="BY518" s="23"/>
      <c r="BZ518"/>
      <c r="CA518"/>
      <c r="CB518"/>
    </row>
    <row r="519" spans="1:80" s="81" customFormat="1" x14ac:dyDescent="0.3">
      <c r="A519"/>
      <c r="B519" s="45"/>
      <c r="C519" s="155"/>
      <c r="D519" s="41"/>
      <c r="E519" s="86"/>
      <c r="F519" s="41"/>
      <c r="G519" s="41"/>
      <c r="I519" s="68"/>
      <c r="J519" s="8"/>
      <c r="K519" s="8"/>
      <c r="L519" s="8"/>
      <c r="M519"/>
      <c r="N519" s="8"/>
      <c r="O519" s="8"/>
      <c r="P519" s="8"/>
      <c r="Q519" s="8"/>
      <c r="R519" s="8"/>
      <c r="T519"/>
      <c r="U519"/>
      <c r="V519"/>
      <c r="W519"/>
      <c r="X519"/>
      <c r="Y519"/>
      <c r="Z519"/>
      <c r="AA519"/>
      <c r="AB519"/>
      <c r="AC519"/>
      <c r="AD519"/>
      <c r="AE519"/>
      <c r="AF519"/>
      <c r="AG519"/>
      <c r="AH519"/>
      <c r="AI519"/>
      <c r="AJ519"/>
      <c r="AK519"/>
      <c r="AL519"/>
      <c r="AM519"/>
      <c r="AN519"/>
      <c r="AO519"/>
      <c r="AP519"/>
      <c r="AQ519"/>
      <c r="AR519"/>
      <c r="AS519"/>
      <c r="AT519" s="26"/>
      <c r="AU519" s="23"/>
      <c r="AV519"/>
      <c r="AW519"/>
      <c r="AX519"/>
      <c r="AY519"/>
      <c r="AZ519"/>
      <c r="BA519"/>
      <c r="BB519"/>
      <c r="BC519" s="26"/>
      <c r="BD519" s="23"/>
      <c r="BE519"/>
      <c r="BF519"/>
      <c r="BG519"/>
      <c r="BH519"/>
      <c r="BI519"/>
      <c r="BJ519"/>
      <c r="BK519"/>
      <c r="BL519"/>
      <c r="BM519"/>
      <c r="BN519"/>
      <c r="BO519"/>
      <c r="BP519"/>
      <c r="BQ519"/>
      <c r="BR519"/>
      <c r="BS519"/>
      <c r="BT519"/>
      <c r="BU519"/>
      <c r="BV519"/>
      <c r="BW519"/>
      <c r="BX519" s="26"/>
      <c r="BY519" s="23"/>
      <c r="BZ519"/>
      <c r="CA519"/>
      <c r="CB519"/>
    </row>
    <row r="520" spans="1:80" s="81" customFormat="1" x14ac:dyDescent="0.3">
      <c r="A520"/>
      <c r="B520" s="45"/>
      <c r="C520" s="155"/>
      <c r="D520" s="41"/>
      <c r="E520" s="86"/>
      <c r="F520" s="41"/>
      <c r="G520" s="41"/>
      <c r="I520" s="68"/>
      <c r="J520" s="8"/>
      <c r="K520" s="8"/>
      <c r="L520" s="8"/>
      <c r="M520"/>
      <c r="N520" s="8"/>
      <c r="O520" s="8"/>
      <c r="P520" s="8"/>
      <c r="Q520" s="8"/>
      <c r="R520" s="8"/>
      <c r="T520"/>
      <c r="U520"/>
      <c r="V520"/>
      <c r="W520"/>
      <c r="X520"/>
      <c r="Y520"/>
      <c r="Z520"/>
      <c r="AA520"/>
      <c r="AB520"/>
      <c r="AC520"/>
      <c r="AD520"/>
      <c r="AE520"/>
      <c r="AF520"/>
      <c r="AG520"/>
      <c r="AH520"/>
      <c r="AI520"/>
      <c r="AJ520"/>
      <c r="AK520"/>
      <c r="AL520"/>
      <c r="AM520"/>
      <c r="AN520"/>
      <c r="AO520"/>
      <c r="AP520"/>
      <c r="AQ520"/>
      <c r="AR520"/>
      <c r="AS520"/>
      <c r="AT520" s="26"/>
      <c r="AU520" s="23"/>
      <c r="AV520"/>
      <c r="AW520"/>
      <c r="AX520"/>
      <c r="AY520"/>
      <c r="AZ520"/>
      <c r="BA520"/>
      <c r="BB520"/>
      <c r="BC520" s="26"/>
      <c r="BD520" s="23"/>
      <c r="BE520"/>
      <c r="BF520"/>
      <c r="BG520"/>
      <c r="BH520"/>
      <c r="BI520"/>
      <c r="BJ520"/>
      <c r="BK520"/>
      <c r="BL520"/>
      <c r="BM520"/>
      <c r="BN520"/>
      <c r="BO520"/>
      <c r="BP520"/>
      <c r="BQ520"/>
      <c r="BR520"/>
      <c r="BS520"/>
      <c r="BT520"/>
      <c r="BU520"/>
      <c r="BV520"/>
      <c r="BW520"/>
      <c r="BX520" s="26"/>
      <c r="BY520" s="23"/>
      <c r="BZ520"/>
      <c r="CA520"/>
      <c r="CB520"/>
    </row>
    <row r="521" spans="1:80" s="81" customFormat="1" x14ac:dyDescent="0.3">
      <c r="A521"/>
      <c r="B521" s="45"/>
      <c r="C521" s="155"/>
      <c r="D521" s="41"/>
      <c r="E521" s="86"/>
      <c r="F521" s="41"/>
      <c r="G521" s="41"/>
      <c r="I521" s="68"/>
      <c r="J521" s="8"/>
      <c r="K521" s="8"/>
      <c r="L521" s="8"/>
      <c r="M521"/>
      <c r="N521" s="8"/>
      <c r="O521" s="8"/>
      <c r="P521" s="8"/>
      <c r="Q521" s="8"/>
      <c r="R521" s="8"/>
      <c r="T521"/>
      <c r="U521"/>
      <c r="V521"/>
      <c r="W521"/>
      <c r="X521"/>
      <c r="Y521"/>
      <c r="Z521"/>
      <c r="AA521"/>
      <c r="AB521"/>
      <c r="AC521"/>
      <c r="AD521"/>
      <c r="AE521"/>
      <c r="AF521"/>
      <c r="AG521"/>
      <c r="AH521"/>
      <c r="AI521"/>
      <c r="AJ521"/>
      <c r="AK521"/>
      <c r="AL521"/>
      <c r="AM521"/>
      <c r="AN521"/>
      <c r="AO521"/>
      <c r="AP521"/>
      <c r="AQ521"/>
      <c r="AR521"/>
      <c r="AS521"/>
      <c r="AT521" s="26"/>
      <c r="AU521" s="23"/>
      <c r="AV521"/>
      <c r="AW521"/>
      <c r="AX521"/>
      <c r="AY521"/>
      <c r="AZ521"/>
      <c r="BA521"/>
      <c r="BB521"/>
      <c r="BC521" s="26"/>
      <c r="BD521" s="23"/>
      <c r="BE521"/>
      <c r="BF521"/>
      <c r="BG521"/>
      <c r="BH521"/>
      <c r="BI521"/>
      <c r="BJ521"/>
      <c r="BK521"/>
      <c r="BL521"/>
      <c r="BM521"/>
      <c r="BN521"/>
      <c r="BO521"/>
      <c r="BP521"/>
      <c r="BQ521"/>
      <c r="BR521"/>
      <c r="BS521"/>
      <c r="BT521"/>
      <c r="BU521"/>
      <c r="BV521"/>
      <c r="BW521"/>
      <c r="BX521" s="26"/>
      <c r="BY521" s="23"/>
      <c r="BZ521"/>
      <c r="CA521"/>
      <c r="CB521"/>
    </row>
    <row r="522" spans="1:80" s="81" customFormat="1" x14ac:dyDescent="0.3">
      <c r="A522"/>
      <c r="B522" s="45"/>
      <c r="C522" s="155"/>
      <c r="D522" s="41"/>
      <c r="E522" s="86"/>
      <c r="F522" s="41"/>
      <c r="G522" s="41"/>
      <c r="I522" s="68"/>
      <c r="J522" s="8"/>
      <c r="K522" s="8"/>
      <c r="L522" s="8"/>
      <c r="M522"/>
      <c r="N522" s="8"/>
      <c r="O522" s="8"/>
      <c r="P522" s="8"/>
      <c r="Q522" s="8"/>
      <c r="R522" s="8"/>
      <c r="T522"/>
      <c r="U522"/>
      <c r="V522"/>
      <c r="W522"/>
      <c r="X522"/>
      <c r="Y522"/>
      <c r="Z522"/>
      <c r="AA522"/>
      <c r="AB522"/>
      <c r="AC522"/>
      <c r="AD522"/>
      <c r="AE522"/>
      <c r="AF522"/>
      <c r="AG522"/>
      <c r="AH522"/>
      <c r="AI522"/>
      <c r="AJ522"/>
      <c r="AK522"/>
      <c r="AL522"/>
      <c r="AM522"/>
      <c r="AN522"/>
      <c r="AO522"/>
      <c r="AP522"/>
      <c r="AQ522"/>
      <c r="AR522"/>
      <c r="AS522"/>
      <c r="AT522" s="26"/>
      <c r="AU522" s="23"/>
      <c r="AV522"/>
      <c r="AW522"/>
      <c r="AX522"/>
      <c r="AY522"/>
      <c r="AZ522"/>
      <c r="BA522"/>
      <c r="BB522"/>
      <c r="BC522" s="26"/>
      <c r="BD522" s="23"/>
      <c r="BE522"/>
      <c r="BF522"/>
      <c r="BG522"/>
      <c r="BH522"/>
      <c r="BI522"/>
      <c r="BJ522"/>
      <c r="BK522"/>
      <c r="BL522"/>
      <c r="BM522"/>
      <c r="BN522"/>
      <c r="BO522"/>
      <c r="BP522"/>
      <c r="BQ522"/>
      <c r="BR522"/>
      <c r="BS522"/>
      <c r="BT522"/>
      <c r="BU522"/>
      <c r="BV522"/>
      <c r="BW522"/>
      <c r="BX522" s="26"/>
      <c r="BY522" s="23"/>
      <c r="BZ522"/>
      <c r="CA522"/>
      <c r="CB522"/>
    </row>
    <row r="523" spans="1:80" s="81" customFormat="1" x14ac:dyDescent="0.3">
      <c r="A523"/>
      <c r="B523" s="45"/>
      <c r="C523" s="155"/>
      <c r="D523" s="41"/>
      <c r="E523" s="86"/>
      <c r="F523" s="41"/>
      <c r="G523" s="41"/>
      <c r="I523" s="68"/>
      <c r="J523" s="8"/>
      <c r="K523" s="8"/>
      <c r="L523" s="8"/>
      <c r="M523"/>
      <c r="N523" s="8"/>
      <c r="O523" s="8"/>
      <c r="P523" s="8"/>
      <c r="Q523" s="8"/>
      <c r="R523" s="8"/>
      <c r="T523"/>
      <c r="U523"/>
      <c r="V523"/>
      <c r="W523"/>
      <c r="X523"/>
      <c r="Y523"/>
      <c r="Z523"/>
      <c r="AA523"/>
      <c r="AB523"/>
      <c r="AC523"/>
      <c r="AD523"/>
      <c r="AE523"/>
      <c r="AF523"/>
      <c r="AG523"/>
      <c r="AH523"/>
      <c r="AI523"/>
      <c r="AJ523"/>
      <c r="AK523"/>
      <c r="AL523"/>
      <c r="AM523"/>
      <c r="AN523"/>
      <c r="AO523"/>
      <c r="AP523"/>
      <c r="AQ523"/>
      <c r="AR523"/>
      <c r="AS523"/>
      <c r="AT523" s="26"/>
      <c r="AU523" s="23"/>
      <c r="AV523"/>
      <c r="AW523"/>
      <c r="AX523"/>
      <c r="AY523"/>
      <c r="AZ523"/>
      <c r="BA523"/>
      <c r="BB523"/>
      <c r="BC523" s="26"/>
      <c r="BD523" s="23"/>
      <c r="BE523"/>
      <c r="BF523"/>
      <c r="BG523"/>
      <c r="BH523"/>
      <c r="BI523"/>
      <c r="BJ523"/>
      <c r="BK523"/>
      <c r="BL523"/>
      <c r="BM523"/>
      <c r="BN523"/>
      <c r="BO523"/>
      <c r="BP523"/>
      <c r="BQ523"/>
      <c r="BR523"/>
      <c r="BS523"/>
      <c r="BT523"/>
      <c r="BU523"/>
      <c r="BV523"/>
      <c r="BW523"/>
      <c r="BX523" s="26"/>
      <c r="BY523" s="23"/>
      <c r="BZ523"/>
      <c r="CA523"/>
      <c r="CB523"/>
    </row>
    <row r="524" spans="1:80" s="81" customFormat="1" x14ac:dyDescent="0.3">
      <c r="A524"/>
      <c r="B524" s="45"/>
      <c r="C524" s="155"/>
      <c r="D524" s="41"/>
      <c r="E524" s="86"/>
      <c r="F524" s="41"/>
      <c r="G524" s="41"/>
      <c r="I524" s="68"/>
      <c r="J524" s="8"/>
      <c r="K524" s="8"/>
      <c r="L524" s="8"/>
      <c r="M524"/>
      <c r="N524" s="8"/>
      <c r="O524" s="8"/>
      <c r="P524" s="8"/>
      <c r="Q524" s="8"/>
      <c r="R524" s="8"/>
      <c r="T524"/>
      <c r="U524"/>
      <c r="V524"/>
      <c r="W524"/>
      <c r="X524"/>
      <c r="Y524"/>
      <c r="Z524"/>
      <c r="AA524"/>
      <c r="AB524"/>
      <c r="AC524"/>
      <c r="AD524"/>
      <c r="AE524"/>
      <c r="AF524"/>
      <c r="AG524"/>
      <c r="AH524"/>
      <c r="AI524"/>
      <c r="AJ524"/>
      <c r="AK524"/>
      <c r="AL524"/>
      <c r="AM524"/>
      <c r="AN524"/>
      <c r="AO524"/>
      <c r="AP524"/>
      <c r="AQ524"/>
      <c r="AR524"/>
      <c r="AS524"/>
      <c r="AT524" s="26"/>
      <c r="AU524" s="23"/>
      <c r="AV524"/>
      <c r="AW524"/>
      <c r="AX524"/>
      <c r="AY524"/>
      <c r="AZ524"/>
      <c r="BA524"/>
      <c r="BB524"/>
      <c r="BC524" s="26"/>
      <c r="BD524" s="23"/>
      <c r="BE524"/>
      <c r="BF524"/>
      <c r="BG524"/>
      <c r="BH524"/>
      <c r="BI524"/>
      <c r="BJ524"/>
      <c r="BK524"/>
      <c r="BL524"/>
      <c r="BM524"/>
      <c r="BN524"/>
      <c r="BO524"/>
      <c r="BP524"/>
      <c r="BQ524"/>
      <c r="BR524"/>
      <c r="BS524"/>
      <c r="BT524"/>
      <c r="BU524"/>
      <c r="BV524"/>
      <c r="BW524"/>
      <c r="BX524" s="26"/>
      <c r="BY524" s="23"/>
      <c r="BZ524"/>
      <c r="CA524"/>
      <c r="CB524"/>
    </row>
    <row r="525" spans="1:80" s="81" customFormat="1" x14ac:dyDescent="0.3">
      <c r="A525"/>
      <c r="B525" s="45"/>
      <c r="C525" s="155"/>
      <c r="D525" s="41"/>
      <c r="E525" s="86"/>
      <c r="F525" s="41"/>
      <c r="G525" s="41"/>
      <c r="I525" s="68"/>
      <c r="J525" s="8"/>
      <c r="K525" s="8"/>
      <c r="L525" s="8"/>
      <c r="M525"/>
      <c r="N525" s="8"/>
      <c r="O525" s="8"/>
      <c r="P525" s="8"/>
      <c r="Q525" s="8"/>
      <c r="R525" s="8"/>
      <c r="T525"/>
      <c r="U525"/>
      <c r="V525"/>
      <c r="W525"/>
      <c r="X525"/>
      <c r="Y525"/>
      <c r="Z525"/>
      <c r="AA525"/>
      <c r="AB525"/>
      <c r="AC525"/>
      <c r="AD525"/>
      <c r="AE525"/>
      <c r="AF525"/>
      <c r="AG525"/>
      <c r="AH525"/>
      <c r="AI525"/>
      <c r="AJ525"/>
      <c r="AK525"/>
      <c r="AL525"/>
      <c r="AM525"/>
      <c r="AN525"/>
      <c r="AO525"/>
      <c r="AP525"/>
      <c r="AQ525"/>
      <c r="AR525"/>
      <c r="AS525"/>
      <c r="AT525" s="26"/>
      <c r="AU525" s="23"/>
      <c r="AV525"/>
      <c r="AW525"/>
      <c r="AX525"/>
      <c r="AY525"/>
      <c r="AZ525"/>
      <c r="BA525"/>
      <c r="BB525"/>
      <c r="BC525" s="26"/>
      <c r="BD525" s="23"/>
      <c r="BE525"/>
      <c r="BF525"/>
      <c r="BG525"/>
      <c r="BH525"/>
      <c r="BI525"/>
      <c r="BJ525"/>
      <c r="BK525"/>
      <c r="BL525"/>
      <c r="BM525"/>
      <c r="BN525"/>
      <c r="BO525"/>
      <c r="BP525"/>
      <c r="BQ525"/>
      <c r="BR525"/>
      <c r="BS525"/>
      <c r="BT525"/>
      <c r="BU525"/>
      <c r="BV525"/>
      <c r="BW525"/>
      <c r="BX525" s="26"/>
      <c r="BY525" s="23"/>
      <c r="BZ525"/>
      <c r="CA525"/>
      <c r="CB525"/>
    </row>
    <row r="526" spans="1:80" s="81" customFormat="1" x14ac:dyDescent="0.3">
      <c r="A526"/>
      <c r="B526" s="45"/>
      <c r="C526" s="155"/>
      <c r="D526" s="41"/>
      <c r="E526" s="86"/>
      <c r="F526" s="41"/>
      <c r="G526" s="41"/>
      <c r="I526" s="68"/>
      <c r="J526" s="8"/>
      <c r="K526" s="8"/>
      <c r="L526" s="8"/>
      <c r="M526"/>
      <c r="N526" s="8"/>
      <c r="O526" s="8"/>
      <c r="P526" s="8"/>
      <c r="Q526" s="8"/>
      <c r="R526" s="8"/>
      <c r="T526"/>
      <c r="U526"/>
      <c r="V526"/>
      <c r="W526"/>
      <c r="X526"/>
      <c r="Y526"/>
      <c r="Z526"/>
      <c r="AA526"/>
      <c r="AB526"/>
      <c r="AC526"/>
      <c r="AD526"/>
      <c r="AE526"/>
      <c r="AF526"/>
      <c r="AG526"/>
      <c r="AH526"/>
      <c r="AI526"/>
      <c r="AJ526"/>
      <c r="AK526"/>
      <c r="AL526"/>
      <c r="AM526"/>
      <c r="AN526"/>
      <c r="AO526"/>
      <c r="AP526"/>
      <c r="AQ526"/>
      <c r="AR526"/>
      <c r="AS526"/>
      <c r="AT526" s="26"/>
      <c r="AU526" s="23"/>
      <c r="AV526"/>
      <c r="AW526"/>
      <c r="AX526"/>
      <c r="AY526"/>
      <c r="AZ526"/>
      <c r="BA526"/>
      <c r="BB526"/>
      <c r="BC526" s="26"/>
      <c r="BD526" s="23"/>
      <c r="BE526"/>
      <c r="BF526"/>
      <c r="BG526"/>
      <c r="BH526"/>
      <c r="BI526"/>
      <c r="BJ526"/>
      <c r="BK526"/>
      <c r="BL526"/>
      <c r="BM526"/>
      <c r="BN526"/>
      <c r="BO526"/>
      <c r="BP526"/>
      <c r="BQ526"/>
      <c r="BR526"/>
      <c r="BS526"/>
      <c r="BT526"/>
      <c r="BU526"/>
      <c r="BV526"/>
      <c r="BW526"/>
      <c r="BX526" s="26"/>
      <c r="BY526" s="23"/>
      <c r="BZ526"/>
      <c r="CA526"/>
      <c r="CB526"/>
    </row>
    <row r="527" spans="1:80" s="81" customFormat="1" x14ac:dyDescent="0.3">
      <c r="A527"/>
      <c r="B527" s="45"/>
      <c r="C527" s="155"/>
      <c r="D527" s="41"/>
      <c r="E527" s="86"/>
      <c r="F527" s="41"/>
      <c r="G527" s="41"/>
      <c r="I527" s="68"/>
      <c r="J527" s="8"/>
      <c r="K527" s="8"/>
      <c r="L527" s="8"/>
      <c r="M527"/>
      <c r="N527" s="8"/>
      <c r="O527" s="8"/>
      <c r="P527" s="8"/>
      <c r="Q527" s="8"/>
      <c r="R527" s="8"/>
      <c r="T527"/>
      <c r="U527"/>
      <c r="V527"/>
      <c r="W527"/>
      <c r="X527"/>
      <c r="Y527"/>
      <c r="Z527"/>
      <c r="AA527"/>
      <c r="AB527"/>
      <c r="AC527"/>
      <c r="AD527"/>
      <c r="AE527"/>
      <c r="AF527"/>
      <c r="AG527"/>
      <c r="AH527"/>
      <c r="AI527"/>
      <c r="AJ527"/>
      <c r="AK527"/>
      <c r="AL527"/>
      <c r="AM527"/>
      <c r="AN527"/>
      <c r="AO527"/>
      <c r="AP527"/>
      <c r="AQ527"/>
      <c r="AR527"/>
      <c r="AS527"/>
      <c r="AT527" s="26"/>
      <c r="AU527" s="23"/>
      <c r="AV527"/>
      <c r="AW527"/>
      <c r="AX527"/>
      <c r="AY527"/>
      <c r="AZ527"/>
      <c r="BA527"/>
      <c r="BB527"/>
      <c r="BC527" s="26"/>
      <c r="BD527" s="23"/>
      <c r="BE527"/>
      <c r="BF527"/>
      <c r="BG527"/>
      <c r="BH527"/>
      <c r="BI527"/>
      <c r="BJ527"/>
      <c r="BK527"/>
      <c r="BL527"/>
      <c r="BM527"/>
      <c r="BN527"/>
      <c r="BO527"/>
      <c r="BP527"/>
      <c r="BQ527"/>
      <c r="BR527"/>
      <c r="BS527"/>
      <c r="BT527"/>
      <c r="BU527"/>
      <c r="BV527"/>
      <c r="BW527"/>
      <c r="BX527" s="26"/>
      <c r="BY527" s="23"/>
      <c r="BZ527"/>
      <c r="CA527"/>
      <c r="CB527"/>
    </row>
    <row r="528" spans="1:80" s="81" customFormat="1" x14ac:dyDescent="0.3">
      <c r="A528"/>
      <c r="B528" s="45"/>
      <c r="C528" s="155"/>
      <c r="D528" s="41"/>
      <c r="E528" s="86"/>
      <c r="F528" s="41"/>
      <c r="G528" s="41"/>
      <c r="I528" s="68"/>
      <c r="J528" s="8"/>
      <c r="K528" s="8"/>
      <c r="L528" s="8"/>
      <c r="M528"/>
      <c r="N528" s="8"/>
      <c r="O528" s="8"/>
      <c r="P528" s="8"/>
      <c r="Q528" s="8"/>
      <c r="R528" s="8"/>
      <c r="T528"/>
      <c r="U528"/>
      <c r="V528"/>
      <c r="W528"/>
      <c r="X528"/>
      <c r="Y528"/>
      <c r="Z528"/>
      <c r="AA528"/>
      <c r="AB528"/>
      <c r="AC528"/>
      <c r="AD528"/>
      <c r="AE528"/>
      <c r="AF528"/>
      <c r="AG528"/>
      <c r="AH528"/>
      <c r="AI528"/>
      <c r="AJ528"/>
      <c r="AK528"/>
      <c r="AL528"/>
      <c r="AM528"/>
      <c r="AN528"/>
      <c r="AO528"/>
      <c r="AP528"/>
      <c r="AQ528"/>
      <c r="AR528"/>
      <c r="AS528"/>
      <c r="AT528" s="26"/>
      <c r="AU528" s="23"/>
      <c r="AV528"/>
      <c r="AW528"/>
      <c r="AX528"/>
      <c r="AY528"/>
      <c r="AZ528"/>
      <c r="BA528"/>
      <c r="BB528"/>
      <c r="BC528" s="26"/>
      <c r="BD528" s="23"/>
      <c r="BE528"/>
      <c r="BF528"/>
      <c r="BG528"/>
      <c r="BH528"/>
      <c r="BI528"/>
      <c r="BJ528"/>
      <c r="BK528"/>
      <c r="BL528"/>
      <c r="BM528"/>
      <c r="BN528"/>
      <c r="BO528"/>
      <c r="BP528"/>
      <c r="BQ528"/>
      <c r="BR528"/>
      <c r="BS528"/>
      <c r="BT528"/>
      <c r="BU528"/>
      <c r="BV528"/>
      <c r="BW528"/>
      <c r="BX528" s="26"/>
      <c r="BY528" s="23"/>
      <c r="BZ528"/>
      <c r="CA528"/>
      <c r="CB528"/>
    </row>
    <row r="529" spans="1:80" s="81" customFormat="1" x14ac:dyDescent="0.3">
      <c r="A529"/>
      <c r="B529" s="45"/>
      <c r="C529" s="155"/>
      <c r="D529" s="41"/>
      <c r="E529" s="86"/>
      <c r="F529" s="41"/>
      <c r="G529" s="41"/>
      <c r="I529" s="68"/>
      <c r="J529" s="8"/>
      <c r="K529" s="8"/>
      <c r="L529" s="8"/>
      <c r="M529"/>
      <c r="N529" s="8"/>
      <c r="O529" s="8"/>
      <c r="P529" s="8"/>
      <c r="Q529" s="8"/>
      <c r="R529" s="8"/>
      <c r="T529"/>
      <c r="U529"/>
      <c r="V529"/>
      <c r="W529"/>
      <c r="X529"/>
      <c r="Y529"/>
      <c r="Z529"/>
      <c r="AA529"/>
      <c r="AB529"/>
      <c r="AC529"/>
      <c r="AD529"/>
      <c r="AE529"/>
      <c r="AF529"/>
      <c r="AG529"/>
      <c r="AH529"/>
      <c r="AI529"/>
      <c r="AJ529"/>
      <c r="AK529"/>
      <c r="AL529"/>
      <c r="AM529"/>
      <c r="AN529"/>
      <c r="AO529"/>
      <c r="AP529"/>
      <c r="AQ529"/>
      <c r="AR529"/>
      <c r="AS529"/>
      <c r="AT529" s="26"/>
      <c r="AU529" s="23"/>
      <c r="AV529"/>
      <c r="AW529"/>
      <c r="AX529"/>
      <c r="AY529"/>
      <c r="AZ529"/>
      <c r="BA529"/>
      <c r="BB529"/>
      <c r="BC529" s="26"/>
      <c r="BD529" s="23"/>
      <c r="BE529"/>
      <c r="BF529"/>
      <c r="BG529"/>
      <c r="BH529"/>
      <c r="BI529"/>
      <c r="BJ529"/>
      <c r="BK529"/>
      <c r="BL529"/>
      <c r="BM529"/>
      <c r="BN529"/>
      <c r="BO529"/>
      <c r="BP529"/>
      <c r="BQ529"/>
      <c r="BR529"/>
      <c r="BS529"/>
      <c r="BT529"/>
      <c r="BU529"/>
      <c r="BV529"/>
      <c r="BW529"/>
      <c r="BX529" s="26"/>
      <c r="BY529" s="23"/>
      <c r="BZ529"/>
      <c r="CA529"/>
      <c r="CB529"/>
    </row>
    <row r="530" spans="1:80" s="81" customFormat="1" x14ac:dyDescent="0.3">
      <c r="A530"/>
      <c r="B530" s="45"/>
      <c r="C530" s="155"/>
      <c r="D530" s="41"/>
      <c r="E530" s="86"/>
      <c r="F530" s="41"/>
      <c r="G530" s="41"/>
      <c r="I530" s="68"/>
      <c r="J530" s="8"/>
      <c r="K530" s="8"/>
      <c r="L530" s="8"/>
      <c r="M530"/>
      <c r="N530" s="8"/>
      <c r="O530" s="8"/>
      <c r="P530" s="8"/>
      <c r="Q530" s="8"/>
      <c r="R530" s="8"/>
      <c r="T530"/>
      <c r="U530"/>
      <c r="V530"/>
      <c r="W530"/>
      <c r="X530"/>
      <c r="Y530"/>
      <c r="Z530"/>
      <c r="AA530"/>
      <c r="AB530"/>
      <c r="AC530"/>
      <c r="AD530"/>
      <c r="AE530"/>
      <c r="AF530"/>
      <c r="AG530"/>
      <c r="AH530"/>
      <c r="AI530"/>
      <c r="AJ530"/>
      <c r="AK530"/>
      <c r="AL530"/>
      <c r="AM530"/>
      <c r="AN530"/>
      <c r="AO530"/>
      <c r="AP530"/>
      <c r="AQ530"/>
      <c r="AR530"/>
      <c r="AS530"/>
      <c r="AT530" s="26"/>
      <c r="AU530" s="23"/>
      <c r="AV530"/>
      <c r="AW530"/>
      <c r="AX530"/>
      <c r="AY530"/>
      <c r="AZ530"/>
      <c r="BA530"/>
      <c r="BB530"/>
      <c r="BC530" s="26"/>
      <c r="BD530" s="23"/>
      <c r="BE530"/>
      <c r="BF530"/>
      <c r="BG530"/>
      <c r="BH530"/>
      <c r="BI530"/>
      <c r="BJ530"/>
      <c r="BK530"/>
      <c r="BL530"/>
      <c r="BM530"/>
      <c r="BN530"/>
      <c r="BO530"/>
      <c r="BP530"/>
      <c r="BQ530"/>
      <c r="BR530"/>
      <c r="BS530"/>
      <c r="BT530"/>
      <c r="BU530"/>
      <c r="BV530"/>
      <c r="BW530"/>
      <c r="BX530" s="26"/>
      <c r="BY530" s="23"/>
      <c r="BZ530"/>
      <c r="CA530"/>
      <c r="CB530"/>
    </row>
    <row r="531" spans="1:80" s="81" customFormat="1" x14ac:dyDescent="0.3">
      <c r="A531"/>
      <c r="B531" s="45"/>
      <c r="C531" s="155"/>
      <c r="D531" s="41"/>
      <c r="E531" s="86"/>
      <c r="F531" s="41"/>
      <c r="G531" s="41"/>
      <c r="I531" s="68"/>
      <c r="J531" s="8"/>
      <c r="K531" s="8"/>
      <c r="L531" s="8"/>
      <c r="M531"/>
      <c r="N531" s="8"/>
      <c r="O531" s="8"/>
      <c r="P531" s="8"/>
      <c r="Q531" s="8"/>
      <c r="R531" s="8"/>
      <c r="T531"/>
      <c r="U531"/>
      <c r="V531"/>
      <c r="W531"/>
      <c r="X531"/>
      <c r="Y531"/>
      <c r="Z531"/>
      <c r="AA531"/>
      <c r="AB531"/>
      <c r="AC531"/>
      <c r="AD531"/>
      <c r="AE531"/>
      <c r="AF531"/>
      <c r="AG531"/>
      <c r="AH531"/>
      <c r="AI531"/>
      <c r="AJ531"/>
      <c r="AK531"/>
      <c r="AL531"/>
      <c r="AM531"/>
      <c r="AN531"/>
      <c r="AO531"/>
      <c r="AP531"/>
      <c r="AQ531"/>
      <c r="AR531"/>
      <c r="AS531"/>
      <c r="AT531" s="26"/>
      <c r="AU531" s="23"/>
      <c r="AV531"/>
      <c r="AW531"/>
      <c r="AX531"/>
      <c r="AY531"/>
      <c r="AZ531"/>
      <c r="BA531"/>
      <c r="BB531"/>
      <c r="BC531" s="26"/>
      <c r="BD531" s="23"/>
      <c r="BE531"/>
      <c r="BF531"/>
      <c r="BG531"/>
      <c r="BH531"/>
      <c r="BI531"/>
      <c r="BJ531"/>
      <c r="BK531"/>
      <c r="BL531"/>
      <c r="BM531"/>
      <c r="BN531"/>
      <c r="BO531"/>
      <c r="BP531"/>
      <c r="BQ531"/>
      <c r="BR531"/>
      <c r="BS531"/>
      <c r="BT531"/>
      <c r="BU531"/>
      <c r="BV531"/>
      <c r="BW531"/>
      <c r="BX531" s="26"/>
      <c r="BY531" s="23"/>
      <c r="BZ531"/>
      <c r="CA531"/>
      <c r="CB531"/>
    </row>
    <row r="532" spans="1:80" s="81" customFormat="1" x14ac:dyDescent="0.3">
      <c r="A532"/>
      <c r="B532" s="45"/>
      <c r="C532" s="155"/>
      <c r="D532" s="41"/>
      <c r="E532" s="86"/>
      <c r="F532" s="41"/>
      <c r="G532" s="41"/>
      <c r="I532" s="68"/>
      <c r="J532" s="8"/>
      <c r="K532" s="8"/>
      <c r="L532" s="8"/>
      <c r="M532"/>
      <c r="N532" s="8"/>
      <c r="O532" s="8"/>
      <c r="P532" s="8"/>
      <c r="Q532" s="8"/>
      <c r="R532" s="8"/>
      <c r="T532"/>
      <c r="U532"/>
      <c r="V532"/>
      <c r="W532"/>
      <c r="X532"/>
      <c r="Y532"/>
      <c r="Z532"/>
      <c r="AA532"/>
      <c r="AB532"/>
      <c r="AC532"/>
      <c r="AD532"/>
      <c r="AE532"/>
      <c r="AF532"/>
      <c r="AG532"/>
      <c r="AH532"/>
      <c r="AI532"/>
      <c r="AJ532"/>
      <c r="AK532"/>
      <c r="AL532"/>
      <c r="AM532"/>
      <c r="AN532"/>
      <c r="AO532"/>
      <c r="AP532"/>
      <c r="AQ532"/>
      <c r="AR532"/>
      <c r="AS532"/>
      <c r="AT532" s="26"/>
      <c r="AU532" s="23"/>
      <c r="AV532"/>
      <c r="AW532"/>
      <c r="AX532"/>
      <c r="AY532"/>
      <c r="AZ532"/>
      <c r="BA532"/>
      <c r="BB532"/>
      <c r="BC532" s="26"/>
      <c r="BD532" s="23"/>
      <c r="BE532"/>
      <c r="BF532"/>
      <c r="BG532"/>
      <c r="BH532"/>
      <c r="BI532"/>
      <c r="BJ532"/>
      <c r="BK532"/>
      <c r="BL532"/>
      <c r="BM532"/>
      <c r="BN532"/>
      <c r="BO532"/>
      <c r="BP532"/>
      <c r="BQ532"/>
      <c r="BR532"/>
      <c r="BS532"/>
      <c r="BT532"/>
      <c r="BU532"/>
      <c r="BV532"/>
      <c r="BW532"/>
      <c r="BX532" s="26"/>
      <c r="BY532" s="23"/>
      <c r="BZ532"/>
      <c r="CA532"/>
      <c r="CB532"/>
    </row>
    <row r="533" spans="1:80" s="81" customFormat="1" x14ac:dyDescent="0.3">
      <c r="A533"/>
      <c r="B533" s="45"/>
      <c r="C533" s="155"/>
      <c r="D533" s="41"/>
      <c r="E533" s="86"/>
      <c r="F533" s="41"/>
      <c r="G533" s="41"/>
      <c r="I533" s="68"/>
      <c r="J533" s="8"/>
      <c r="K533" s="8"/>
      <c r="L533" s="8"/>
      <c r="M533"/>
      <c r="N533" s="8"/>
      <c r="O533" s="8"/>
      <c r="P533" s="8"/>
      <c r="Q533" s="8"/>
      <c r="R533" s="8"/>
      <c r="T533"/>
      <c r="U533"/>
      <c r="V533"/>
      <c r="W533"/>
      <c r="X533"/>
      <c r="Y533"/>
      <c r="Z533"/>
      <c r="AA533"/>
      <c r="AB533"/>
      <c r="AC533"/>
      <c r="AD533"/>
      <c r="AE533"/>
      <c r="AF533"/>
      <c r="AG533"/>
      <c r="AH533"/>
      <c r="AI533"/>
      <c r="AJ533"/>
      <c r="AK533"/>
      <c r="AL533"/>
      <c r="AM533"/>
      <c r="AN533"/>
      <c r="AO533"/>
      <c r="AP533"/>
      <c r="AQ533"/>
      <c r="AR533"/>
      <c r="AS533"/>
      <c r="AT533" s="26"/>
      <c r="AU533" s="23"/>
      <c r="AV533"/>
      <c r="AW533"/>
      <c r="AX533"/>
      <c r="AY533"/>
      <c r="AZ533"/>
      <c r="BA533"/>
      <c r="BB533"/>
      <c r="BC533" s="26"/>
      <c r="BD533" s="23"/>
      <c r="BE533"/>
      <c r="BF533"/>
      <c r="BG533"/>
      <c r="BH533"/>
      <c r="BI533"/>
      <c r="BJ533"/>
      <c r="BK533"/>
      <c r="BL533"/>
      <c r="BM533"/>
      <c r="BN533"/>
      <c r="BO533"/>
      <c r="BP533"/>
      <c r="BQ533"/>
      <c r="BR533"/>
      <c r="BS533"/>
      <c r="BT533"/>
      <c r="BU533"/>
      <c r="BV533"/>
      <c r="BW533"/>
      <c r="BX533" s="26"/>
      <c r="BY533" s="23"/>
      <c r="BZ533"/>
      <c r="CA533"/>
      <c r="CB533"/>
    </row>
    <row r="534" spans="1:80" s="81" customFormat="1" x14ac:dyDescent="0.3">
      <c r="A534"/>
      <c r="B534" s="45"/>
      <c r="C534" s="155"/>
      <c r="D534" s="41"/>
      <c r="E534" s="86"/>
      <c r="F534" s="41"/>
      <c r="G534" s="41"/>
      <c r="I534" s="68"/>
      <c r="J534" s="8"/>
      <c r="K534" s="8"/>
      <c r="L534" s="8"/>
      <c r="M534"/>
      <c r="N534" s="8"/>
      <c r="O534" s="8"/>
      <c r="P534" s="8"/>
      <c r="Q534" s="8"/>
      <c r="R534" s="8"/>
      <c r="T534"/>
      <c r="U534"/>
      <c r="V534"/>
      <c r="W534"/>
      <c r="X534"/>
      <c r="Y534"/>
      <c r="Z534"/>
      <c r="AA534"/>
      <c r="AB534"/>
      <c r="AC534"/>
      <c r="AD534"/>
      <c r="AE534"/>
      <c r="AF534"/>
      <c r="AG534"/>
      <c r="AH534"/>
      <c r="AI534"/>
      <c r="AJ534"/>
      <c r="AK534"/>
      <c r="AL534"/>
      <c r="AM534"/>
      <c r="AN534"/>
      <c r="AO534"/>
      <c r="AP534"/>
      <c r="AQ534"/>
      <c r="AR534"/>
      <c r="AS534"/>
      <c r="AT534" s="26"/>
      <c r="AU534" s="23"/>
      <c r="AV534"/>
      <c r="AW534"/>
      <c r="AX534"/>
      <c r="AY534"/>
      <c r="AZ534"/>
      <c r="BA534"/>
      <c r="BB534"/>
      <c r="BC534" s="26"/>
      <c r="BD534" s="23"/>
      <c r="BE534"/>
      <c r="BF534"/>
      <c r="BG534"/>
      <c r="BH534"/>
      <c r="BI534"/>
      <c r="BJ534"/>
      <c r="BK534"/>
      <c r="BL534"/>
      <c r="BM534"/>
      <c r="BN534"/>
      <c r="BO534"/>
      <c r="BP534"/>
      <c r="BQ534"/>
      <c r="BR534"/>
      <c r="BS534"/>
      <c r="BT534"/>
      <c r="BU534"/>
      <c r="BV534"/>
      <c r="BW534"/>
      <c r="BX534" s="26"/>
      <c r="BY534" s="23"/>
      <c r="BZ534"/>
      <c r="CA534"/>
      <c r="CB534"/>
    </row>
    <row r="535" spans="1:80" s="81" customFormat="1" x14ac:dyDescent="0.3">
      <c r="A535"/>
      <c r="B535" s="45"/>
      <c r="C535" s="155"/>
      <c r="D535" s="41"/>
      <c r="E535" s="86"/>
      <c r="F535" s="41"/>
      <c r="G535" s="41"/>
      <c r="I535" s="68"/>
      <c r="J535" s="8"/>
      <c r="K535" s="8"/>
      <c r="L535" s="8"/>
      <c r="M535"/>
      <c r="N535" s="8"/>
      <c r="O535" s="8"/>
      <c r="P535" s="8"/>
      <c r="Q535" s="8"/>
      <c r="R535" s="8"/>
      <c r="T535"/>
      <c r="U535"/>
      <c r="V535"/>
      <c r="W535"/>
      <c r="X535"/>
      <c r="Y535"/>
      <c r="Z535"/>
      <c r="AA535"/>
      <c r="AB535"/>
      <c r="AC535"/>
      <c r="AD535"/>
      <c r="AE535"/>
      <c r="AF535"/>
      <c r="AG535"/>
      <c r="AH535"/>
      <c r="AI535"/>
      <c r="AJ535"/>
      <c r="AK535"/>
      <c r="AL535"/>
      <c r="AM535"/>
      <c r="AN535"/>
      <c r="AO535"/>
      <c r="AP535"/>
      <c r="AQ535"/>
      <c r="AR535"/>
      <c r="AS535"/>
      <c r="AT535" s="26"/>
      <c r="AU535" s="23"/>
      <c r="AV535"/>
      <c r="AW535"/>
      <c r="AX535"/>
      <c r="AY535"/>
      <c r="AZ535"/>
      <c r="BA535"/>
      <c r="BB535"/>
      <c r="BC535" s="26"/>
      <c r="BD535" s="23"/>
      <c r="BE535"/>
      <c r="BF535"/>
      <c r="BG535"/>
      <c r="BH535"/>
      <c r="BI535"/>
      <c r="BJ535"/>
      <c r="BK535"/>
      <c r="BL535"/>
      <c r="BM535"/>
      <c r="BN535"/>
      <c r="BO535"/>
      <c r="BP535"/>
      <c r="BQ535"/>
      <c r="BR535"/>
      <c r="BS535"/>
      <c r="BT535"/>
      <c r="BU535"/>
      <c r="BV535"/>
      <c r="BW535"/>
      <c r="BX535" s="26"/>
      <c r="BY535" s="23"/>
      <c r="BZ535"/>
      <c r="CA535"/>
      <c r="CB535"/>
    </row>
    <row r="536" spans="1:80" s="81" customFormat="1" x14ac:dyDescent="0.3">
      <c r="A536"/>
      <c r="B536" s="45"/>
      <c r="C536" s="155"/>
      <c r="D536" s="41"/>
      <c r="E536" s="86"/>
      <c r="F536" s="41"/>
      <c r="G536" s="41"/>
      <c r="I536" s="68"/>
      <c r="J536" s="8"/>
      <c r="K536" s="8"/>
      <c r="L536" s="8"/>
      <c r="M536"/>
      <c r="N536" s="8"/>
      <c r="O536" s="8"/>
      <c r="P536" s="8"/>
      <c r="Q536" s="8"/>
      <c r="R536" s="8"/>
      <c r="T536"/>
      <c r="U536"/>
      <c r="V536"/>
      <c r="W536"/>
      <c r="X536"/>
      <c r="Y536"/>
      <c r="Z536"/>
      <c r="AA536"/>
      <c r="AB536"/>
      <c r="AC536"/>
      <c r="AD536"/>
      <c r="AE536"/>
      <c r="AF536"/>
      <c r="AG536"/>
      <c r="AH536"/>
      <c r="AI536"/>
      <c r="AJ536"/>
      <c r="AK536"/>
      <c r="AL536"/>
      <c r="AM536"/>
      <c r="AN536"/>
      <c r="AO536"/>
      <c r="AP536"/>
      <c r="AQ536"/>
      <c r="AR536"/>
      <c r="AS536"/>
      <c r="AT536" s="26"/>
      <c r="AU536" s="23"/>
      <c r="AV536"/>
      <c r="AW536"/>
      <c r="AX536"/>
      <c r="AY536"/>
      <c r="AZ536"/>
      <c r="BA536"/>
      <c r="BB536"/>
      <c r="BC536" s="26"/>
      <c r="BD536" s="23"/>
      <c r="BE536"/>
      <c r="BF536"/>
      <c r="BG536"/>
      <c r="BH536"/>
      <c r="BI536"/>
      <c r="BJ536"/>
      <c r="BK536"/>
      <c r="BL536"/>
      <c r="BM536"/>
      <c r="BN536"/>
      <c r="BO536"/>
      <c r="BP536"/>
      <c r="BQ536"/>
      <c r="BR536"/>
      <c r="BS536"/>
      <c r="BT536"/>
      <c r="BU536"/>
      <c r="BV536"/>
      <c r="BW536"/>
      <c r="BX536" s="26"/>
      <c r="BY536" s="23"/>
      <c r="BZ536"/>
      <c r="CA536"/>
      <c r="CB536"/>
    </row>
    <row r="537" spans="1:80" s="81" customFormat="1" x14ac:dyDescent="0.3">
      <c r="A537"/>
      <c r="B537" s="45"/>
      <c r="C537" s="155"/>
      <c r="D537" s="41"/>
      <c r="E537" s="86"/>
      <c r="F537" s="41"/>
      <c r="G537" s="41"/>
      <c r="I537" s="68"/>
      <c r="J537" s="8"/>
      <c r="K537" s="8"/>
      <c r="L537" s="8"/>
      <c r="M537"/>
      <c r="N537" s="8"/>
      <c r="O537" s="8"/>
      <c r="P537" s="8"/>
      <c r="Q537" s="8"/>
      <c r="R537" s="8"/>
      <c r="T537"/>
      <c r="U537"/>
      <c r="V537"/>
      <c r="W537"/>
      <c r="X537"/>
      <c r="Y537"/>
      <c r="Z537"/>
      <c r="AA537"/>
      <c r="AB537"/>
      <c r="AC537"/>
      <c r="AD537"/>
      <c r="AE537"/>
      <c r="AF537"/>
      <c r="AG537"/>
      <c r="AH537"/>
      <c r="AI537"/>
      <c r="AJ537"/>
      <c r="AK537"/>
      <c r="AL537"/>
      <c r="AM537"/>
      <c r="AN537"/>
      <c r="AO537"/>
      <c r="AP537"/>
      <c r="AQ537"/>
      <c r="AR537"/>
      <c r="AS537"/>
      <c r="AT537" s="26"/>
      <c r="AU537" s="23"/>
      <c r="AV537"/>
      <c r="AW537"/>
      <c r="AX537"/>
      <c r="AY537"/>
      <c r="AZ537"/>
      <c r="BA537"/>
      <c r="BB537"/>
      <c r="BC537" s="26"/>
      <c r="BD537" s="23"/>
      <c r="BE537"/>
      <c r="BF537"/>
      <c r="BG537"/>
      <c r="BH537"/>
      <c r="BI537"/>
      <c r="BJ537"/>
      <c r="BK537"/>
      <c r="BL537"/>
      <c r="BM537"/>
      <c r="BN537"/>
      <c r="BO537"/>
      <c r="BP537"/>
      <c r="BQ537"/>
      <c r="BR537"/>
      <c r="BS537"/>
      <c r="BT537"/>
      <c r="BU537"/>
      <c r="BV537"/>
      <c r="BW537"/>
      <c r="BX537" s="26"/>
      <c r="BY537" s="23"/>
      <c r="BZ537"/>
      <c r="CA537"/>
      <c r="CB537"/>
    </row>
    <row r="538" spans="1:80" s="81" customFormat="1" x14ac:dyDescent="0.3">
      <c r="A538"/>
      <c r="B538" s="45"/>
      <c r="C538" s="155"/>
      <c r="D538" s="41"/>
      <c r="E538" s="86"/>
      <c r="F538" s="41"/>
      <c r="G538" s="41"/>
      <c r="I538" s="68"/>
      <c r="J538" s="8"/>
      <c r="K538" s="8"/>
      <c r="L538" s="8"/>
      <c r="M538"/>
      <c r="N538" s="8"/>
      <c r="O538" s="8"/>
      <c r="P538" s="8"/>
      <c r="Q538" s="8"/>
      <c r="R538" s="8"/>
      <c r="T538"/>
      <c r="U538"/>
      <c r="V538"/>
      <c r="W538"/>
      <c r="X538"/>
      <c r="Y538"/>
      <c r="Z538"/>
      <c r="AA538"/>
      <c r="AB538"/>
      <c r="AC538"/>
      <c r="AD538"/>
      <c r="AE538"/>
      <c r="AF538"/>
      <c r="AG538"/>
      <c r="AH538"/>
      <c r="AI538"/>
      <c r="AJ538"/>
      <c r="AK538"/>
      <c r="AL538"/>
      <c r="AM538"/>
      <c r="AN538"/>
      <c r="AO538"/>
      <c r="AP538"/>
      <c r="AQ538"/>
      <c r="AR538"/>
      <c r="AS538"/>
      <c r="AT538" s="26"/>
      <c r="AU538" s="23"/>
      <c r="AV538"/>
      <c r="AW538"/>
      <c r="AX538"/>
      <c r="AY538"/>
      <c r="AZ538"/>
      <c r="BA538"/>
      <c r="BB538"/>
      <c r="BC538" s="26"/>
      <c r="BD538" s="23"/>
      <c r="BE538"/>
      <c r="BF538"/>
      <c r="BG538"/>
      <c r="BH538"/>
      <c r="BI538"/>
      <c r="BJ538"/>
      <c r="BK538"/>
      <c r="BL538"/>
      <c r="BM538"/>
      <c r="BN538"/>
      <c r="BO538"/>
      <c r="BP538"/>
      <c r="BQ538"/>
      <c r="BR538"/>
      <c r="BS538"/>
      <c r="BT538"/>
      <c r="BU538"/>
      <c r="BV538"/>
      <c r="BW538"/>
      <c r="BX538" s="26"/>
      <c r="BY538" s="23"/>
      <c r="BZ538"/>
      <c r="CA538"/>
      <c r="CB538"/>
    </row>
    <row r="539" spans="1:80" s="81" customFormat="1" x14ac:dyDescent="0.3">
      <c r="A539"/>
      <c r="B539" s="45"/>
      <c r="C539" s="155"/>
      <c r="D539" s="41"/>
      <c r="E539" s="86"/>
      <c r="F539" s="41"/>
      <c r="G539" s="41"/>
      <c r="I539" s="68"/>
      <c r="J539" s="8"/>
      <c r="K539" s="8"/>
      <c r="L539" s="8"/>
      <c r="M539"/>
      <c r="N539" s="8"/>
      <c r="O539" s="8"/>
      <c r="P539" s="8"/>
      <c r="Q539" s="8"/>
      <c r="R539" s="8"/>
      <c r="T539"/>
      <c r="U539"/>
      <c r="V539"/>
      <c r="W539"/>
      <c r="X539"/>
      <c r="Y539"/>
      <c r="Z539"/>
      <c r="AA539"/>
      <c r="AB539"/>
      <c r="AC539"/>
      <c r="AD539"/>
      <c r="AE539"/>
      <c r="AF539"/>
      <c r="AG539"/>
      <c r="AH539"/>
      <c r="AI539"/>
      <c r="AJ539"/>
      <c r="AK539"/>
      <c r="AL539"/>
      <c r="AM539"/>
      <c r="AN539"/>
      <c r="AO539"/>
      <c r="AP539"/>
      <c r="AQ539"/>
      <c r="AR539"/>
      <c r="AS539"/>
      <c r="AT539" s="26"/>
      <c r="AU539" s="23"/>
      <c r="AV539"/>
      <c r="AW539"/>
      <c r="AX539"/>
      <c r="AY539"/>
      <c r="AZ539"/>
      <c r="BA539"/>
      <c r="BB539"/>
      <c r="BC539" s="26"/>
      <c r="BD539" s="23"/>
      <c r="BE539"/>
      <c r="BF539"/>
      <c r="BG539"/>
      <c r="BH539"/>
      <c r="BI539"/>
      <c r="BJ539"/>
      <c r="BK539"/>
      <c r="BL539"/>
      <c r="BM539"/>
      <c r="BN539"/>
      <c r="BO539"/>
      <c r="BP539"/>
      <c r="BQ539"/>
      <c r="BR539"/>
      <c r="BS539"/>
      <c r="BT539"/>
      <c r="BU539"/>
      <c r="BV539"/>
      <c r="BW539"/>
      <c r="BX539" s="26"/>
      <c r="BY539" s="23"/>
      <c r="BZ539"/>
      <c r="CA539"/>
      <c r="CB539"/>
    </row>
    <row r="540" spans="1:80" s="81" customFormat="1" x14ac:dyDescent="0.3">
      <c r="A540"/>
      <c r="B540" s="45"/>
      <c r="C540" s="155"/>
      <c r="D540" s="41"/>
      <c r="E540" s="86"/>
      <c r="F540" s="41"/>
      <c r="G540" s="41"/>
      <c r="I540" s="68"/>
      <c r="J540" s="8"/>
      <c r="K540" s="8"/>
      <c r="L540" s="8"/>
      <c r="M540"/>
      <c r="N540" s="8"/>
      <c r="O540" s="8"/>
      <c r="P540" s="8"/>
      <c r="Q540" s="8"/>
      <c r="R540" s="8"/>
      <c r="T540"/>
      <c r="U540"/>
      <c r="V540"/>
      <c r="W540"/>
      <c r="X540"/>
      <c r="Y540"/>
      <c r="Z540"/>
      <c r="AA540"/>
      <c r="AB540"/>
      <c r="AC540"/>
      <c r="AD540"/>
      <c r="AE540"/>
      <c r="AF540"/>
      <c r="AG540"/>
      <c r="AH540"/>
      <c r="AI540"/>
      <c r="AJ540"/>
      <c r="AK540"/>
      <c r="AL540"/>
      <c r="AM540"/>
      <c r="AN540"/>
      <c r="AO540"/>
      <c r="AP540"/>
      <c r="AQ540"/>
      <c r="AR540"/>
      <c r="AS540"/>
      <c r="AT540" s="26"/>
      <c r="AU540" s="23"/>
      <c r="AV540"/>
      <c r="AW540"/>
      <c r="AX540"/>
      <c r="AY540"/>
      <c r="AZ540"/>
      <c r="BA540"/>
      <c r="BB540"/>
      <c r="BC540" s="26"/>
      <c r="BD540" s="23"/>
      <c r="BE540"/>
      <c r="BF540"/>
      <c r="BG540"/>
      <c r="BH540"/>
      <c r="BI540"/>
      <c r="BJ540"/>
      <c r="BK540"/>
      <c r="BL540"/>
      <c r="BM540"/>
      <c r="BN540"/>
      <c r="BO540"/>
      <c r="BP540"/>
      <c r="BQ540"/>
      <c r="BR540"/>
      <c r="BS540"/>
      <c r="BT540"/>
      <c r="BU540"/>
      <c r="BV540"/>
      <c r="BW540"/>
      <c r="BX540" s="26"/>
      <c r="BY540" s="23"/>
      <c r="BZ540"/>
      <c r="CA540"/>
      <c r="CB540"/>
    </row>
    <row r="541" spans="1:80" s="81" customFormat="1" x14ac:dyDescent="0.3">
      <c r="A541"/>
      <c r="B541" s="45"/>
      <c r="C541" s="155"/>
      <c r="D541" s="41"/>
      <c r="E541" s="86"/>
      <c r="F541" s="41"/>
      <c r="G541" s="41"/>
      <c r="I541" s="68"/>
      <c r="J541" s="8"/>
      <c r="K541" s="8"/>
      <c r="L541" s="8"/>
      <c r="M541"/>
      <c r="N541" s="8"/>
      <c r="O541" s="8"/>
      <c r="P541" s="8"/>
      <c r="Q541" s="8"/>
      <c r="R541" s="8"/>
      <c r="T541"/>
      <c r="U541"/>
      <c r="V541"/>
      <c r="W541"/>
      <c r="X541"/>
      <c r="Y541"/>
      <c r="Z541"/>
      <c r="AA541"/>
      <c r="AB541"/>
      <c r="AC541"/>
      <c r="AD541"/>
      <c r="AE541"/>
      <c r="AF541"/>
      <c r="AG541"/>
      <c r="AH541"/>
      <c r="AI541"/>
      <c r="AJ541"/>
      <c r="AK541"/>
      <c r="AL541"/>
      <c r="AM541"/>
      <c r="AN541"/>
      <c r="AO541"/>
      <c r="AP541"/>
      <c r="AQ541"/>
      <c r="AR541"/>
      <c r="AS541"/>
      <c r="AT541" s="26"/>
      <c r="AU541" s="23"/>
      <c r="AV541"/>
      <c r="AW541"/>
      <c r="AX541"/>
      <c r="AY541"/>
      <c r="AZ541"/>
      <c r="BA541"/>
      <c r="BB541"/>
      <c r="BC541" s="26"/>
      <c r="BD541" s="23"/>
      <c r="BE541"/>
      <c r="BF541"/>
      <c r="BG541"/>
      <c r="BH541"/>
      <c r="BI541"/>
      <c r="BJ541"/>
      <c r="BK541"/>
      <c r="BL541"/>
      <c r="BM541"/>
      <c r="BN541"/>
      <c r="BO541"/>
      <c r="BP541"/>
      <c r="BQ541"/>
      <c r="BR541"/>
      <c r="BS541"/>
      <c r="BT541"/>
      <c r="BU541"/>
      <c r="BV541"/>
      <c r="BW541"/>
      <c r="BX541" s="26"/>
      <c r="BY541" s="23"/>
      <c r="BZ541"/>
      <c r="CA541"/>
      <c r="CB541"/>
    </row>
    <row r="542" spans="1:80" s="81" customFormat="1" x14ac:dyDescent="0.3">
      <c r="A542"/>
      <c r="B542" s="45"/>
      <c r="C542" s="155"/>
      <c r="D542" s="41"/>
      <c r="E542" s="86"/>
      <c r="F542" s="41"/>
      <c r="G542" s="41"/>
      <c r="I542" s="68"/>
      <c r="J542" s="8"/>
      <c r="K542" s="8"/>
      <c r="L542" s="8"/>
      <c r="M542"/>
      <c r="N542" s="8"/>
      <c r="O542" s="8"/>
      <c r="P542" s="8"/>
      <c r="Q542" s="8"/>
      <c r="R542" s="8"/>
      <c r="T542"/>
      <c r="U542"/>
      <c r="V542"/>
      <c r="W542"/>
      <c r="X542"/>
      <c r="Y542"/>
      <c r="Z542"/>
      <c r="AA542"/>
      <c r="AB542"/>
      <c r="AC542"/>
      <c r="AD542"/>
      <c r="AE542"/>
      <c r="AF542"/>
      <c r="AG542"/>
      <c r="AH542"/>
      <c r="AI542"/>
      <c r="AJ542"/>
      <c r="AK542"/>
      <c r="AL542"/>
      <c r="AM542"/>
      <c r="AN542"/>
      <c r="AO542"/>
      <c r="AP542"/>
      <c r="AQ542"/>
      <c r="AR542"/>
      <c r="AS542"/>
      <c r="AT542" s="26"/>
      <c r="AU542" s="23"/>
      <c r="AV542"/>
      <c r="AW542"/>
      <c r="AX542"/>
      <c r="AY542"/>
      <c r="AZ542"/>
      <c r="BA542"/>
      <c r="BB542"/>
      <c r="BC542" s="26"/>
      <c r="BD542" s="23"/>
      <c r="BE542"/>
      <c r="BF542"/>
      <c r="BG542"/>
      <c r="BH542"/>
      <c r="BI542"/>
      <c r="BJ542"/>
      <c r="BK542"/>
      <c r="BL542"/>
      <c r="BM542"/>
      <c r="BN542"/>
      <c r="BO542"/>
      <c r="BP542"/>
      <c r="BQ542"/>
      <c r="BR542"/>
      <c r="BS542"/>
      <c r="BT542"/>
      <c r="BU542"/>
      <c r="BV542"/>
      <c r="BW542"/>
      <c r="BX542" s="26"/>
      <c r="BY542" s="23"/>
      <c r="BZ542"/>
      <c r="CA542"/>
      <c r="CB542"/>
    </row>
    <row r="543" spans="1:80" s="81" customFormat="1" x14ac:dyDescent="0.3">
      <c r="A543"/>
      <c r="B543" s="45"/>
      <c r="C543" s="155"/>
      <c r="D543" s="41"/>
      <c r="E543" s="86"/>
      <c r="F543" s="41"/>
      <c r="G543" s="41"/>
      <c r="I543" s="68"/>
      <c r="J543" s="8"/>
      <c r="K543" s="8"/>
      <c r="L543" s="8"/>
      <c r="M543"/>
      <c r="N543" s="8"/>
      <c r="O543" s="8"/>
      <c r="P543" s="8"/>
      <c r="Q543" s="8"/>
      <c r="R543" s="8"/>
      <c r="T543"/>
      <c r="U543"/>
      <c r="V543"/>
      <c r="W543"/>
      <c r="X543"/>
      <c r="Y543"/>
      <c r="Z543"/>
      <c r="AA543"/>
      <c r="AB543"/>
      <c r="AC543"/>
      <c r="AD543"/>
      <c r="AE543"/>
      <c r="AF543"/>
      <c r="AG543"/>
      <c r="AH543"/>
      <c r="AI543"/>
      <c r="AJ543"/>
      <c r="AK543"/>
      <c r="AL543"/>
      <c r="AM543"/>
      <c r="AN543"/>
      <c r="AO543"/>
      <c r="AP543"/>
      <c r="AQ543"/>
      <c r="AR543"/>
      <c r="AS543"/>
      <c r="AT543" s="26"/>
      <c r="AU543" s="23"/>
      <c r="AV543"/>
      <c r="AW543"/>
      <c r="AX543"/>
      <c r="AY543"/>
      <c r="AZ543"/>
      <c r="BA543"/>
      <c r="BB543"/>
      <c r="BC543" s="26"/>
      <c r="BD543" s="23"/>
      <c r="BE543"/>
      <c r="BF543"/>
      <c r="BG543"/>
      <c r="BH543"/>
      <c r="BI543"/>
      <c r="BJ543"/>
      <c r="BK543"/>
      <c r="BL543"/>
      <c r="BM543"/>
      <c r="BN543"/>
      <c r="BO543"/>
      <c r="BP543"/>
      <c r="BQ543"/>
      <c r="BR543"/>
      <c r="BS543"/>
      <c r="BT543"/>
      <c r="BU543"/>
      <c r="BV543"/>
      <c r="BW543"/>
      <c r="BX543" s="26"/>
      <c r="BY543" s="23"/>
      <c r="BZ543"/>
      <c r="CA543"/>
      <c r="CB543"/>
    </row>
    <row r="544" spans="1:80" s="81" customFormat="1" x14ac:dyDescent="0.3">
      <c r="A544"/>
      <c r="B544" s="45"/>
      <c r="C544" s="155"/>
      <c r="D544" s="41"/>
      <c r="E544" s="86"/>
      <c r="F544" s="41"/>
      <c r="G544" s="41"/>
      <c r="I544" s="68"/>
      <c r="J544" s="8"/>
      <c r="K544" s="8"/>
      <c r="L544" s="8"/>
      <c r="M544"/>
      <c r="N544" s="8"/>
      <c r="O544" s="8"/>
      <c r="P544" s="8"/>
      <c r="Q544" s="8"/>
      <c r="R544" s="8"/>
      <c r="T544"/>
      <c r="U544"/>
      <c r="V544"/>
      <c r="W544"/>
      <c r="X544"/>
      <c r="Y544"/>
      <c r="Z544"/>
      <c r="AA544"/>
      <c r="AB544"/>
      <c r="AC544"/>
      <c r="AD544"/>
      <c r="AE544"/>
      <c r="AF544"/>
      <c r="AG544"/>
      <c r="AH544"/>
      <c r="AI544"/>
      <c r="AJ544"/>
      <c r="AK544"/>
      <c r="AL544"/>
      <c r="AM544"/>
      <c r="AN544"/>
      <c r="AO544"/>
      <c r="AP544"/>
      <c r="AQ544"/>
      <c r="AR544"/>
      <c r="AS544"/>
      <c r="AT544" s="26"/>
      <c r="AU544" s="23"/>
      <c r="AV544"/>
      <c r="AW544"/>
      <c r="AX544"/>
      <c r="AY544"/>
      <c r="AZ544"/>
      <c r="BA544"/>
      <c r="BB544"/>
      <c r="BC544" s="26"/>
      <c r="BD544" s="23"/>
      <c r="BE544"/>
      <c r="BF544"/>
      <c r="BG544"/>
      <c r="BH544"/>
      <c r="BI544"/>
      <c r="BJ544"/>
      <c r="BK544"/>
      <c r="BL544"/>
      <c r="BM544"/>
      <c r="BN544"/>
      <c r="BO544"/>
      <c r="BP544"/>
      <c r="BQ544"/>
      <c r="BR544"/>
      <c r="BS544"/>
      <c r="BT544"/>
      <c r="BU544"/>
      <c r="BV544"/>
      <c r="BW544"/>
      <c r="BX544" s="26"/>
      <c r="BY544" s="23"/>
      <c r="BZ544"/>
      <c r="CA544"/>
      <c r="CB544"/>
    </row>
    <row r="545" spans="1:80" s="81" customFormat="1" x14ac:dyDescent="0.3">
      <c r="A545"/>
      <c r="B545" s="45"/>
      <c r="C545" s="155"/>
      <c r="D545" s="41"/>
      <c r="E545" s="86"/>
      <c r="F545" s="41"/>
      <c r="G545" s="41"/>
      <c r="I545" s="68"/>
      <c r="J545" s="8"/>
      <c r="K545" s="8"/>
      <c r="L545" s="8"/>
      <c r="M545"/>
      <c r="N545" s="8"/>
      <c r="O545" s="8"/>
      <c r="P545" s="8"/>
      <c r="Q545" s="8"/>
      <c r="R545" s="8"/>
      <c r="T545"/>
      <c r="U545"/>
      <c r="V545"/>
      <c r="W545"/>
      <c r="X545"/>
      <c r="Y545"/>
      <c r="Z545"/>
      <c r="AA545"/>
      <c r="AB545"/>
      <c r="AC545"/>
      <c r="AD545"/>
      <c r="AE545"/>
      <c r="AF545"/>
      <c r="AG545"/>
      <c r="AH545"/>
      <c r="AI545"/>
      <c r="AJ545"/>
      <c r="AK545"/>
      <c r="AL545"/>
      <c r="AM545"/>
      <c r="AN545"/>
      <c r="AO545"/>
      <c r="AP545"/>
      <c r="AQ545"/>
      <c r="AR545"/>
      <c r="AS545"/>
      <c r="AT545" s="26"/>
      <c r="AU545" s="23"/>
      <c r="AV545"/>
      <c r="AW545"/>
      <c r="AX545"/>
      <c r="AY545"/>
      <c r="AZ545"/>
      <c r="BA545"/>
      <c r="BB545"/>
      <c r="BC545" s="26"/>
      <c r="BD545" s="23"/>
      <c r="BE545"/>
      <c r="BF545"/>
      <c r="BG545"/>
      <c r="BH545"/>
      <c r="BI545"/>
      <c r="BJ545"/>
      <c r="BK545"/>
      <c r="BL545"/>
      <c r="BM545"/>
      <c r="BN545"/>
      <c r="BO545"/>
      <c r="BP545"/>
      <c r="BQ545"/>
      <c r="BR545"/>
      <c r="BS545"/>
      <c r="BT545"/>
      <c r="BU545"/>
      <c r="BV545"/>
      <c r="BW545"/>
      <c r="BX545" s="26"/>
      <c r="BY545" s="23"/>
      <c r="BZ545"/>
      <c r="CA545"/>
      <c r="CB545"/>
    </row>
    <row r="546" spans="1:80" s="81" customFormat="1" x14ac:dyDescent="0.3">
      <c r="A546"/>
      <c r="B546" s="45"/>
      <c r="C546" s="155"/>
      <c r="D546" s="41"/>
      <c r="E546" s="86"/>
      <c r="F546" s="41"/>
      <c r="G546" s="41"/>
      <c r="I546" s="68"/>
      <c r="J546" s="8"/>
      <c r="K546" s="8"/>
      <c r="L546" s="8"/>
      <c r="M546"/>
      <c r="N546" s="8"/>
      <c r="O546" s="8"/>
      <c r="P546" s="8"/>
      <c r="Q546" s="8"/>
      <c r="R546" s="8"/>
      <c r="T546"/>
      <c r="U546"/>
      <c r="V546"/>
      <c r="W546"/>
      <c r="X546"/>
      <c r="Y546"/>
      <c r="Z546"/>
      <c r="AA546"/>
      <c r="AB546"/>
      <c r="AC546"/>
      <c r="AD546"/>
      <c r="AE546"/>
      <c r="AF546"/>
      <c r="AG546"/>
      <c r="AH546"/>
      <c r="AI546"/>
      <c r="AJ546"/>
      <c r="AK546"/>
      <c r="AL546"/>
      <c r="AM546"/>
      <c r="AN546"/>
      <c r="AO546"/>
      <c r="AP546"/>
      <c r="AQ546"/>
      <c r="AR546"/>
      <c r="AS546"/>
      <c r="AT546" s="26"/>
      <c r="AU546" s="23"/>
      <c r="AV546"/>
      <c r="AW546"/>
      <c r="AX546"/>
      <c r="AY546"/>
      <c r="AZ546"/>
      <c r="BA546"/>
      <c r="BB546"/>
      <c r="BC546" s="26"/>
      <c r="BD546" s="23"/>
      <c r="BE546"/>
      <c r="BF546"/>
      <c r="BG546"/>
      <c r="BH546"/>
      <c r="BI546"/>
      <c r="BJ546"/>
      <c r="BK546"/>
      <c r="BL546"/>
      <c r="BM546"/>
      <c r="BN546"/>
      <c r="BO546"/>
      <c r="BP546"/>
      <c r="BQ546"/>
      <c r="BR546"/>
      <c r="BS546"/>
      <c r="BT546"/>
      <c r="BU546"/>
      <c r="BV546"/>
      <c r="BW546"/>
      <c r="BX546" s="26"/>
      <c r="BY546" s="23"/>
      <c r="BZ546"/>
      <c r="CA546"/>
      <c r="CB546"/>
    </row>
    <row r="547" spans="1:80" s="81" customFormat="1" x14ac:dyDescent="0.3">
      <c r="A547"/>
      <c r="B547" s="45"/>
      <c r="C547" s="155"/>
      <c r="D547" s="41"/>
      <c r="E547" s="86"/>
      <c r="F547" s="41"/>
      <c r="G547" s="41"/>
      <c r="I547" s="68"/>
      <c r="J547" s="8"/>
      <c r="K547" s="8"/>
      <c r="L547" s="8"/>
      <c r="M547"/>
      <c r="N547" s="8"/>
      <c r="O547" s="8"/>
      <c r="P547" s="8"/>
      <c r="Q547" s="8"/>
      <c r="R547" s="8"/>
      <c r="T547"/>
      <c r="U547"/>
      <c r="V547"/>
      <c r="W547"/>
      <c r="X547"/>
      <c r="Y547"/>
      <c r="Z547"/>
      <c r="AA547"/>
      <c r="AB547"/>
      <c r="AC547"/>
      <c r="AD547"/>
      <c r="AE547"/>
      <c r="AF547"/>
      <c r="AG547"/>
      <c r="AH547"/>
      <c r="AI547"/>
      <c r="AJ547"/>
      <c r="AK547"/>
      <c r="AL547"/>
      <c r="AM547"/>
      <c r="AN547"/>
      <c r="AO547"/>
      <c r="AP547"/>
      <c r="AQ547"/>
      <c r="AR547"/>
      <c r="AS547"/>
      <c r="AT547" s="26"/>
      <c r="AU547" s="23"/>
      <c r="AV547"/>
      <c r="AW547"/>
      <c r="AX547"/>
      <c r="AY547"/>
      <c r="AZ547"/>
      <c r="BA547"/>
      <c r="BB547"/>
      <c r="BC547" s="26"/>
      <c r="BD547" s="23"/>
      <c r="BE547"/>
      <c r="BF547"/>
      <c r="BG547"/>
      <c r="BH547"/>
      <c r="BI547"/>
      <c r="BJ547"/>
      <c r="BK547"/>
      <c r="BL547"/>
      <c r="BM547"/>
      <c r="BN547"/>
      <c r="BO547"/>
      <c r="BP547"/>
      <c r="BQ547"/>
      <c r="BR547"/>
      <c r="BS547"/>
      <c r="BT547"/>
      <c r="BU547"/>
      <c r="BV547"/>
      <c r="BW547"/>
      <c r="BX547" s="26"/>
      <c r="BY547" s="23"/>
      <c r="BZ547"/>
      <c r="CA547"/>
      <c r="CB547"/>
    </row>
    <row r="548" spans="1:80" s="81" customFormat="1" x14ac:dyDescent="0.3">
      <c r="A548"/>
      <c r="B548" s="45"/>
      <c r="C548" s="155"/>
      <c r="D548" s="41"/>
      <c r="E548" s="86"/>
      <c r="F548" s="41"/>
      <c r="G548" s="41"/>
      <c r="I548" s="68"/>
      <c r="J548" s="8"/>
      <c r="K548" s="8"/>
      <c r="L548" s="8"/>
      <c r="M548"/>
      <c r="N548" s="8"/>
      <c r="O548" s="8"/>
      <c r="P548" s="8"/>
      <c r="Q548" s="8"/>
      <c r="R548" s="8"/>
      <c r="T548"/>
      <c r="U548"/>
      <c r="V548"/>
      <c r="W548"/>
      <c r="X548"/>
      <c r="Y548"/>
      <c r="Z548"/>
      <c r="AA548"/>
      <c r="AB548"/>
      <c r="AC548"/>
      <c r="AD548"/>
      <c r="AE548"/>
      <c r="AF548"/>
      <c r="AG548"/>
      <c r="AH548"/>
      <c r="AI548"/>
      <c r="AJ548"/>
      <c r="AK548"/>
      <c r="AL548"/>
      <c r="AM548"/>
      <c r="AN548"/>
      <c r="AO548"/>
      <c r="AP548"/>
      <c r="AQ548"/>
      <c r="AR548"/>
      <c r="AS548"/>
      <c r="AT548" s="26"/>
      <c r="AU548" s="23"/>
      <c r="AV548"/>
      <c r="AW548"/>
      <c r="AX548"/>
      <c r="AY548"/>
      <c r="AZ548"/>
      <c r="BA548"/>
      <c r="BB548"/>
      <c r="BC548" s="26"/>
      <c r="BD548" s="23"/>
      <c r="BE548"/>
      <c r="BF548"/>
      <c r="BG548"/>
      <c r="BH548"/>
      <c r="BI548"/>
      <c r="BJ548"/>
      <c r="BK548"/>
      <c r="BL548"/>
      <c r="BM548"/>
      <c r="BN548"/>
      <c r="BO548"/>
      <c r="BP548"/>
      <c r="BQ548"/>
      <c r="BR548"/>
      <c r="BS548"/>
      <c r="BT548"/>
      <c r="BU548"/>
      <c r="BV548"/>
      <c r="BW548"/>
      <c r="BX548" s="26"/>
      <c r="BY548" s="23"/>
      <c r="BZ548"/>
      <c r="CA548"/>
      <c r="CB548"/>
    </row>
    <row r="549" spans="1:80" s="81" customFormat="1" x14ac:dyDescent="0.3">
      <c r="A549"/>
      <c r="B549" s="45"/>
      <c r="C549" s="155"/>
      <c r="D549" s="41"/>
      <c r="E549" s="86"/>
      <c r="F549" s="41"/>
      <c r="G549" s="41"/>
      <c r="I549" s="68"/>
      <c r="J549" s="8"/>
      <c r="K549" s="8"/>
      <c r="L549" s="8"/>
      <c r="M549"/>
      <c r="N549" s="8"/>
      <c r="O549" s="8"/>
      <c r="P549" s="8"/>
      <c r="Q549" s="8"/>
      <c r="R549" s="8"/>
      <c r="T549"/>
      <c r="U549"/>
      <c r="V549"/>
      <c r="W549"/>
      <c r="X549"/>
      <c r="Y549"/>
      <c r="Z549"/>
      <c r="AA549"/>
      <c r="AB549"/>
      <c r="AC549"/>
      <c r="AD549"/>
      <c r="AE549"/>
      <c r="AF549"/>
      <c r="AG549"/>
      <c r="AH549"/>
      <c r="AI549"/>
      <c r="AJ549"/>
      <c r="AK549"/>
      <c r="AL549"/>
      <c r="AM549"/>
      <c r="AN549"/>
      <c r="AO549"/>
      <c r="AP549"/>
      <c r="AQ549"/>
      <c r="AR549"/>
      <c r="AS549"/>
      <c r="AT549" s="26"/>
      <c r="AU549" s="23"/>
      <c r="AV549"/>
      <c r="AW549"/>
      <c r="AX549"/>
      <c r="AY549"/>
      <c r="AZ549"/>
      <c r="BA549"/>
      <c r="BB549"/>
      <c r="BC549" s="26"/>
      <c r="BD549" s="23"/>
      <c r="BE549"/>
      <c r="BF549"/>
      <c r="BG549"/>
      <c r="BH549"/>
      <c r="BI549"/>
      <c r="BJ549"/>
      <c r="BK549"/>
      <c r="BL549"/>
      <c r="BM549"/>
      <c r="BN549"/>
      <c r="BO549"/>
      <c r="BP549"/>
      <c r="BQ549"/>
      <c r="BR549"/>
      <c r="BS549"/>
      <c r="BT549"/>
      <c r="BU549"/>
      <c r="BV549"/>
      <c r="BW549"/>
      <c r="BX549" s="26"/>
      <c r="BY549" s="23"/>
      <c r="BZ549"/>
      <c r="CA549"/>
      <c r="CB549"/>
    </row>
    <row r="550" spans="1:80" s="81" customFormat="1" x14ac:dyDescent="0.3">
      <c r="A550"/>
      <c r="B550" s="45"/>
      <c r="C550" s="155"/>
      <c r="D550" s="41"/>
      <c r="E550" s="86"/>
      <c r="F550" s="41"/>
      <c r="G550" s="41"/>
      <c r="I550" s="68"/>
      <c r="J550" s="8"/>
      <c r="K550" s="8"/>
      <c r="L550" s="8"/>
      <c r="M550"/>
      <c r="N550" s="8"/>
      <c r="O550" s="8"/>
      <c r="P550" s="8"/>
      <c r="Q550" s="8"/>
      <c r="R550" s="8"/>
      <c r="T550"/>
      <c r="U550"/>
      <c r="V550"/>
      <c r="W550"/>
      <c r="X550"/>
      <c r="Y550"/>
      <c r="Z550"/>
      <c r="AA550"/>
      <c r="AB550"/>
      <c r="AC550"/>
      <c r="AD550"/>
      <c r="AE550"/>
      <c r="AF550"/>
      <c r="AG550"/>
      <c r="AH550"/>
      <c r="AI550"/>
      <c r="AJ550"/>
      <c r="AK550"/>
      <c r="AL550"/>
      <c r="AM550"/>
      <c r="AN550"/>
      <c r="AO550"/>
      <c r="AP550"/>
      <c r="AQ550"/>
      <c r="AR550"/>
      <c r="AS550"/>
      <c r="AT550" s="26"/>
      <c r="AU550" s="23"/>
      <c r="AV550"/>
      <c r="AW550"/>
      <c r="AX550"/>
      <c r="AY550"/>
      <c r="AZ550"/>
      <c r="BA550"/>
      <c r="BB550"/>
      <c r="BC550" s="26"/>
      <c r="BD550" s="23"/>
      <c r="BE550"/>
      <c r="BF550"/>
      <c r="BG550"/>
      <c r="BH550"/>
      <c r="BI550"/>
      <c r="BJ550"/>
      <c r="BK550"/>
      <c r="BL550"/>
      <c r="BM550"/>
      <c r="BN550"/>
      <c r="BO550"/>
      <c r="BP550"/>
      <c r="BQ550"/>
      <c r="BR550"/>
      <c r="BS550"/>
      <c r="BT550"/>
      <c r="BU550"/>
      <c r="BV550"/>
      <c r="BW550"/>
      <c r="BX550" s="26"/>
      <c r="BY550" s="23"/>
      <c r="BZ550"/>
      <c r="CA550"/>
      <c r="CB550"/>
    </row>
    <row r="551" spans="1:80" s="81" customFormat="1" x14ac:dyDescent="0.3">
      <c r="A551"/>
      <c r="B551" s="45"/>
      <c r="C551" s="155"/>
      <c r="D551" s="41"/>
      <c r="E551" s="86"/>
      <c r="F551" s="41"/>
      <c r="G551" s="41"/>
      <c r="I551" s="68"/>
      <c r="J551" s="8"/>
      <c r="K551" s="8"/>
      <c r="L551" s="8"/>
      <c r="M551"/>
      <c r="N551" s="8"/>
      <c r="O551" s="8"/>
      <c r="P551" s="8"/>
      <c r="Q551" s="8"/>
      <c r="R551" s="8"/>
      <c r="T551"/>
      <c r="U551"/>
      <c r="V551"/>
      <c r="W551"/>
      <c r="X551"/>
      <c r="Y551"/>
      <c r="Z551"/>
      <c r="AA551"/>
      <c r="AB551"/>
      <c r="AC551"/>
      <c r="AD551"/>
      <c r="AE551"/>
      <c r="AF551"/>
      <c r="AG551"/>
      <c r="AH551"/>
      <c r="AI551"/>
      <c r="AJ551"/>
      <c r="AK551"/>
      <c r="AL551"/>
      <c r="AM551"/>
      <c r="AN551"/>
      <c r="AO551"/>
      <c r="AP551"/>
      <c r="AQ551"/>
      <c r="AR551"/>
      <c r="AS551"/>
      <c r="AT551" s="26"/>
      <c r="AU551" s="23"/>
      <c r="AV551"/>
      <c r="AW551"/>
      <c r="AX551"/>
      <c r="AY551"/>
      <c r="AZ551"/>
      <c r="BA551"/>
      <c r="BB551"/>
      <c r="BC551" s="26"/>
      <c r="BD551" s="23"/>
      <c r="BE551"/>
      <c r="BF551"/>
      <c r="BG551"/>
      <c r="BH551"/>
      <c r="BI551"/>
      <c r="BJ551"/>
      <c r="BK551"/>
      <c r="BL551"/>
      <c r="BM551"/>
      <c r="BN551"/>
      <c r="BO551"/>
      <c r="BP551"/>
      <c r="BQ551"/>
      <c r="BR551"/>
      <c r="BS551"/>
      <c r="BT551"/>
      <c r="BU551"/>
      <c r="BV551"/>
      <c r="BW551"/>
      <c r="BX551" s="26"/>
      <c r="BY551" s="23"/>
      <c r="BZ551"/>
      <c r="CA551"/>
      <c r="CB551"/>
    </row>
    <row r="552" spans="1:80" s="81" customFormat="1" x14ac:dyDescent="0.3">
      <c r="A552"/>
      <c r="B552" s="45"/>
      <c r="C552" s="155"/>
      <c r="D552" s="41"/>
      <c r="E552" s="86"/>
      <c r="F552" s="41"/>
      <c r="G552" s="41"/>
      <c r="I552" s="68"/>
      <c r="J552" s="8"/>
      <c r="K552" s="8"/>
      <c r="L552" s="8"/>
      <c r="M552"/>
      <c r="N552" s="8"/>
      <c r="O552" s="8"/>
      <c r="P552" s="8"/>
      <c r="Q552" s="8"/>
      <c r="R552" s="8"/>
      <c r="T552"/>
      <c r="U552"/>
      <c r="V552"/>
      <c r="W552"/>
      <c r="X552"/>
      <c r="Y552"/>
      <c r="Z552"/>
      <c r="AA552"/>
      <c r="AB552"/>
      <c r="AC552"/>
      <c r="AD552"/>
      <c r="AE552"/>
      <c r="AF552"/>
      <c r="AG552"/>
      <c r="AH552"/>
      <c r="AI552"/>
      <c r="AJ552"/>
      <c r="AK552"/>
      <c r="AL552"/>
      <c r="AM552"/>
      <c r="AN552"/>
      <c r="AO552"/>
      <c r="AP552"/>
      <c r="AQ552"/>
      <c r="AR552"/>
      <c r="AS552"/>
      <c r="AT552" s="26"/>
      <c r="AU552" s="23"/>
      <c r="AV552"/>
      <c r="AW552"/>
      <c r="AX552"/>
      <c r="AY552"/>
      <c r="AZ552"/>
      <c r="BA552"/>
      <c r="BB552"/>
      <c r="BC552" s="26"/>
      <c r="BD552" s="23"/>
      <c r="BE552"/>
      <c r="BF552"/>
      <c r="BG552"/>
      <c r="BH552"/>
      <c r="BI552"/>
      <c r="BJ552"/>
      <c r="BK552"/>
      <c r="BL552"/>
      <c r="BM552"/>
      <c r="BN552"/>
      <c r="BO552"/>
      <c r="BP552"/>
      <c r="BQ552"/>
      <c r="BR552"/>
      <c r="BS552"/>
      <c r="BT552"/>
      <c r="BU552"/>
      <c r="BV552"/>
      <c r="BW552"/>
      <c r="BX552" s="26"/>
      <c r="BY552" s="23"/>
      <c r="BZ552"/>
      <c r="CA552"/>
      <c r="CB552"/>
    </row>
    <row r="553" spans="1:80" s="81" customFormat="1" x14ac:dyDescent="0.3">
      <c r="A553"/>
      <c r="B553" s="45"/>
      <c r="C553" s="155"/>
      <c r="D553" s="41"/>
      <c r="E553" s="86"/>
      <c r="F553" s="41"/>
      <c r="G553" s="41"/>
      <c r="I553" s="68"/>
      <c r="J553" s="8"/>
      <c r="K553" s="8"/>
      <c r="L553" s="8"/>
      <c r="M553"/>
      <c r="N553" s="8"/>
      <c r="O553" s="8"/>
      <c r="P553" s="8"/>
      <c r="Q553" s="8"/>
      <c r="R553" s="8"/>
      <c r="T553"/>
      <c r="U553"/>
      <c r="V553"/>
      <c r="W553"/>
      <c r="X553"/>
      <c r="Y553"/>
      <c r="Z553"/>
      <c r="AA553"/>
      <c r="AB553"/>
      <c r="AC553"/>
      <c r="AD553"/>
      <c r="AE553"/>
      <c r="AF553"/>
      <c r="AG553"/>
      <c r="AH553"/>
      <c r="AI553"/>
      <c r="AJ553"/>
      <c r="AK553"/>
      <c r="AL553"/>
      <c r="AM553"/>
      <c r="AN553"/>
      <c r="AO553"/>
      <c r="AP553"/>
      <c r="AQ553"/>
      <c r="AR553"/>
      <c r="AS553"/>
      <c r="AT553" s="26"/>
      <c r="AU553" s="23"/>
      <c r="AV553"/>
      <c r="AW553"/>
      <c r="AX553"/>
      <c r="AY553"/>
      <c r="AZ553"/>
      <c r="BA553"/>
      <c r="BB553"/>
      <c r="BC553" s="26"/>
      <c r="BD553" s="23"/>
      <c r="BE553"/>
      <c r="BF553"/>
      <c r="BG553"/>
      <c r="BH553"/>
      <c r="BI553"/>
      <c r="BJ553"/>
      <c r="BK553"/>
      <c r="BL553"/>
      <c r="BM553"/>
      <c r="BN553"/>
      <c r="BO553"/>
      <c r="BP553"/>
      <c r="BQ553"/>
      <c r="BR553"/>
      <c r="BS553"/>
      <c r="BT553"/>
      <c r="BU553"/>
      <c r="BV553"/>
      <c r="BW553"/>
      <c r="BX553" s="26"/>
      <c r="BY553" s="23"/>
      <c r="BZ553"/>
      <c r="CA553"/>
      <c r="CB553"/>
    </row>
    <row r="554" spans="1:80" s="81" customFormat="1" x14ac:dyDescent="0.3">
      <c r="A554"/>
      <c r="B554" s="45"/>
      <c r="C554" s="155"/>
      <c r="D554" s="41"/>
      <c r="E554" s="86"/>
      <c r="F554" s="41"/>
      <c r="G554" s="41"/>
      <c r="I554" s="68"/>
      <c r="J554" s="8"/>
      <c r="K554" s="8"/>
      <c r="L554" s="8"/>
      <c r="M554"/>
      <c r="N554" s="8"/>
      <c r="O554" s="8"/>
      <c r="P554" s="8"/>
      <c r="Q554" s="8"/>
      <c r="R554" s="8"/>
      <c r="T554"/>
      <c r="U554"/>
      <c r="V554"/>
      <c r="W554"/>
      <c r="X554"/>
      <c r="Y554"/>
      <c r="Z554"/>
      <c r="AA554"/>
      <c r="AB554"/>
      <c r="AC554"/>
      <c r="AD554"/>
      <c r="AE554"/>
      <c r="AF554"/>
      <c r="AG554"/>
      <c r="AH554"/>
      <c r="AI554"/>
      <c r="AJ554"/>
      <c r="AK554"/>
      <c r="AL554"/>
      <c r="AM554"/>
      <c r="AN554"/>
      <c r="AO554"/>
      <c r="AP554"/>
      <c r="AQ554"/>
      <c r="AR554"/>
      <c r="AS554"/>
      <c r="AT554" s="26"/>
      <c r="AU554" s="23"/>
      <c r="AV554"/>
      <c r="AW554"/>
      <c r="AX554"/>
      <c r="AY554"/>
      <c r="AZ554"/>
      <c r="BA554"/>
      <c r="BB554"/>
      <c r="BC554" s="26"/>
      <c r="BD554" s="23"/>
      <c r="BE554"/>
      <c r="BF554"/>
      <c r="BG554"/>
      <c r="BH554"/>
      <c r="BI554"/>
      <c r="BJ554"/>
      <c r="BK554"/>
      <c r="BL554"/>
      <c r="BM554"/>
      <c r="BN554"/>
      <c r="BO554"/>
      <c r="BP554"/>
      <c r="BQ554"/>
      <c r="BR554"/>
      <c r="BS554"/>
      <c r="BT554"/>
      <c r="BU554"/>
      <c r="BV554"/>
      <c r="BW554"/>
      <c r="BX554" s="26"/>
      <c r="BY554" s="23"/>
      <c r="BZ554"/>
      <c r="CA554"/>
      <c r="CB554"/>
    </row>
    <row r="555" spans="1:80" s="81" customFormat="1" x14ac:dyDescent="0.3">
      <c r="A555"/>
      <c r="B555" s="45"/>
      <c r="C555" s="155"/>
      <c r="D555" s="41"/>
      <c r="E555" s="86"/>
      <c r="F555" s="41"/>
      <c r="G555" s="41"/>
      <c r="I555" s="68"/>
      <c r="J555" s="8"/>
      <c r="K555" s="8"/>
      <c r="L555" s="8"/>
      <c r="M555"/>
      <c r="N555" s="8"/>
      <c r="O555" s="8"/>
      <c r="P555" s="8"/>
      <c r="Q555" s="8"/>
      <c r="R555" s="8"/>
      <c r="T555"/>
      <c r="U555"/>
      <c r="V555"/>
      <c r="W555"/>
      <c r="X555"/>
      <c r="Y555"/>
      <c r="Z555"/>
      <c r="AA555"/>
      <c r="AB555"/>
      <c r="AC555"/>
      <c r="AD555"/>
      <c r="AE555"/>
      <c r="AF555"/>
      <c r="AG555"/>
      <c r="AH555"/>
      <c r="AI555"/>
      <c r="AJ555"/>
      <c r="AK555"/>
      <c r="AL555"/>
      <c r="AM555"/>
      <c r="AN555"/>
      <c r="AO555"/>
      <c r="AP555"/>
      <c r="AQ555"/>
      <c r="AR555"/>
      <c r="AS555"/>
      <c r="AT555" s="26"/>
      <c r="AU555" s="23"/>
      <c r="AV555"/>
      <c r="AW555"/>
      <c r="AX555"/>
      <c r="AY555"/>
      <c r="AZ555"/>
      <c r="BA555"/>
      <c r="BB555"/>
      <c r="BC555" s="26"/>
      <c r="BD555" s="23"/>
      <c r="BE555"/>
      <c r="BF555"/>
      <c r="BG555"/>
      <c r="BH555"/>
      <c r="BI555"/>
      <c r="BJ555"/>
      <c r="BK555"/>
      <c r="BL555"/>
      <c r="BM555"/>
      <c r="BN555"/>
      <c r="BO555"/>
      <c r="BP555"/>
      <c r="BQ555"/>
      <c r="BR555"/>
      <c r="BS555"/>
      <c r="BT555"/>
      <c r="BU555"/>
      <c r="BV555"/>
      <c r="BW555"/>
      <c r="BX555" s="26"/>
      <c r="BY555" s="23"/>
      <c r="BZ555"/>
      <c r="CA555"/>
      <c r="CB555"/>
    </row>
    <row r="556" spans="1:80" s="81" customFormat="1" x14ac:dyDescent="0.3">
      <c r="A556"/>
      <c r="B556" s="45"/>
      <c r="C556" s="155"/>
      <c r="D556" s="41"/>
      <c r="E556" s="86"/>
      <c r="F556" s="41"/>
      <c r="G556" s="41"/>
      <c r="I556" s="68"/>
      <c r="J556" s="8"/>
      <c r="K556" s="8"/>
      <c r="L556" s="8"/>
      <c r="M556"/>
      <c r="N556" s="8"/>
      <c r="O556" s="8"/>
      <c r="P556" s="8"/>
      <c r="Q556" s="8"/>
      <c r="R556" s="8"/>
      <c r="T556"/>
      <c r="U556"/>
      <c r="V556"/>
      <c r="W556"/>
      <c r="X556"/>
      <c r="Y556"/>
      <c r="Z556"/>
      <c r="AA556"/>
      <c r="AB556"/>
      <c r="AC556"/>
      <c r="AD556"/>
      <c r="AE556"/>
      <c r="AF556"/>
      <c r="AG556"/>
      <c r="AH556"/>
      <c r="AI556"/>
      <c r="AJ556"/>
      <c r="AK556"/>
      <c r="AL556"/>
      <c r="AM556"/>
      <c r="AN556"/>
      <c r="AO556"/>
      <c r="AP556"/>
      <c r="AQ556"/>
      <c r="AR556"/>
      <c r="AS556"/>
      <c r="AT556" s="26"/>
      <c r="AU556" s="23"/>
      <c r="AV556"/>
      <c r="AW556"/>
      <c r="AX556"/>
      <c r="AY556"/>
      <c r="AZ556"/>
      <c r="BA556"/>
      <c r="BB556"/>
      <c r="BC556" s="26"/>
      <c r="BD556" s="23"/>
      <c r="BE556"/>
      <c r="BF556"/>
      <c r="BG556"/>
      <c r="BH556"/>
      <c r="BI556"/>
      <c r="BJ556"/>
      <c r="BK556"/>
      <c r="BL556"/>
      <c r="BM556"/>
      <c r="BN556"/>
      <c r="BO556"/>
      <c r="BP556"/>
      <c r="BQ556"/>
      <c r="BR556"/>
      <c r="BS556"/>
      <c r="BT556"/>
      <c r="BU556"/>
      <c r="BV556"/>
      <c r="BW556"/>
      <c r="BX556" s="26"/>
      <c r="BY556" s="23"/>
      <c r="BZ556"/>
      <c r="CA556"/>
      <c r="CB556"/>
    </row>
    <row r="557" spans="1:80" s="81" customFormat="1" x14ac:dyDescent="0.3">
      <c r="A557"/>
      <c r="B557" s="45"/>
      <c r="C557" s="155"/>
      <c r="D557" s="41"/>
      <c r="E557" s="86"/>
      <c r="F557" s="41"/>
      <c r="G557" s="41"/>
      <c r="I557" s="68"/>
      <c r="J557" s="8"/>
      <c r="K557" s="8"/>
      <c r="L557" s="8"/>
      <c r="M557"/>
      <c r="N557" s="8"/>
      <c r="O557" s="8"/>
      <c r="P557" s="8"/>
      <c r="Q557" s="8"/>
      <c r="R557" s="8"/>
      <c r="T557"/>
      <c r="U557"/>
      <c r="V557"/>
      <c r="W557"/>
      <c r="X557"/>
      <c r="Y557"/>
      <c r="Z557"/>
      <c r="AA557"/>
      <c r="AB557"/>
      <c r="AC557"/>
      <c r="AD557"/>
      <c r="AE557"/>
      <c r="AF557"/>
      <c r="AG557"/>
      <c r="AH557"/>
      <c r="AI557"/>
      <c r="AJ557"/>
      <c r="AK557"/>
      <c r="AL557"/>
      <c r="AM557"/>
      <c r="AN557"/>
      <c r="AO557"/>
      <c r="AP557"/>
      <c r="AQ557"/>
      <c r="AR557"/>
      <c r="AS557"/>
      <c r="AT557" s="26"/>
      <c r="AU557" s="23"/>
      <c r="AV557"/>
      <c r="AW557"/>
      <c r="AX557"/>
      <c r="AY557"/>
      <c r="AZ557"/>
      <c r="BA557"/>
      <c r="BB557"/>
      <c r="BC557" s="26"/>
      <c r="BD557" s="23"/>
      <c r="BE557"/>
      <c r="BF557"/>
      <c r="BG557"/>
      <c r="BH557"/>
      <c r="BI557"/>
      <c r="BJ557"/>
      <c r="BK557"/>
      <c r="BL557"/>
      <c r="BM557"/>
      <c r="BN557"/>
      <c r="BO557"/>
      <c r="BP557"/>
      <c r="BQ557"/>
      <c r="BR557"/>
      <c r="BS557"/>
      <c r="BT557"/>
      <c r="BU557"/>
      <c r="BV557"/>
      <c r="BW557"/>
      <c r="BX557" s="26"/>
      <c r="BY557" s="23"/>
      <c r="BZ557"/>
      <c r="CA557"/>
      <c r="CB557"/>
    </row>
    <row r="558" spans="1:80" s="81" customFormat="1" x14ac:dyDescent="0.3">
      <c r="A558"/>
      <c r="B558" s="45"/>
      <c r="C558" s="155"/>
      <c r="D558" s="41"/>
      <c r="E558" s="86"/>
      <c r="F558" s="41"/>
      <c r="G558" s="41"/>
      <c r="I558" s="68"/>
      <c r="J558" s="8"/>
      <c r="K558" s="8"/>
      <c r="L558" s="8"/>
      <c r="M558"/>
      <c r="N558" s="8"/>
      <c r="O558" s="8"/>
      <c r="P558" s="8"/>
      <c r="Q558" s="8"/>
      <c r="R558" s="8"/>
      <c r="T558"/>
      <c r="U558"/>
      <c r="V558"/>
      <c r="W558"/>
      <c r="X558"/>
      <c r="Y558"/>
      <c r="Z558"/>
      <c r="AA558"/>
      <c r="AB558"/>
      <c r="AC558"/>
      <c r="AD558"/>
      <c r="AE558"/>
      <c r="AF558"/>
      <c r="AG558"/>
      <c r="AH558"/>
      <c r="AI558"/>
      <c r="AJ558"/>
      <c r="AK558"/>
      <c r="AL558"/>
      <c r="AM558"/>
      <c r="AN558"/>
      <c r="AO558"/>
      <c r="AP558"/>
      <c r="AQ558"/>
      <c r="AR558"/>
      <c r="AS558"/>
      <c r="AT558" s="26"/>
      <c r="AU558" s="23"/>
      <c r="AV558"/>
      <c r="AW558"/>
      <c r="AX558"/>
      <c r="AY558"/>
      <c r="AZ558"/>
      <c r="BA558"/>
      <c r="BB558"/>
      <c r="BC558" s="26"/>
      <c r="BD558" s="23"/>
      <c r="BE558"/>
      <c r="BF558"/>
      <c r="BG558"/>
      <c r="BH558"/>
      <c r="BI558"/>
      <c r="BJ558"/>
      <c r="BK558"/>
      <c r="BL558"/>
      <c r="BM558"/>
      <c r="BN558"/>
      <c r="BO558"/>
      <c r="BP558"/>
      <c r="BQ558"/>
      <c r="BR558"/>
      <c r="BS558"/>
      <c r="BT558"/>
      <c r="BU558"/>
      <c r="BV558"/>
      <c r="BW558"/>
      <c r="BX558" s="26"/>
      <c r="BY558" s="23"/>
      <c r="BZ558"/>
      <c r="CA558"/>
      <c r="CB558"/>
    </row>
    <row r="559" spans="1:80" s="81" customFormat="1" x14ac:dyDescent="0.3">
      <c r="A559"/>
      <c r="B559" s="45"/>
      <c r="C559" s="155"/>
      <c r="D559" s="41"/>
      <c r="E559" s="86"/>
      <c r="F559" s="41"/>
      <c r="G559" s="41"/>
      <c r="I559" s="68"/>
      <c r="J559" s="8"/>
      <c r="K559" s="8"/>
      <c r="L559" s="8"/>
      <c r="M559"/>
      <c r="N559" s="8"/>
      <c r="O559" s="8"/>
      <c r="P559" s="8"/>
      <c r="Q559" s="8"/>
      <c r="R559" s="8"/>
      <c r="T559"/>
      <c r="U559"/>
      <c r="V559"/>
      <c r="W559"/>
      <c r="X559"/>
      <c r="Y559"/>
      <c r="Z559"/>
      <c r="AA559"/>
      <c r="AB559"/>
      <c r="AC559"/>
      <c r="AD559"/>
      <c r="AE559"/>
      <c r="AF559"/>
      <c r="AG559"/>
      <c r="AH559"/>
      <c r="AI559"/>
      <c r="AJ559"/>
      <c r="AK559"/>
      <c r="AL559"/>
      <c r="AM559"/>
      <c r="AN559"/>
      <c r="AO559"/>
      <c r="AP559"/>
      <c r="AQ559"/>
      <c r="AR559"/>
      <c r="AS559"/>
      <c r="AT559" s="26"/>
      <c r="AU559" s="23"/>
      <c r="AV559"/>
      <c r="AW559"/>
      <c r="AX559"/>
      <c r="AY559"/>
      <c r="AZ559"/>
      <c r="BA559"/>
      <c r="BB559"/>
      <c r="BC559" s="26"/>
      <c r="BD559" s="23"/>
      <c r="BE559"/>
      <c r="BF559"/>
      <c r="BG559"/>
      <c r="BH559"/>
      <c r="BI559"/>
      <c r="BJ559"/>
      <c r="BK559"/>
      <c r="BL559"/>
      <c r="BM559"/>
      <c r="BN559"/>
      <c r="BO559"/>
      <c r="BP559"/>
      <c r="BQ559"/>
      <c r="BR559"/>
      <c r="BS559"/>
      <c r="BT559"/>
      <c r="BU559"/>
      <c r="BV559"/>
      <c r="BW559"/>
      <c r="BX559" s="26"/>
      <c r="BY559" s="23"/>
      <c r="BZ559"/>
      <c r="CA559"/>
      <c r="CB559"/>
    </row>
    <row r="560" spans="1:80" s="81" customFormat="1" x14ac:dyDescent="0.3">
      <c r="A560"/>
      <c r="B560" s="45"/>
      <c r="C560" s="155"/>
      <c r="D560" s="41"/>
      <c r="E560" s="86"/>
      <c r="F560" s="41"/>
      <c r="G560" s="41"/>
      <c r="I560" s="68"/>
      <c r="J560" s="8"/>
      <c r="K560" s="8"/>
      <c r="L560" s="8"/>
      <c r="M560"/>
      <c r="N560" s="8"/>
      <c r="O560" s="8"/>
      <c r="P560" s="8"/>
      <c r="Q560" s="8"/>
      <c r="R560" s="8"/>
      <c r="T560"/>
      <c r="U560"/>
      <c r="V560"/>
      <c r="W560"/>
      <c r="X560"/>
      <c r="Y560"/>
      <c r="Z560"/>
      <c r="AA560"/>
      <c r="AB560"/>
      <c r="AC560"/>
      <c r="AD560"/>
      <c r="AE560"/>
      <c r="AF560"/>
      <c r="AG560"/>
      <c r="AH560"/>
      <c r="AI560"/>
      <c r="AJ560"/>
      <c r="AK560"/>
      <c r="AL560"/>
      <c r="AM560"/>
      <c r="AN560"/>
      <c r="AO560"/>
      <c r="AP560"/>
      <c r="AQ560"/>
      <c r="AR560"/>
      <c r="AS560"/>
      <c r="AT560" s="26"/>
      <c r="AU560" s="23"/>
      <c r="AV560"/>
      <c r="AW560"/>
      <c r="AX560"/>
      <c r="AY560"/>
      <c r="AZ560"/>
      <c r="BA560"/>
      <c r="BB560"/>
      <c r="BC560" s="26"/>
      <c r="BD560" s="23"/>
      <c r="BE560"/>
      <c r="BF560"/>
      <c r="BG560"/>
      <c r="BH560"/>
      <c r="BI560"/>
      <c r="BJ560"/>
      <c r="BK560"/>
      <c r="BL560"/>
      <c r="BM560"/>
      <c r="BN560"/>
      <c r="BO560"/>
      <c r="BP560"/>
      <c r="BQ560"/>
      <c r="BR560"/>
      <c r="BS560"/>
      <c r="BT560"/>
      <c r="BU560"/>
      <c r="BV560"/>
      <c r="BW560"/>
      <c r="BX560" s="26"/>
      <c r="BY560" s="23"/>
      <c r="BZ560"/>
      <c r="CA560"/>
      <c r="CB560"/>
    </row>
    <row r="561" spans="1:80" s="81" customFormat="1" x14ac:dyDescent="0.3">
      <c r="A561"/>
      <c r="B561" s="45"/>
      <c r="C561" s="155"/>
      <c r="D561" s="41"/>
      <c r="E561" s="86"/>
      <c r="F561" s="41"/>
      <c r="G561" s="41"/>
      <c r="I561" s="68"/>
      <c r="J561" s="8"/>
      <c r="K561" s="8"/>
      <c r="L561" s="8"/>
      <c r="M561"/>
      <c r="N561" s="8"/>
      <c r="O561" s="8"/>
      <c r="P561" s="8"/>
      <c r="Q561" s="8"/>
      <c r="R561" s="8"/>
      <c r="T561"/>
      <c r="U561"/>
      <c r="V561"/>
      <c r="W561"/>
      <c r="X561"/>
      <c r="Y561"/>
      <c r="Z561"/>
      <c r="AA561"/>
      <c r="AB561"/>
      <c r="AC561"/>
      <c r="AD561"/>
      <c r="AE561"/>
      <c r="AF561"/>
      <c r="AG561"/>
      <c r="AH561"/>
      <c r="AI561"/>
      <c r="AJ561"/>
      <c r="AK561"/>
      <c r="AL561"/>
      <c r="AM561"/>
      <c r="AN561"/>
      <c r="AO561"/>
      <c r="AP561"/>
      <c r="AQ561"/>
      <c r="AR561"/>
      <c r="AS561"/>
      <c r="AT561" s="26"/>
      <c r="AU561" s="23"/>
      <c r="AV561"/>
      <c r="AW561"/>
      <c r="AX561"/>
      <c r="AY561"/>
      <c r="AZ561"/>
      <c r="BA561"/>
      <c r="BB561"/>
      <c r="BC561" s="26"/>
      <c r="BD561" s="23"/>
      <c r="BE561"/>
      <c r="BF561"/>
      <c r="BG561"/>
      <c r="BH561"/>
      <c r="BI561"/>
      <c r="BJ561"/>
      <c r="BK561"/>
      <c r="BL561"/>
      <c r="BM561"/>
      <c r="BN561"/>
      <c r="BO561"/>
      <c r="BP561"/>
      <c r="BQ561"/>
      <c r="BR561"/>
      <c r="BS561"/>
      <c r="BT561"/>
      <c r="BU561"/>
      <c r="BV561"/>
      <c r="BW561"/>
      <c r="BX561" s="26"/>
      <c r="BY561" s="23"/>
      <c r="BZ561"/>
      <c r="CA561"/>
      <c r="CB561"/>
    </row>
    <row r="562" spans="1:80" s="81" customFormat="1" x14ac:dyDescent="0.3">
      <c r="A562"/>
      <c r="B562" s="45"/>
      <c r="C562" s="155"/>
      <c r="D562" s="41"/>
      <c r="E562" s="86"/>
      <c r="F562" s="41"/>
      <c r="G562" s="41"/>
      <c r="I562" s="68"/>
      <c r="J562" s="8"/>
      <c r="K562" s="8"/>
      <c r="L562" s="8"/>
      <c r="M562"/>
      <c r="N562" s="8"/>
      <c r="O562" s="8"/>
      <c r="P562" s="8"/>
      <c r="Q562" s="8"/>
      <c r="R562" s="8"/>
      <c r="T562"/>
      <c r="U562"/>
      <c r="V562"/>
      <c r="W562"/>
      <c r="X562"/>
      <c r="Y562"/>
      <c r="Z562"/>
      <c r="AA562"/>
      <c r="AB562"/>
      <c r="AC562"/>
      <c r="AD562"/>
      <c r="AE562"/>
      <c r="AF562"/>
      <c r="AG562"/>
      <c r="AH562"/>
      <c r="AI562"/>
      <c r="AJ562"/>
      <c r="AK562"/>
      <c r="AL562"/>
      <c r="AM562"/>
      <c r="AN562"/>
      <c r="AO562"/>
      <c r="AP562"/>
      <c r="AQ562"/>
      <c r="AR562"/>
      <c r="AS562"/>
      <c r="AT562" s="26"/>
      <c r="AU562" s="23"/>
      <c r="AV562"/>
      <c r="AW562"/>
      <c r="AX562"/>
      <c r="AY562"/>
      <c r="AZ562"/>
      <c r="BA562"/>
      <c r="BB562"/>
      <c r="BC562" s="26"/>
      <c r="BD562" s="23"/>
      <c r="BE562"/>
      <c r="BF562"/>
      <c r="BG562"/>
      <c r="BH562"/>
      <c r="BI562"/>
      <c r="BJ562"/>
      <c r="BK562"/>
      <c r="BL562"/>
      <c r="BM562"/>
      <c r="BN562"/>
      <c r="BO562"/>
      <c r="BP562"/>
      <c r="BQ562"/>
      <c r="BR562"/>
      <c r="BS562"/>
      <c r="BT562"/>
      <c r="BU562"/>
      <c r="BV562"/>
      <c r="BW562"/>
      <c r="BX562" s="26"/>
      <c r="BY562" s="23"/>
      <c r="BZ562"/>
      <c r="CA562"/>
      <c r="CB562"/>
    </row>
    <row r="563" spans="1:80" s="81" customFormat="1" x14ac:dyDescent="0.3">
      <c r="A563"/>
      <c r="B563" s="45"/>
      <c r="C563" s="155"/>
      <c r="D563" s="41"/>
      <c r="E563" s="86"/>
      <c r="F563" s="41"/>
      <c r="G563" s="41"/>
      <c r="I563" s="68"/>
      <c r="J563" s="8"/>
      <c r="K563" s="8"/>
      <c r="L563" s="8"/>
      <c r="M563"/>
      <c r="N563" s="8"/>
      <c r="O563" s="8"/>
      <c r="P563" s="8"/>
      <c r="Q563" s="8"/>
      <c r="R563" s="8"/>
      <c r="T563"/>
      <c r="U563"/>
      <c r="V563"/>
      <c r="W563"/>
      <c r="X563"/>
      <c r="Y563"/>
      <c r="Z563"/>
      <c r="AA563"/>
      <c r="AB563"/>
      <c r="AC563"/>
      <c r="AD563"/>
      <c r="AE563"/>
      <c r="AF563"/>
      <c r="AG563"/>
      <c r="AH563"/>
      <c r="AI563"/>
      <c r="AJ563"/>
      <c r="AK563"/>
      <c r="AL563"/>
      <c r="AM563"/>
      <c r="AN563"/>
      <c r="AO563"/>
      <c r="AP563"/>
      <c r="AQ563"/>
      <c r="AR563"/>
      <c r="AS563"/>
      <c r="AT563" s="26"/>
      <c r="AU563" s="23"/>
      <c r="AV563"/>
      <c r="AW563"/>
      <c r="AX563"/>
      <c r="AY563"/>
      <c r="AZ563"/>
      <c r="BA563"/>
      <c r="BB563"/>
      <c r="BC563" s="26"/>
      <c r="BD563" s="23"/>
      <c r="BE563"/>
      <c r="BF563"/>
      <c r="BG563"/>
      <c r="BH563"/>
      <c r="BI563"/>
      <c r="BJ563"/>
      <c r="BK563"/>
      <c r="BL563"/>
      <c r="BM563"/>
      <c r="BN563"/>
      <c r="BO563"/>
      <c r="BP563"/>
      <c r="BQ563"/>
      <c r="BR563"/>
      <c r="BS563"/>
      <c r="BT563"/>
      <c r="BU563"/>
      <c r="BV563"/>
      <c r="BW563"/>
      <c r="BX563" s="26"/>
      <c r="BY563" s="23"/>
      <c r="BZ563"/>
      <c r="CA563"/>
      <c r="CB563"/>
    </row>
    <row r="564" spans="1:80" s="81" customFormat="1" x14ac:dyDescent="0.3">
      <c r="A564"/>
      <c r="B564" s="45"/>
      <c r="C564" s="155"/>
      <c r="D564" s="41"/>
      <c r="E564" s="86"/>
      <c r="F564" s="41"/>
      <c r="G564" s="41"/>
      <c r="I564" s="68"/>
      <c r="J564" s="8"/>
      <c r="K564" s="8"/>
      <c r="L564" s="8"/>
      <c r="M564"/>
      <c r="N564" s="8"/>
      <c r="O564" s="8"/>
      <c r="P564" s="8"/>
      <c r="Q564" s="8"/>
      <c r="R564" s="8"/>
      <c r="T564"/>
      <c r="U564"/>
      <c r="V564"/>
      <c r="W564"/>
      <c r="X564"/>
      <c r="Y564"/>
      <c r="Z564"/>
      <c r="AA564"/>
      <c r="AB564"/>
      <c r="AC564"/>
      <c r="AD564"/>
      <c r="AE564"/>
      <c r="AF564"/>
      <c r="AG564"/>
      <c r="AH564"/>
      <c r="AI564"/>
      <c r="AJ564"/>
      <c r="AK564"/>
      <c r="AL564"/>
      <c r="AM564"/>
      <c r="AN564"/>
      <c r="AO564"/>
      <c r="AP564"/>
      <c r="AQ564"/>
      <c r="AR564"/>
      <c r="AS564"/>
      <c r="AT564" s="26"/>
      <c r="AU564" s="23"/>
      <c r="AV564"/>
      <c r="AW564"/>
      <c r="AX564"/>
      <c r="AY564"/>
      <c r="AZ564"/>
      <c r="BA564"/>
      <c r="BB564"/>
      <c r="BC564" s="26"/>
      <c r="BD564" s="23"/>
      <c r="BE564"/>
      <c r="BF564"/>
      <c r="BG564"/>
      <c r="BH564"/>
      <c r="BI564"/>
      <c r="BJ564"/>
      <c r="BK564"/>
      <c r="BL564"/>
      <c r="BM564"/>
      <c r="BN564"/>
      <c r="BO564"/>
      <c r="BP564"/>
      <c r="BQ564"/>
      <c r="BR564"/>
      <c r="BS564"/>
      <c r="BT564"/>
      <c r="BU564"/>
      <c r="BV564"/>
      <c r="BW564"/>
      <c r="BX564" s="26"/>
      <c r="BY564" s="23"/>
      <c r="BZ564"/>
      <c r="CA564"/>
      <c r="CB564"/>
    </row>
    <row r="565" spans="1:80" s="81" customFormat="1" x14ac:dyDescent="0.3">
      <c r="A565"/>
      <c r="B565" s="45"/>
      <c r="C565" s="155"/>
      <c r="D565" s="41"/>
      <c r="E565" s="86"/>
      <c r="F565" s="41"/>
      <c r="G565" s="41"/>
      <c r="I565" s="68"/>
      <c r="J565" s="8"/>
      <c r="K565" s="8"/>
      <c r="L565" s="8"/>
      <c r="M565"/>
      <c r="N565" s="8"/>
      <c r="O565" s="8"/>
      <c r="P565" s="8"/>
      <c r="Q565" s="8"/>
      <c r="R565" s="8"/>
      <c r="T565"/>
      <c r="U565"/>
      <c r="V565"/>
      <c r="W565"/>
      <c r="X565"/>
      <c r="Y565"/>
      <c r="Z565"/>
      <c r="AA565"/>
      <c r="AB565"/>
      <c r="AC565"/>
      <c r="AD565"/>
      <c r="AE565"/>
      <c r="AF565"/>
      <c r="AG565"/>
      <c r="AH565"/>
      <c r="AI565"/>
      <c r="AJ565"/>
      <c r="AK565"/>
      <c r="AL565"/>
      <c r="AM565"/>
      <c r="AN565"/>
      <c r="AO565"/>
      <c r="AP565"/>
      <c r="AQ565"/>
      <c r="AR565"/>
      <c r="AS565"/>
      <c r="AT565" s="26"/>
      <c r="AU565" s="23"/>
      <c r="AV565"/>
      <c r="AW565"/>
      <c r="AX565"/>
      <c r="AY565"/>
      <c r="AZ565"/>
      <c r="BA565"/>
      <c r="BB565"/>
      <c r="BC565" s="26"/>
      <c r="BD565" s="23"/>
      <c r="BE565"/>
      <c r="BF565"/>
      <c r="BG565"/>
      <c r="BH565"/>
      <c r="BI565"/>
      <c r="BJ565"/>
      <c r="BK565"/>
      <c r="BL565"/>
      <c r="BM565"/>
      <c r="BN565"/>
      <c r="BO565"/>
      <c r="BP565"/>
      <c r="BQ565"/>
      <c r="BR565"/>
      <c r="BS565"/>
      <c r="BT565"/>
      <c r="BU565"/>
      <c r="BV565"/>
      <c r="BW565"/>
      <c r="BX565" s="26"/>
      <c r="BY565" s="23"/>
      <c r="BZ565"/>
      <c r="CA565"/>
      <c r="CB565"/>
    </row>
    <row r="566" spans="1:80" s="81" customFormat="1" x14ac:dyDescent="0.3">
      <c r="A566"/>
      <c r="B566" s="45"/>
      <c r="C566" s="155"/>
      <c r="D566" s="41"/>
      <c r="E566" s="86"/>
      <c r="F566" s="41"/>
      <c r="G566" s="41"/>
      <c r="I566" s="68"/>
      <c r="J566" s="8"/>
      <c r="K566" s="8"/>
      <c r="L566" s="8"/>
      <c r="M566"/>
      <c r="N566" s="8"/>
      <c r="O566" s="8"/>
      <c r="P566" s="8"/>
      <c r="Q566" s="8"/>
      <c r="R566" s="8"/>
      <c r="T566"/>
      <c r="U566"/>
      <c r="V566"/>
      <c r="W566"/>
      <c r="X566"/>
      <c r="Y566"/>
      <c r="Z566"/>
      <c r="AA566"/>
      <c r="AB566"/>
      <c r="AC566"/>
      <c r="AD566"/>
      <c r="AE566"/>
      <c r="AF566"/>
      <c r="AG566"/>
      <c r="AH566"/>
      <c r="AI566"/>
      <c r="AJ566"/>
      <c r="AK566"/>
      <c r="AL566"/>
      <c r="AM566"/>
      <c r="AN566"/>
      <c r="AO566"/>
      <c r="AP566"/>
      <c r="AQ566"/>
      <c r="AR566"/>
      <c r="AS566"/>
      <c r="AT566" s="26"/>
      <c r="AU566" s="23"/>
      <c r="AV566"/>
      <c r="AW566"/>
      <c r="AX566"/>
      <c r="AY566"/>
      <c r="AZ566"/>
      <c r="BA566"/>
      <c r="BB566"/>
      <c r="BC566" s="26"/>
      <c r="BD566" s="23"/>
      <c r="BE566"/>
      <c r="BF566"/>
      <c r="BG566"/>
      <c r="BH566"/>
      <c r="BI566"/>
      <c r="BJ566"/>
      <c r="BK566"/>
      <c r="BL566"/>
      <c r="BM566"/>
      <c r="BN566"/>
      <c r="BO566"/>
      <c r="BP566"/>
      <c r="BQ566"/>
      <c r="BR566"/>
      <c r="BS566"/>
      <c r="BT566"/>
      <c r="BU566"/>
      <c r="BV566"/>
      <c r="BW566"/>
      <c r="BX566" s="26"/>
      <c r="BY566" s="23"/>
      <c r="BZ566"/>
      <c r="CA566"/>
      <c r="CB566"/>
    </row>
    <row r="567" spans="1:80" s="81" customFormat="1" x14ac:dyDescent="0.3">
      <c r="A567"/>
      <c r="B567" s="45"/>
      <c r="C567" s="155"/>
      <c r="D567" s="41"/>
      <c r="E567" s="86"/>
      <c r="F567" s="41"/>
      <c r="G567" s="41"/>
      <c r="I567" s="68"/>
      <c r="J567" s="8"/>
      <c r="K567" s="8"/>
      <c r="L567" s="8"/>
      <c r="M567"/>
      <c r="N567" s="8"/>
      <c r="O567" s="8"/>
      <c r="P567" s="8"/>
      <c r="Q567" s="8"/>
      <c r="R567" s="8"/>
      <c r="T567"/>
      <c r="U567"/>
      <c r="V567"/>
      <c r="W567"/>
      <c r="X567"/>
      <c r="Y567"/>
      <c r="Z567"/>
      <c r="AA567"/>
      <c r="AB567"/>
      <c r="AC567"/>
      <c r="AD567"/>
      <c r="AE567"/>
      <c r="AF567"/>
      <c r="AG567"/>
      <c r="AH567"/>
      <c r="AI567"/>
      <c r="AJ567"/>
      <c r="AK567"/>
      <c r="AL567"/>
      <c r="AM567"/>
      <c r="AN567"/>
      <c r="AO567"/>
      <c r="AP567"/>
      <c r="AQ567"/>
      <c r="AR567"/>
      <c r="AS567"/>
      <c r="AT567" s="26"/>
      <c r="AU567" s="23"/>
      <c r="AV567"/>
      <c r="AW567"/>
      <c r="AX567"/>
      <c r="AY567"/>
      <c r="AZ567"/>
      <c r="BA567"/>
      <c r="BB567"/>
      <c r="BC567" s="26"/>
      <c r="BD567" s="23"/>
      <c r="BE567"/>
      <c r="BF567"/>
      <c r="BG567"/>
      <c r="BH567"/>
      <c r="BI567"/>
      <c r="BJ567"/>
      <c r="BK567"/>
      <c r="BL567"/>
      <c r="BM567"/>
      <c r="BN567"/>
      <c r="BO567"/>
      <c r="BP567"/>
      <c r="BQ567"/>
      <c r="BR567"/>
      <c r="BS567"/>
      <c r="BT567"/>
      <c r="BU567"/>
      <c r="BV567"/>
      <c r="BW567"/>
      <c r="BX567" s="26"/>
      <c r="BY567" s="23"/>
      <c r="BZ567"/>
      <c r="CA567"/>
      <c r="CB567"/>
    </row>
    <row r="568" spans="1:80" s="81" customFormat="1" x14ac:dyDescent="0.3">
      <c r="A568"/>
      <c r="B568" s="45"/>
      <c r="C568" s="155"/>
      <c r="D568" s="41"/>
      <c r="E568" s="86"/>
      <c r="F568" s="41"/>
      <c r="G568" s="41"/>
      <c r="I568" s="68"/>
      <c r="J568" s="8"/>
      <c r="K568" s="8"/>
      <c r="L568" s="8"/>
      <c r="M568"/>
      <c r="N568" s="8"/>
      <c r="O568" s="8"/>
      <c r="P568" s="8"/>
      <c r="Q568" s="8"/>
      <c r="R568" s="8"/>
      <c r="T568"/>
      <c r="U568"/>
      <c r="V568"/>
      <c r="W568"/>
      <c r="X568"/>
      <c r="Y568"/>
      <c r="Z568"/>
      <c r="AA568"/>
      <c r="AB568"/>
      <c r="AC568"/>
      <c r="AD568"/>
      <c r="AE568"/>
      <c r="AF568"/>
      <c r="AG568"/>
      <c r="AH568"/>
      <c r="AI568"/>
      <c r="AJ568"/>
      <c r="AK568"/>
      <c r="AL568"/>
      <c r="AM568"/>
      <c r="AN568"/>
      <c r="AO568"/>
      <c r="AP568"/>
      <c r="AQ568"/>
      <c r="AR568"/>
      <c r="AS568"/>
      <c r="AT568" s="26"/>
      <c r="AU568" s="23"/>
      <c r="AV568"/>
      <c r="AW568"/>
      <c r="AX568"/>
      <c r="AY568"/>
      <c r="AZ568"/>
      <c r="BA568"/>
      <c r="BB568"/>
      <c r="BC568" s="26"/>
      <c r="BD568" s="23"/>
      <c r="BE568"/>
      <c r="BF568"/>
      <c r="BG568"/>
      <c r="BH568"/>
      <c r="BI568"/>
      <c r="BJ568"/>
      <c r="BK568"/>
      <c r="BL568"/>
      <c r="BM568"/>
      <c r="BN568"/>
      <c r="BO568"/>
      <c r="BP568"/>
      <c r="BQ568"/>
      <c r="BR568"/>
      <c r="BS568"/>
      <c r="BT568"/>
      <c r="BU568"/>
      <c r="BV568"/>
      <c r="BW568"/>
      <c r="BX568" s="26"/>
      <c r="BY568" s="23"/>
      <c r="BZ568"/>
      <c r="CA568"/>
      <c r="CB568"/>
    </row>
    <row r="569" spans="1:80" s="81" customFormat="1" x14ac:dyDescent="0.3">
      <c r="A569"/>
      <c r="B569" s="45"/>
      <c r="C569" s="155"/>
      <c r="D569" s="41"/>
      <c r="E569" s="86"/>
      <c r="F569" s="41"/>
      <c r="G569" s="41"/>
      <c r="I569" s="68"/>
      <c r="J569" s="8"/>
      <c r="K569" s="8"/>
      <c r="L569" s="8"/>
      <c r="M569"/>
      <c r="N569" s="8"/>
      <c r="O569" s="8"/>
      <c r="P569" s="8"/>
      <c r="Q569" s="8"/>
      <c r="R569" s="8"/>
      <c r="T569"/>
      <c r="U569"/>
      <c r="V569"/>
      <c r="W569"/>
      <c r="X569"/>
      <c r="Y569"/>
      <c r="Z569"/>
      <c r="AA569"/>
      <c r="AB569"/>
      <c r="AC569"/>
      <c r="AD569"/>
      <c r="AE569"/>
      <c r="AF569"/>
      <c r="AG569"/>
      <c r="AH569"/>
      <c r="AI569"/>
      <c r="AJ569"/>
      <c r="AK569"/>
      <c r="AL569"/>
      <c r="AM569"/>
      <c r="AN569"/>
      <c r="AO569"/>
      <c r="AP569"/>
      <c r="AQ569"/>
      <c r="AR569"/>
      <c r="AS569"/>
      <c r="AT569" s="26"/>
      <c r="AU569" s="23"/>
      <c r="AV569"/>
      <c r="AW569"/>
      <c r="AX569"/>
      <c r="AY569"/>
      <c r="AZ569"/>
      <c r="BA569"/>
      <c r="BB569"/>
      <c r="BC569" s="26"/>
      <c r="BD569" s="23"/>
      <c r="BE569"/>
      <c r="BF569"/>
      <c r="BG569"/>
      <c r="BH569"/>
      <c r="BI569"/>
      <c r="BJ569"/>
      <c r="BK569"/>
      <c r="BL569"/>
      <c r="BM569"/>
      <c r="BN569"/>
      <c r="BO569"/>
      <c r="BP569"/>
      <c r="BQ569"/>
      <c r="BR569"/>
      <c r="BS569"/>
      <c r="BT569"/>
      <c r="BU569"/>
      <c r="BV569"/>
      <c r="BW569"/>
      <c r="BX569" s="26"/>
      <c r="BY569" s="23"/>
      <c r="BZ569"/>
      <c r="CA569"/>
      <c r="CB569"/>
    </row>
    <row r="570" spans="1:80" s="81" customFormat="1" x14ac:dyDescent="0.3">
      <c r="A570"/>
      <c r="B570" s="45"/>
      <c r="C570" s="155"/>
      <c r="D570" s="41"/>
      <c r="E570" s="86"/>
      <c r="F570" s="41"/>
      <c r="G570" s="41"/>
      <c r="I570" s="68"/>
      <c r="J570" s="8"/>
      <c r="K570" s="8"/>
      <c r="L570" s="8"/>
      <c r="M570"/>
      <c r="N570" s="8"/>
      <c r="O570" s="8"/>
      <c r="P570" s="8"/>
      <c r="Q570" s="8"/>
      <c r="R570" s="8"/>
      <c r="T570"/>
      <c r="U570"/>
      <c r="V570"/>
      <c r="W570"/>
      <c r="X570"/>
      <c r="Y570"/>
      <c r="Z570"/>
      <c r="AA570"/>
      <c r="AB570"/>
      <c r="AC570"/>
      <c r="AD570"/>
      <c r="AE570"/>
      <c r="AF570"/>
      <c r="AG570"/>
      <c r="AH570"/>
      <c r="AI570"/>
      <c r="AJ570"/>
      <c r="AK570"/>
      <c r="AL570"/>
      <c r="AM570"/>
      <c r="AN570"/>
      <c r="AO570"/>
      <c r="AP570"/>
      <c r="AQ570"/>
      <c r="AR570"/>
      <c r="AS570"/>
      <c r="AT570" s="26"/>
      <c r="AU570" s="23"/>
      <c r="AV570"/>
      <c r="AW570"/>
      <c r="AX570"/>
      <c r="AY570"/>
      <c r="AZ570"/>
      <c r="BA570"/>
      <c r="BB570"/>
      <c r="BC570" s="26"/>
      <c r="BD570" s="23"/>
      <c r="BE570"/>
      <c r="BF570"/>
      <c r="BG570"/>
      <c r="BH570"/>
      <c r="BI570"/>
      <c r="BJ570"/>
      <c r="BK570"/>
      <c r="BL570"/>
      <c r="BM570"/>
      <c r="BN570"/>
      <c r="BO570"/>
      <c r="BP570"/>
      <c r="BQ570"/>
      <c r="BR570"/>
      <c r="BS570"/>
      <c r="BT570"/>
      <c r="BU570"/>
      <c r="BV570"/>
      <c r="BW570"/>
      <c r="BX570" s="26"/>
      <c r="BY570" s="23"/>
      <c r="BZ570"/>
      <c r="CA570"/>
      <c r="CB570"/>
    </row>
    <row r="571" spans="1:80" s="81" customFormat="1" x14ac:dyDescent="0.3">
      <c r="A571"/>
      <c r="B571" s="45"/>
      <c r="C571" s="155"/>
      <c r="D571" s="41"/>
      <c r="E571" s="86"/>
      <c r="F571" s="41"/>
      <c r="G571" s="41"/>
      <c r="I571" s="68"/>
      <c r="J571" s="8"/>
      <c r="K571" s="8"/>
      <c r="L571" s="8"/>
      <c r="M571"/>
      <c r="N571" s="8"/>
      <c r="O571" s="8"/>
      <c r="P571" s="8"/>
      <c r="Q571" s="8"/>
      <c r="R571" s="8"/>
      <c r="T571"/>
      <c r="U571"/>
      <c r="V571"/>
      <c r="W571"/>
      <c r="X571"/>
      <c r="Y571"/>
      <c r="Z571"/>
      <c r="AA571"/>
      <c r="AB571"/>
      <c r="AC571"/>
      <c r="AD571"/>
      <c r="AE571"/>
      <c r="AF571"/>
      <c r="AG571"/>
      <c r="AH571"/>
      <c r="AI571"/>
      <c r="AJ571"/>
      <c r="AK571"/>
      <c r="AL571"/>
      <c r="AM571"/>
      <c r="AN571"/>
      <c r="AO571"/>
      <c r="AP571"/>
      <c r="AQ571"/>
      <c r="AR571"/>
      <c r="AS571"/>
      <c r="AT571" s="26"/>
      <c r="AU571" s="23"/>
      <c r="AV571"/>
      <c r="AW571"/>
      <c r="AX571"/>
      <c r="AY571"/>
      <c r="AZ571"/>
      <c r="BA571"/>
      <c r="BB571"/>
      <c r="BC571" s="26"/>
      <c r="BD571" s="23"/>
      <c r="BE571"/>
      <c r="BF571"/>
      <c r="BG571"/>
      <c r="BH571"/>
      <c r="BI571"/>
      <c r="BJ571"/>
      <c r="BK571"/>
      <c r="BL571"/>
      <c r="BM571"/>
      <c r="BN571"/>
      <c r="BO571"/>
      <c r="BP571"/>
      <c r="BQ571"/>
      <c r="BR571"/>
      <c r="BS571"/>
      <c r="BT571"/>
      <c r="BU571"/>
      <c r="BV571"/>
      <c r="BW571"/>
      <c r="BX571" s="26"/>
      <c r="BY571" s="23"/>
      <c r="BZ571"/>
      <c r="CA571"/>
      <c r="CB571"/>
    </row>
    <row r="572" spans="1:80" s="81" customFormat="1" x14ac:dyDescent="0.3">
      <c r="A572"/>
      <c r="B572" s="45"/>
      <c r="C572" s="155"/>
      <c r="D572" s="41"/>
      <c r="E572" s="86"/>
      <c r="F572" s="41"/>
      <c r="G572" s="41"/>
      <c r="I572" s="68"/>
      <c r="J572" s="8"/>
      <c r="K572" s="8"/>
      <c r="L572" s="8"/>
      <c r="M572"/>
      <c r="N572" s="8"/>
      <c r="O572" s="8"/>
      <c r="P572" s="8"/>
      <c r="Q572" s="8"/>
      <c r="R572" s="8"/>
      <c r="T572"/>
      <c r="U572"/>
      <c r="V572"/>
      <c r="W572"/>
      <c r="X572"/>
      <c r="Y572"/>
      <c r="Z572"/>
      <c r="AA572"/>
      <c r="AB572"/>
      <c r="AC572"/>
      <c r="AD572"/>
      <c r="AE572"/>
      <c r="AF572"/>
      <c r="AG572"/>
      <c r="AH572"/>
      <c r="AI572"/>
      <c r="AJ572"/>
      <c r="AK572"/>
      <c r="AL572"/>
      <c r="AM572"/>
      <c r="AN572"/>
      <c r="AO572"/>
      <c r="AP572"/>
      <c r="AQ572"/>
      <c r="AR572"/>
      <c r="AS572"/>
      <c r="AT572" s="26"/>
      <c r="AU572" s="23"/>
      <c r="AV572"/>
      <c r="AW572"/>
      <c r="AX572"/>
      <c r="AY572"/>
      <c r="AZ572"/>
      <c r="BA572"/>
      <c r="BB572"/>
      <c r="BC572" s="26"/>
      <c r="BD572" s="23"/>
      <c r="BE572"/>
      <c r="BF572"/>
      <c r="BG572"/>
      <c r="BH572"/>
      <c r="BI572"/>
      <c r="BJ572"/>
      <c r="BK572"/>
      <c r="BL572"/>
      <c r="BM572"/>
      <c r="BN572"/>
      <c r="BO572"/>
      <c r="BP572"/>
      <c r="BQ572"/>
      <c r="BR572"/>
      <c r="BS572"/>
      <c r="BT572"/>
      <c r="BU572"/>
      <c r="BV572"/>
      <c r="BW572"/>
      <c r="BX572" s="26"/>
      <c r="BY572" s="23"/>
      <c r="BZ572"/>
      <c r="CA572"/>
      <c r="CB572"/>
    </row>
    <row r="573" spans="1:80" s="81" customFormat="1" x14ac:dyDescent="0.3">
      <c r="A573"/>
      <c r="B573" s="45"/>
      <c r="C573" s="155"/>
      <c r="D573" s="41"/>
      <c r="E573" s="86"/>
      <c r="F573" s="41"/>
      <c r="G573" s="41"/>
      <c r="I573" s="68"/>
      <c r="J573" s="8"/>
      <c r="K573" s="8"/>
      <c r="L573" s="8"/>
      <c r="M573"/>
      <c r="N573" s="8"/>
      <c r="O573" s="8"/>
      <c r="P573" s="8"/>
      <c r="Q573" s="8"/>
      <c r="R573" s="8"/>
      <c r="T573"/>
      <c r="U573"/>
      <c r="V573"/>
      <c r="W573"/>
      <c r="X573"/>
      <c r="Y573"/>
      <c r="Z573"/>
      <c r="AA573"/>
      <c r="AB573"/>
      <c r="AC573"/>
      <c r="AD573"/>
      <c r="AE573"/>
      <c r="AF573"/>
      <c r="AG573"/>
      <c r="AH573"/>
      <c r="AI573"/>
      <c r="AJ573"/>
      <c r="AK573"/>
      <c r="AL573"/>
      <c r="AM573"/>
      <c r="AN573"/>
      <c r="AO573"/>
      <c r="AP573"/>
      <c r="AQ573"/>
      <c r="AR573"/>
      <c r="AS573"/>
      <c r="AT573" s="26"/>
      <c r="AU573" s="23"/>
      <c r="AV573"/>
      <c r="AW573"/>
      <c r="AX573"/>
      <c r="AY573"/>
      <c r="AZ573"/>
      <c r="BA573"/>
      <c r="BB573"/>
      <c r="BC573" s="26"/>
      <c r="BD573" s="23"/>
      <c r="BE573"/>
      <c r="BF573"/>
      <c r="BG573"/>
      <c r="BH573"/>
      <c r="BI573"/>
      <c r="BJ573"/>
      <c r="BK573"/>
      <c r="BL573"/>
      <c r="BM573"/>
      <c r="BN573"/>
      <c r="BO573"/>
      <c r="BP573"/>
      <c r="BQ573"/>
      <c r="BR573"/>
      <c r="BS573"/>
      <c r="BT573"/>
      <c r="BU573"/>
      <c r="BV573"/>
      <c r="BW573"/>
      <c r="BX573" s="26"/>
      <c r="BY573" s="23"/>
      <c r="BZ573"/>
      <c r="CA573"/>
      <c r="CB573"/>
    </row>
    <row r="574" spans="1:80" s="81" customFormat="1" x14ac:dyDescent="0.3">
      <c r="A574"/>
      <c r="B574" s="45"/>
      <c r="C574" s="155"/>
      <c r="D574" s="41"/>
      <c r="E574" s="86"/>
      <c r="F574" s="41"/>
      <c r="G574" s="41"/>
      <c r="I574" s="68"/>
      <c r="J574" s="8"/>
      <c r="K574" s="8"/>
      <c r="L574" s="8"/>
      <c r="M574"/>
      <c r="N574" s="8"/>
      <c r="O574" s="8"/>
      <c r="P574" s="8"/>
      <c r="Q574" s="8"/>
      <c r="R574" s="8"/>
      <c r="T574"/>
      <c r="U574"/>
      <c r="V574"/>
      <c r="W574"/>
      <c r="X574"/>
      <c r="Y574"/>
      <c r="Z574"/>
      <c r="AA574"/>
      <c r="AB574"/>
      <c r="AC574"/>
      <c r="AD574"/>
      <c r="AE574"/>
      <c r="AF574"/>
      <c r="AG574"/>
      <c r="AH574"/>
      <c r="AI574"/>
      <c r="AJ574"/>
      <c r="AK574"/>
      <c r="AL574"/>
      <c r="AM574"/>
      <c r="AN574"/>
      <c r="AO574"/>
      <c r="AP574"/>
      <c r="AQ574"/>
      <c r="AR574"/>
      <c r="AS574"/>
      <c r="AT574" s="26"/>
      <c r="AU574" s="23"/>
      <c r="AV574"/>
      <c r="AW574"/>
      <c r="AX574"/>
      <c r="AY574"/>
      <c r="AZ574"/>
      <c r="BA574"/>
      <c r="BB574"/>
      <c r="BC574" s="26"/>
      <c r="BD574" s="23"/>
      <c r="BE574"/>
      <c r="BF574"/>
      <c r="BG574"/>
      <c r="BH574"/>
      <c r="BI574"/>
      <c r="BJ574"/>
      <c r="BK574"/>
      <c r="BL574"/>
      <c r="BM574"/>
      <c r="BN574"/>
      <c r="BO574"/>
      <c r="BP574"/>
      <c r="BQ574"/>
      <c r="BR574"/>
      <c r="BS574"/>
      <c r="BT574"/>
      <c r="BU574"/>
      <c r="BV574"/>
      <c r="BW574"/>
      <c r="BX574" s="26"/>
      <c r="BY574" s="23"/>
      <c r="BZ574"/>
      <c r="CA574"/>
      <c r="CB574"/>
    </row>
    <row r="575" spans="1:80" s="81" customFormat="1" x14ac:dyDescent="0.3">
      <c r="A575"/>
      <c r="B575" s="45"/>
      <c r="C575" s="155"/>
      <c r="D575" s="41"/>
      <c r="E575" s="86"/>
      <c r="F575" s="41"/>
      <c r="G575" s="41"/>
      <c r="I575" s="68"/>
      <c r="J575" s="8"/>
      <c r="K575" s="8"/>
      <c r="L575" s="8"/>
      <c r="M575"/>
      <c r="N575" s="8"/>
      <c r="O575" s="8"/>
      <c r="P575" s="8"/>
      <c r="Q575" s="8"/>
      <c r="R575" s="8"/>
      <c r="T575"/>
      <c r="U575"/>
      <c r="V575"/>
      <c r="W575"/>
      <c r="X575"/>
      <c r="Y575"/>
      <c r="Z575"/>
      <c r="AA575"/>
      <c r="AB575"/>
      <c r="AC575"/>
      <c r="AD575"/>
      <c r="AE575"/>
      <c r="AF575"/>
      <c r="AG575"/>
      <c r="AH575"/>
      <c r="AI575"/>
      <c r="AJ575"/>
      <c r="AK575"/>
      <c r="AL575"/>
      <c r="AM575"/>
      <c r="AN575"/>
      <c r="AO575"/>
      <c r="AP575"/>
      <c r="AQ575"/>
      <c r="AR575"/>
      <c r="AS575"/>
      <c r="AT575" s="26"/>
      <c r="AU575" s="23"/>
      <c r="AV575"/>
      <c r="AW575"/>
      <c r="AX575"/>
      <c r="AY575"/>
      <c r="AZ575"/>
      <c r="BA575"/>
      <c r="BB575"/>
      <c r="BC575" s="26"/>
      <c r="BD575" s="23"/>
      <c r="BE575"/>
      <c r="BF575"/>
      <c r="BG575"/>
      <c r="BH575"/>
      <c r="BI575"/>
      <c r="BJ575"/>
      <c r="BK575"/>
      <c r="BL575"/>
      <c r="BM575"/>
      <c r="BN575"/>
      <c r="BO575"/>
      <c r="BP575"/>
      <c r="BQ575"/>
      <c r="BR575"/>
      <c r="BS575"/>
      <c r="BT575"/>
      <c r="BU575"/>
      <c r="BV575"/>
      <c r="BW575"/>
      <c r="BX575" s="26"/>
      <c r="BY575" s="23"/>
      <c r="BZ575"/>
      <c r="CA575"/>
      <c r="CB575"/>
    </row>
    <row r="576" spans="1:80" s="81" customFormat="1" x14ac:dyDescent="0.3">
      <c r="A576"/>
      <c r="B576" s="45"/>
      <c r="C576" s="155"/>
      <c r="D576" s="41"/>
      <c r="E576" s="86"/>
      <c r="F576" s="41"/>
      <c r="G576" s="41"/>
      <c r="I576" s="68"/>
      <c r="J576" s="8"/>
      <c r="K576" s="8"/>
      <c r="L576" s="8"/>
      <c r="M576"/>
      <c r="N576" s="8"/>
      <c r="O576" s="8"/>
      <c r="P576" s="8"/>
      <c r="Q576" s="8"/>
      <c r="R576" s="8"/>
      <c r="T576"/>
      <c r="U576"/>
      <c r="V576"/>
      <c r="W576"/>
      <c r="X576"/>
      <c r="Y576"/>
      <c r="Z576"/>
      <c r="AA576"/>
      <c r="AB576"/>
      <c r="AC576"/>
      <c r="AD576"/>
      <c r="AE576"/>
      <c r="AF576"/>
      <c r="AG576"/>
      <c r="AH576"/>
      <c r="AI576"/>
      <c r="AJ576"/>
      <c r="AK576"/>
      <c r="AL576"/>
      <c r="AM576"/>
      <c r="AN576"/>
      <c r="AO576"/>
      <c r="AP576"/>
      <c r="AQ576"/>
      <c r="AR576"/>
      <c r="AS576"/>
      <c r="AT576" s="26"/>
      <c r="AU576" s="23"/>
      <c r="AV576"/>
      <c r="AW576"/>
      <c r="AX576"/>
      <c r="AY576"/>
      <c r="AZ576"/>
      <c r="BA576"/>
      <c r="BB576"/>
      <c r="BC576" s="26"/>
      <c r="BD576" s="23"/>
      <c r="BE576"/>
      <c r="BF576"/>
      <c r="BG576"/>
      <c r="BH576"/>
      <c r="BI576"/>
      <c r="BJ576"/>
      <c r="BK576"/>
      <c r="BL576"/>
      <c r="BM576"/>
      <c r="BN576"/>
      <c r="BO576"/>
      <c r="BP576"/>
      <c r="BQ576"/>
      <c r="BR576"/>
      <c r="BS576"/>
      <c r="BT576"/>
      <c r="BU576"/>
      <c r="BV576"/>
      <c r="BW576"/>
      <c r="BX576" s="26"/>
      <c r="BY576" s="23"/>
      <c r="BZ576"/>
      <c r="CA576"/>
      <c r="CB576"/>
    </row>
    <row r="577" spans="1:80" s="81" customFormat="1" x14ac:dyDescent="0.3">
      <c r="A577"/>
      <c r="B577" s="45"/>
      <c r="C577" s="155"/>
      <c r="D577" s="41"/>
      <c r="E577" s="86"/>
      <c r="F577" s="41"/>
      <c r="G577" s="41"/>
      <c r="I577" s="68"/>
      <c r="J577" s="8"/>
      <c r="K577" s="8"/>
      <c r="L577" s="8"/>
      <c r="M577"/>
      <c r="N577" s="8"/>
      <c r="O577" s="8"/>
      <c r="P577" s="8"/>
      <c r="Q577" s="8"/>
      <c r="R577" s="8"/>
      <c r="T577"/>
      <c r="U577"/>
      <c r="V577"/>
      <c r="W577"/>
      <c r="X577"/>
      <c r="Y577"/>
      <c r="Z577"/>
      <c r="AA577"/>
      <c r="AB577"/>
      <c r="AC577"/>
      <c r="AD577"/>
      <c r="AE577"/>
      <c r="AF577"/>
      <c r="AG577"/>
      <c r="AH577"/>
      <c r="AI577"/>
      <c r="AJ577"/>
      <c r="AK577"/>
      <c r="AL577"/>
      <c r="AM577"/>
      <c r="AN577"/>
      <c r="AO577"/>
      <c r="AP577"/>
      <c r="AQ577"/>
      <c r="AR577"/>
      <c r="AS577"/>
      <c r="AT577" s="26"/>
      <c r="AU577" s="23"/>
      <c r="AV577"/>
      <c r="AW577"/>
      <c r="AX577"/>
      <c r="AY577"/>
      <c r="AZ577"/>
      <c r="BA577"/>
      <c r="BB577"/>
      <c r="BC577" s="26"/>
      <c r="BD577" s="23"/>
      <c r="BE577"/>
      <c r="BF577"/>
      <c r="BG577"/>
      <c r="BH577"/>
      <c r="BI577"/>
      <c r="BJ577"/>
      <c r="BK577"/>
      <c r="BL577"/>
      <c r="BM577"/>
      <c r="BN577"/>
      <c r="BO577"/>
      <c r="BP577"/>
      <c r="BQ577"/>
      <c r="BR577"/>
      <c r="BS577"/>
      <c r="BT577"/>
      <c r="BU577"/>
      <c r="BV577"/>
      <c r="BW577"/>
      <c r="BX577" s="26"/>
      <c r="BY577" s="23"/>
      <c r="BZ577"/>
      <c r="CA577"/>
      <c r="CB577"/>
    </row>
    <row r="578" spans="1:80" s="81" customFormat="1" x14ac:dyDescent="0.3">
      <c r="A578"/>
      <c r="B578" s="45"/>
      <c r="C578" s="155"/>
      <c r="D578" s="41"/>
      <c r="E578" s="86"/>
      <c r="F578" s="41"/>
      <c r="G578" s="41"/>
      <c r="I578" s="68"/>
      <c r="J578" s="8"/>
      <c r="K578" s="8"/>
      <c r="L578" s="8"/>
      <c r="M578"/>
      <c r="N578" s="8"/>
      <c r="O578" s="8"/>
      <c r="P578" s="8"/>
      <c r="Q578" s="8"/>
      <c r="R578" s="8"/>
      <c r="T578"/>
      <c r="U578"/>
      <c r="V578"/>
      <c r="W578"/>
      <c r="X578"/>
      <c r="Y578"/>
      <c r="Z578"/>
      <c r="AA578"/>
      <c r="AB578"/>
      <c r="AC578"/>
      <c r="AD578"/>
      <c r="AE578"/>
      <c r="AF578"/>
      <c r="AG578"/>
      <c r="AH578"/>
      <c r="AI578"/>
      <c r="AJ578"/>
      <c r="AK578"/>
      <c r="AL578"/>
      <c r="AM578"/>
      <c r="AN578"/>
      <c r="AO578"/>
      <c r="AP578"/>
      <c r="AQ578"/>
      <c r="AR578"/>
      <c r="AS578"/>
      <c r="AT578" s="26"/>
      <c r="AU578" s="23"/>
      <c r="AV578"/>
      <c r="AW578"/>
      <c r="AX578"/>
      <c r="AY578"/>
      <c r="AZ578"/>
      <c r="BA578"/>
      <c r="BB578"/>
      <c r="BC578" s="26"/>
      <c r="BD578" s="23"/>
      <c r="BE578"/>
      <c r="BF578"/>
      <c r="BG578"/>
      <c r="BH578"/>
      <c r="BI578"/>
      <c r="BJ578"/>
      <c r="BK578"/>
      <c r="BL578"/>
      <c r="BM578"/>
      <c r="BN578"/>
      <c r="BO578"/>
      <c r="BP578"/>
      <c r="BQ578"/>
      <c r="BR578"/>
      <c r="BS578"/>
      <c r="BT578"/>
      <c r="BU578"/>
      <c r="BV578"/>
      <c r="BW578"/>
      <c r="BX578" s="26"/>
      <c r="BY578" s="23"/>
      <c r="BZ578"/>
      <c r="CA578"/>
      <c r="CB578"/>
    </row>
    <row r="579" spans="1:80" s="81" customFormat="1" x14ac:dyDescent="0.3">
      <c r="A579"/>
      <c r="B579" s="45"/>
      <c r="C579" s="155"/>
      <c r="D579" s="41"/>
      <c r="E579" s="86"/>
      <c r="F579" s="41"/>
      <c r="G579" s="41"/>
      <c r="I579" s="68"/>
      <c r="J579" s="8"/>
      <c r="K579" s="8"/>
      <c r="L579" s="8"/>
      <c r="M579"/>
      <c r="N579" s="8"/>
      <c r="O579" s="8"/>
      <c r="P579" s="8"/>
      <c r="Q579" s="8"/>
      <c r="R579" s="8"/>
      <c r="T579"/>
      <c r="U579"/>
      <c r="V579"/>
      <c r="W579"/>
      <c r="X579"/>
      <c r="Y579"/>
      <c r="Z579"/>
      <c r="AA579"/>
      <c r="AB579"/>
      <c r="AC579"/>
      <c r="AD579"/>
      <c r="AE579"/>
      <c r="AF579"/>
      <c r="AG579"/>
      <c r="AH579"/>
      <c r="AI579"/>
      <c r="AJ579"/>
      <c r="AK579"/>
      <c r="AL579"/>
      <c r="AM579"/>
      <c r="AN579"/>
      <c r="AO579"/>
      <c r="AP579"/>
      <c r="AQ579"/>
      <c r="AR579"/>
      <c r="AS579"/>
      <c r="AT579" s="26"/>
      <c r="AU579" s="23"/>
      <c r="AV579"/>
      <c r="AW579"/>
      <c r="AX579"/>
      <c r="AY579"/>
      <c r="AZ579"/>
      <c r="BA579"/>
      <c r="BB579"/>
      <c r="BC579" s="26"/>
      <c r="BD579" s="23"/>
      <c r="BE579"/>
      <c r="BF579"/>
      <c r="BG579"/>
      <c r="BH579"/>
      <c r="BI579"/>
      <c r="BJ579"/>
      <c r="BK579"/>
      <c r="BL579"/>
      <c r="BM579"/>
      <c r="BN579"/>
      <c r="BO579"/>
      <c r="BP579"/>
      <c r="BQ579"/>
      <c r="BR579"/>
      <c r="BS579"/>
      <c r="BT579"/>
      <c r="BU579"/>
      <c r="BV579"/>
      <c r="BW579"/>
      <c r="BX579" s="26"/>
      <c r="BY579" s="23"/>
      <c r="BZ579"/>
      <c r="CA579"/>
      <c r="CB579"/>
    </row>
    <row r="580" spans="1:80" s="81" customFormat="1" x14ac:dyDescent="0.3">
      <c r="A580"/>
      <c r="B580" s="45"/>
      <c r="C580" s="155"/>
      <c r="D580" s="41"/>
      <c r="E580" s="86"/>
      <c r="F580" s="41"/>
      <c r="G580" s="41"/>
      <c r="I580" s="68"/>
      <c r="J580" s="8"/>
      <c r="K580" s="8"/>
      <c r="L580" s="8"/>
      <c r="M580"/>
      <c r="N580" s="8"/>
      <c r="O580" s="8"/>
      <c r="P580" s="8"/>
      <c r="Q580" s="8"/>
      <c r="R580" s="8"/>
      <c r="T580"/>
      <c r="U580"/>
      <c r="V580"/>
      <c r="W580"/>
      <c r="X580"/>
      <c r="Y580"/>
      <c r="Z580"/>
      <c r="AA580"/>
      <c r="AB580"/>
      <c r="AC580"/>
      <c r="AD580"/>
      <c r="AE580"/>
      <c r="AF580"/>
      <c r="AG580"/>
      <c r="AH580"/>
      <c r="AI580"/>
      <c r="AJ580"/>
      <c r="AK580"/>
      <c r="AL580"/>
      <c r="AM580"/>
      <c r="AN580"/>
      <c r="AO580"/>
      <c r="AP580"/>
      <c r="AQ580"/>
      <c r="AR580"/>
      <c r="AS580"/>
      <c r="AT580" s="26"/>
      <c r="AU580" s="23"/>
      <c r="AV580"/>
      <c r="AW580"/>
      <c r="AX580"/>
      <c r="AY580"/>
      <c r="AZ580"/>
      <c r="BA580"/>
      <c r="BB580"/>
      <c r="BC580" s="26"/>
      <c r="BD580" s="23"/>
      <c r="BE580"/>
      <c r="BF580"/>
      <c r="BG580"/>
      <c r="BH580"/>
      <c r="BI580"/>
      <c r="BJ580"/>
      <c r="BK580"/>
      <c r="BL580"/>
      <c r="BM580"/>
      <c r="BN580"/>
      <c r="BO580"/>
      <c r="BP580"/>
      <c r="BQ580"/>
      <c r="BR580"/>
      <c r="BS580"/>
      <c r="BT580"/>
      <c r="BU580"/>
      <c r="BV580"/>
      <c r="BW580"/>
      <c r="BX580" s="26"/>
      <c r="BY580" s="23"/>
      <c r="BZ580"/>
      <c r="CA580"/>
      <c r="CB580"/>
    </row>
    <row r="581" spans="1:80" s="81" customFormat="1" x14ac:dyDescent="0.3">
      <c r="A581"/>
      <c r="B581" s="45"/>
      <c r="C581" s="155"/>
      <c r="D581" s="41"/>
      <c r="E581" s="86"/>
      <c r="F581" s="41"/>
      <c r="G581" s="41"/>
      <c r="I581" s="68"/>
      <c r="J581" s="8"/>
      <c r="K581" s="8"/>
      <c r="L581" s="8"/>
      <c r="M581"/>
      <c r="N581" s="8"/>
      <c r="O581" s="8"/>
      <c r="P581" s="8"/>
      <c r="Q581" s="8"/>
      <c r="R581" s="8"/>
      <c r="T581"/>
      <c r="U581"/>
      <c r="V581"/>
      <c r="W581"/>
      <c r="X581"/>
      <c r="Y581"/>
      <c r="Z581"/>
      <c r="AA581"/>
      <c r="AB581"/>
      <c r="AC581"/>
      <c r="AD581"/>
      <c r="AE581"/>
      <c r="AF581"/>
      <c r="AG581"/>
      <c r="AH581"/>
      <c r="AI581"/>
      <c r="AJ581"/>
      <c r="AK581"/>
      <c r="AL581"/>
      <c r="AM581"/>
      <c r="AN581"/>
      <c r="AO581"/>
      <c r="AP581"/>
      <c r="AQ581"/>
      <c r="AR581"/>
      <c r="AS581"/>
      <c r="AT581" s="26"/>
      <c r="AU581" s="23"/>
      <c r="AV581"/>
      <c r="AW581"/>
      <c r="AX581"/>
      <c r="AY581"/>
      <c r="AZ581"/>
      <c r="BA581"/>
      <c r="BB581"/>
      <c r="BC581" s="26"/>
      <c r="BD581" s="23"/>
      <c r="BE581"/>
      <c r="BF581"/>
      <c r="BG581"/>
      <c r="BH581"/>
      <c r="BI581"/>
      <c r="BJ581"/>
      <c r="BK581"/>
      <c r="BL581"/>
      <c r="BM581"/>
      <c r="BN581"/>
      <c r="BO581"/>
      <c r="BP581"/>
      <c r="BQ581"/>
      <c r="BR581"/>
      <c r="BS581"/>
      <c r="BT581"/>
      <c r="BU581"/>
      <c r="BV581"/>
      <c r="BW581"/>
      <c r="BX581" s="26"/>
      <c r="BY581" s="23"/>
      <c r="BZ581"/>
      <c r="CA581"/>
      <c r="CB581"/>
    </row>
    <row r="582" spans="1:80" s="81" customFormat="1" x14ac:dyDescent="0.3">
      <c r="A582"/>
      <c r="B582" s="45"/>
      <c r="C582" s="155"/>
      <c r="D582" s="41"/>
      <c r="E582" s="86"/>
      <c r="F582" s="41"/>
      <c r="G582" s="41"/>
      <c r="I582" s="68"/>
      <c r="J582" s="8"/>
      <c r="K582" s="8"/>
      <c r="L582" s="8"/>
      <c r="M582"/>
      <c r="N582" s="8"/>
      <c r="O582" s="8"/>
      <c r="P582" s="8"/>
      <c r="Q582" s="8"/>
      <c r="R582" s="8"/>
      <c r="T582"/>
      <c r="U582"/>
      <c r="V582"/>
      <c r="W582"/>
      <c r="X582"/>
      <c r="Y582"/>
      <c r="Z582"/>
      <c r="AA582"/>
      <c r="AB582"/>
      <c r="AC582"/>
      <c r="AD582"/>
      <c r="AE582"/>
      <c r="AF582"/>
      <c r="AG582"/>
      <c r="AH582"/>
      <c r="AI582"/>
      <c r="AJ582"/>
      <c r="AK582"/>
      <c r="AL582"/>
      <c r="AM582"/>
      <c r="AN582"/>
      <c r="AO582"/>
      <c r="AP582"/>
      <c r="AQ582"/>
      <c r="AR582"/>
      <c r="AS582"/>
      <c r="AT582" s="26"/>
      <c r="AU582" s="23"/>
      <c r="AV582"/>
      <c r="AW582"/>
      <c r="AX582"/>
      <c r="AY582"/>
      <c r="AZ582"/>
      <c r="BA582"/>
      <c r="BB582"/>
      <c r="BC582" s="26"/>
      <c r="BD582" s="23"/>
      <c r="BE582"/>
      <c r="BF582"/>
      <c r="BG582"/>
      <c r="BH582"/>
      <c r="BI582"/>
      <c r="BJ582"/>
      <c r="BK582"/>
      <c r="BL582"/>
      <c r="BM582"/>
      <c r="BN582"/>
      <c r="BO582"/>
      <c r="BP582"/>
      <c r="BQ582"/>
      <c r="BR582"/>
      <c r="BS582"/>
      <c r="BT582"/>
      <c r="BU582"/>
      <c r="BV582"/>
      <c r="BW582"/>
      <c r="BX582" s="26"/>
      <c r="BY582" s="23"/>
      <c r="BZ582"/>
      <c r="CA582"/>
      <c r="CB582"/>
    </row>
    <row r="583" spans="1:80" s="81" customFormat="1" x14ac:dyDescent="0.3">
      <c r="A583"/>
      <c r="B583" s="45"/>
      <c r="C583" s="155"/>
      <c r="D583" s="41"/>
      <c r="E583" s="86"/>
      <c r="F583" s="41"/>
      <c r="G583" s="41"/>
      <c r="I583" s="68"/>
      <c r="J583" s="8"/>
      <c r="K583" s="8"/>
      <c r="L583" s="8"/>
      <c r="M583"/>
      <c r="N583" s="8"/>
      <c r="O583" s="8"/>
      <c r="P583" s="8"/>
      <c r="Q583" s="8"/>
      <c r="R583" s="8"/>
      <c r="T583"/>
      <c r="U583"/>
      <c r="V583"/>
      <c r="W583"/>
      <c r="X583"/>
      <c r="Y583"/>
      <c r="Z583"/>
      <c r="AA583"/>
      <c r="AB583"/>
      <c r="AC583"/>
      <c r="AD583"/>
      <c r="AE583"/>
      <c r="AF583"/>
      <c r="AG583"/>
      <c r="AH583"/>
      <c r="AI583"/>
      <c r="AJ583"/>
      <c r="AK583"/>
      <c r="AL583"/>
      <c r="AM583"/>
      <c r="AN583"/>
      <c r="AO583"/>
      <c r="AP583"/>
      <c r="AQ583"/>
      <c r="AR583"/>
      <c r="AS583"/>
      <c r="AT583" s="26"/>
      <c r="AU583" s="23"/>
      <c r="AV583"/>
      <c r="AW583"/>
      <c r="AX583"/>
      <c r="AY583"/>
      <c r="AZ583"/>
      <c r="BA583"/>
      <c r="BB583"/>
      <c r="BC583" s="26"/>
      <c r="BD583" s="23"/>
      <c r="BE583"/>
      <c r="BF583"/>
      <c r="BG583"/>
      <c r="BH583"/>
      <c r="BI583"/>
      <c r="BJ583"/>
      <c r="BK583"/>
      <c r="BL583"/>
      <c r="BM583"/>
      <c r="BN583"/>
      <c r="BO583"/>
      <c r="BP583"/>
      <c r="BQ583"/>
      <c r="BR583"/>
      <c r="BS583"/>
      <c r="BT583"/>
      <c r="BU583"/>
      <c r="BV583"/>
      <c r="BW583"/>
      <c r="BX583" s="26"/>
      <c r="BY583" s="23"/>
      <c r="BZ583"/>
      <c r="CA583"/>
      <c r="CB583"/>
    </row>
    <row r="584" spans="1:80" s="81" customFormat="1" x14ac:dyDescent="0.3">
      <c r="A584"/>
      <c r="B584" s="45"/>
      <c r="C584" s="155"/>
      <c r="D584" s="41"/>
      <c r="E584" s="86"/>
      <c r="F584" s="41"/>
      <c r="G584" s="41"/>
      <c r="I584" s="68"/>
      <c r="J584" s="8"/>
      <c r="K584" s="8"/>
      <c r="L584" s="8"/>
      <c r="M584"/>
      <c r="N584" s="8"/>
      <c r="O584" s="8"/>
      <c r="P584" s="8"/>
      <c r="Q584" s="8"/>
      <c r="R584" s="8"/>
      <c r="T584"/>
      <c r="U584"/>
      <c r="V584"/>
      <c r="W584"/>
      <c r="X584"/>
      <c r="Y584"/>
      <c r="Z584"/>
      <c r="AA584"/>
      <c r="AB584"/>
      <c r="AC584"/>
      <c r="AD584"/>
      <c r="AE584"/>
      <c r="AF584"/>
      <c r="AG584"/>
      <c r="AH584"/>
      <c r="AI584"/>
      <c r="AJ584"/>
      <c r="AK584"/>
      <c r="AL584"/>
      <c r="AM584"/>
      <c r="AN584"/>
      <c r="AO584"/>
      <c r="AP584"/>
      <c r="AQ584"/>
      <c r="AR584"/>
      <c r="AS584"/>
      <c r="AT584" s="26"/>
      <c r="AU584" s="23"/>
      <c r="AV584"/>
      <c r="AW584"/>
      <c r="AX584"/>
      <c r="AY584"/>
      <c r="AZ584"/>
      <c r="BA584"/>
      <c r="BB584"/>
      <c r="BC584" s="26"/>
      <c r="BD584" s="23"/>
      <c r="BE584"/>
      <c r="BF584"/>
      <c r="BG584"/>
      <c r="BH584"/>
      <c r="BI584"/>
      <c r="BJ584"/>
      <c r="BK584"/>
      <c r="BL584"/>
      <c r="BM584"/>
      <c r="BN584"/>
      <c r="BO584"/>
      <c r="BP584"/>
      <c r="BQ584"/>
      <c r="BR584"/>
      <c r="BS584"/>
      <c r="BT584"/>
      <c r="BU584"/>
      <c r="BV584"/>
      <c r="BW584"/>
      <c r="BX584" s="26"/>
      <c r="BY584" s="23"/>
      <c r="BZ584"/>
      <c r="CA584"/>
      <c r="CB584"/>
    </row>
    <row r="585" spans="1:80" s="81" customFormat="1" x14ac:dyDescent="0.3">
      <c r="A585"/>
      <c r="B585" s="45"/>
      <c r="C585" s="155"/>
      <c r="D585" s="41"/>
      <c r="E585" s="86"/>
      <c r="F585" s="41"/>
      <c r="G585" s="41"/>
      <c r="I585" s="68"/>
      <c r="J585" s="8"/>
      <c r="K585" s="8"/>
      <c r="L585" s="8"/>
      <c r="M585"/>
      <c r="N585" s="8"/>
      <c r="O585" s="8"/>
      <c r="P585" s="8"/>
      <c r="Q585" s="8"/>
      <c r="R585" s="8"/>
      <c r="T585"/>
      <c r="U585"/>
      <c r="V585"/>
      <c r="W585"/>
      <c r="X585"/>
      <c r="Y585"/>
      <c r="Z585"/>
      <c r="AA585"/>
      <c r="AB585"/>
      <c r="AC585"/>
      <c r="AD585"/>
      <c r="AE585"/>
      <c r="AF585"/>
      <c r="AG585"/>
      <c r="AH585"/>
      <c r="AI585"/>
      <c r="AJ585"/>
      <c r="AK585"/>
      <c r="AL585"/>
      <c r="AM585"/>
      <c r="AN585"/>
      <c r="AO585"/>
      <c r="AP585"/>
      <c r="AQ585"/>
      <c r="AR585"/>
      <c r="AS585"/>
      <c r="AT585" s="26"/>
      <c r="AU585" s="23"/>
      <c r="AV585"/>
      <c r="AW585"/>
      <c r="AX585"/>
      <c r="AY585"/>
      <c r="AZ585"/>
      <c r="BA585"/>
      <c r="BB585"/>
      <c r="BC585" s="26"/>
      <c r="BD585" s="23"/>
      <c r="BE585"/>
      <c r="BF585"/>
      <c r="BG585"/>
      <c r="BH585"/>
      <c r="BI585"/>
      <c r="BJ585"/>
      <c r="BK585"/>
      <c r="BL585"/>
      <c r="BM585"/>
      <c r="BN585"/>
      <c r="BO585"/>
      <c r="BP585"/>
      <c r="BQ585"/>
      <c r="BR585"/>
      <c r="BS585"/>
      <c r="BT585"/>
      <c r="BU585"/>
      <c r="BV585"/>
      <c r="BW585"/>
      <c r="BX585" s="26"/>
      <c r="BY585" s="23"/>
      <c r="BZ585"/>
      <c r="CA585"/>
      <c r="CB585"/>
    </row>
    <row r="586" spans="1:80" s="81" customFormat="1" x14ac:dyDescent="0.3">
      <c r="A586"/>
      <c r="B586" s="45"/>
      <c r="C586" s="155"/>
      <c r="D586" s="41"/>
      <c r="E586" s="86"/>
      <c r="F586" s="41"/>
      <c r="G586" s="41"/>
      <c r="I586" s="68"/>
      <c r="J586" s="8"/>
      <c r="K586" s="8"/>
      <c r="L586" s="8"/>
      <c r="M586"/>
      <c r="N586" s="8"/>
      <c r="O586" s="8"/>
      <c r="P586" s="8"/>
      <c r="Q586" s="8"/>
      <c r="R586" s="8"/>
      <c r="T586"/>
      <c r="U586"/>
      <c r="V586"/>
      <c r="W586"/>
      <c r="X586"/>
      <c r="Y586"/>
      <c r="Z586"/>
      <c r="AA586"/>
      <c r="AB586"/>
      <c r="AC586"/>
      <c r="AD586"/>
      <c r="AE586"/>
      <c r="AF586"/>
      <c r="AG586"/>
      <c r="AH586"/>
      <c r="AI586"/>
      <c r="AJ586"/>
      <c r="AK586"/>
      <c r="AL586"/>
      <c r="AM586"/>
      <c r="AN586"/>
      <c r="AO586"/>
      <c r="AP586"/>
      <c r="AQ586"/>
      <c r="AR586"/>
      <c r="AS586"/>
      <c r="AT586" s="26"/>
      <c r="AU586" s="23"/>
      <c r="AV586"/>
      <c r="AW586"/>
      <c r="AX586"/>
      <c r="AY586"/>
      <c r="AZ586"/>
      <c r="BA586"/>
      <c r="BB586"/>
      <c r="BC586" s="26"/>
      <c r="BD586" s="23"/>
      <c r="BE586"/>
      <c r="BF586"/>
      <c r="BG586"/>
      <c r="BH586"/>
      <c r="BI586"/>
      <c r="BJ586"/>
      <c r="BK586"/>
      <c r="BL586"/>
      <c r="BM586"/>
      <c r="BN586"/>
      <c r="BO586"/>
      <c r="BP586"/>
      <c r="BQ586"/>
      <c r="BR586"/>
      <c r="BS586"/>
      <c r="BT586"/>
      <c r="BU586"/>
      <c r="BV586"/>
      <c r="BW586"/>
      <c r="BX586" s="26"/>
      <c r="BY586" s="23"/>
      <c r="BZ586"/>
      <c r="CA586"/>
      <c r="CB586"/>
    </row>
    <row r="587" spans="1:80" s="81" customFormat="1" x14ac:dyDescent="0.3">
      <c r="A587"/>
      <c r="B587" s="45"/>
      <c r="C587" s="155"/>
      <c r="D587" s="41"/>
      <c r="E587" s="86"/>
      <c r="F587" s="41"/>
      <c r="G587" s="41"/>
      <c r="I587" s="68"/>
      <c r="J587" s="8"/>
      <c r="K587" s="8"/>
      <c r="L587" s="8"/>
      <c r="M587"/>
      <c r="N587" s="8"/>
      <c r="O587" s="8"/>
      <c r="P587" s="8"/>
      <c r="Q587" s="8"/>
      <c r="R587" s="8"/>
      <c r="T587"/>
      <c r="U587"/>
      <c r="V587"/>
      <c r="W587"/>
      <c r="X587"/>
      <c r="Y587"/>
      <c r="Z587"/>
      <c r="AA587"/>
      <c r="AB587"/>
      <c r="AC587"/>
      <c r="AD587"/>
      <c r="AE587"/>
      <c r="AF587"/>
      <c r="AG587"/>
      <c r="AH587"/>
      <c r="AI587"/>
      <c r="AJ587"/>
      <c r="AK587"/>
      <c r="AL587"/>
      <c r="AM587"/>
      <c r="AN587"/>
      <c r="AO587"/>
      <c r="AP587"/>
      <c r="AQ587"/>
      <c r="AR587"/>
      <c r="AS587"/>
      <c r="AT587" s="26"/>
      <c r="AU587" s="23"/>
      <c r="AV587"/>
      <c r="AW587"/>
      <c r="AX587"/>
      <c r="AY587"/>
      <c r="AZ587"/>
      <c r="BA587"/>
      <c r="BB587"/>
      <c r="BC587" s="26"/>
      <c r="BD587" s="23"/>
      <c r="BE587"/>
      <c r="BF587"/>
      <c r="BG587"/>
      <c r="BH587"/>
      <c r="BI587"/>
      <c r="BJ587"/>
      <c r="BK587"/>
      <c r="BL587"/>
      <c r="BM587"/>
      <c r="BN587"/>
      <c r="BO587"/>
      <c r="BP587"/>
      <c r="BQ587"/>
      <c r="BR587"/>
      <c r="BS587"/>
      <c r="BT587"/>
      <c r="BU587"/>
      <c r="BV587"/>
      <c r="BW587"/>
      <c r="BX587" s="26"/>
      <c r="BY587" s="23"/>
      <c r="BZ587"/>
      <c r="CA587"/>
      <c r="CB587"/>
    </row>
    <row r="588" spans="1:80" s="81" customFormat="1" x14ac:dyDescent="0.3">
      <c r="A588"/>
      <c r="B588" s="45"/>
      <c r="C588" s="155"/>
      <c r="D588" s="41"/>
      <c r="E588" s="86"/>
      <c r="F588" s="41"/>
      <c r="G588" s="41"/>
      <c r="I588" s="68"/>
      <c r="J588" s="8"/>
      <c r="K588" s="8"/>
      <c r="L588" s="8"/>
      <c r="M588"/>
      <c r="N588" s="8"/>
      <c r="O588" s="8"/>
      <c r="P588" s="8"/>
      <c r="Q588" s="8"/>
      <c r="R588" s="8"/>
      <c r="T588"/>
      <c r="U588"/>
      <c r="V588"/>
      <c r="W588"/>
      <c r="X588"/>
      <c r="Y588"/>
      <c r="Z588"/>
      <c r="AA588"/>
      <c r="AB588"/>
      <c r="AC588"/>
      <c r="AD588"/>
      <c r="AE588"/>
      <c r="AF588"/>
      <c r="AG588"/>
      <c r="AH588"/>
      <c r="AI588"/>
      <c r="AJ588"/>
      <c r="AK588"/>
      <c r="AL588"/>
      <c r="AM588"/>
      <c r="AN588"/>
      <c r="AO588"/>
      <c r="AP588"/>
      <c r="AQ588"/>
      <c r="AR588"/>
      <c r="AS588"/>
      <c r="AT588" s="26"/>
      <c r="AU588" s="23"/>
      <c r="AV588"/>
      <c r="AW588"/>
      <c r="AX588"/>
      <c r="AY588"/>
      <c r="AZ588"/>
      <c r="BA588"/>
      <c r="BB588"/>
      <c r="BC588" s="26"/>
      <c r="BD588" s="23"/>
      <c r="BE588"/>
      <c r="BF588"/>
      <c r="BG588"/>
      <c r="BH588"/>
      <c r="BI588"/>
      <c r="BJ588"/>
      <c r="BK588"/>
      <c r="BL588"/>
      <c r="BM588"/>
      <c r="BN588"/>
      <c r="BO588"/>
      <c r="BP588"/>
      <c r="BQ588"/>
      <c r="BR588"/>
      <c r="BS588"/>
      <c r="BT588"/>
      <c r="BU588"/>
      <c r="BV588"/>
      <c r="BW588"/>
      <c r="BX588" s="26"/>
      <c r="BY588" s="23"/>
      <c r="BZ588"/>
      <c r="CA588"/>
      <c r="CB588"/>
    </row>
    <row r="589" spans="1:80" s="81" customFormat="1" x14ac:dyDescent="0.3">
      <c r="A589"/>
      <c r="B589" s="45"/>
      <c r="C589" s="155"/>
      <c r="D589" s="41"/>
      <c r="E589" s="86"/>
      <c r="F589" s="41"/>
      <c r="G589" s="41"/>
      <c r="I589" s="68"/>
      <c r="J589" s="8"/>
      <c r="K589" s="8"/>
      <c r="L589" s="8"/>
      <c r="M589"/>
      <c r="N589" s="8"/>
      <c r="O589" s="8"/>
      <c r="P589" s="8"/>
      <c r="Q589" s="8"/>
      <c r="R589" s="8"/>
      <c r="T589"/>
      <c r="U589"/>
      <c r="V589"/>
      <c r="W589"/>
      <c r="X589"/>
      <c r="Y589"/>
      <c r="Z589"/>
      <c r="AA589"/>
      <c r="AB589"/>
      <c r="AC589"/>
      <c r="AD589"/>
      <c r="AE589"/>
      <c r="AF589"/>
      <c r="AG589"/>
      <c r="AH589"/>
      <c r="AI589"/>
      <c r="AJ589"/>
      <c r="AK589"/>
      <c r="AL589"/>
      <c r="AM589"/>
      <c r="AN589"/>
      <c r="AO589"/>
      <c r="AP589"/>
      <c r="AQ589"/>
      <c r="AR589"/>
      <c r="AS589"/>
      <c r="AT589" s="26"/>
      <c r="AU589" s="23"/>
      <c r="AV589"/>
      <c r="AW589"/>
      <c r="AX589"/>
      <c r="AY589"/>
      <c r="AZ589"/>
      <c r="BA589"/>
      <c r="BB589"/>
      <c r="BC589" s="26"/>
      <c r="BD589" s="23"/>
      <c r="BE589"/>
      <c r="BF589"/>
      <c r="BG589"/>
      <c r="BH589"/>
      <c r="BI589"/>
      <c r="BJ589"/>
      <c r="BK589"/>
      <c r="BL589"/>
      <c r="BM589"/>
      <c r="BN589"/>
      <c r="BO589"/>
      <c r="BP589"/>
      <c r="BQ589"/>
      <c r="BR589"/>
      <c r="BS589"/>
      <c r="BT589"/>
      <c r="BU589"/>
      <c r="BV589"/>
      <c r="BW589"/>
      <c r="BX589" s="26"/>
      <c r="BY589" s="23"/>
      <c r="BZ589"/>
      <c r="CA589"/>
      <c r="CB589"/>
    </row>
    <row r="590" spans="1:80" s="81" customFormat="1" x14ac:dyDescent="0.3">
      <c r="A590"/>
      <c r="B590" s="45"/>
      <c r="C590" s="155"/>
      <c r="D590" s="41"/>
      <c r="E590" s="86"/>
      <c r="F590" s="41"/>
      <c r="G590" s="41"/>
      <c r="I590" s="68"/>
      <c r="J590" s="8"/>
      <c r="K590" s="8"/>
      <c r="L590" s="8"/>
      <c r="M590"/>
      <c r="N590" s="8"/>
      <c r="O590" s="8"/>
      <c r="P590" s="8"/>
      <c r="Q590" s="8"/>
      <c r="R590" s="8"/>
      <c r="T590"/>
      <c r="U590"/>
      <c r="V590"/>
      <c r="W590"/>
      <c r="X590"/>
      <c r="Y590"/>
      <c r="Z590"/>
      <c r="AA590"/>
      <c r="AB590"/>
      <c r="AC590"/>
      <c r="AD590"/>
      <c r="AE590"/>
      <c r="AF590"/>
      <c r="AG590"/>
      <c r="AH590"/>
      <c r="AI590"/>
      <c r="AJ590"/>
      <c r="AK590"/>
      <c r="AL590"/>
      <c r="AM590"/>
      <c r="AN590"/>
      <c r="AO590"/>
      <c r="AP590"/>
      <c r="AQ590"/>
      <c r="AR590"/>
      <c r="AS590"/>
      <c r="AT590" s="26"/>
      <c r="AU590" s="23"/>
      <c r="AV590"/>
      <c r="AW590"/>
      <c r="AX590"/>
      <c r="AY590"/>
      <c r="AZ590"/>
      <c r="BA590"/>
      <c r="BB590"/>
      <c r="BC590" s="26"/>
      <c r="BD590" s="23"/>
      <c r="BE590"/>
      <c r="BF590"/>
      <c r="BG590"/>
      <c r="BH590"/>
      <c r="BI590"/>
      <c r="BJ590"/>
      <c r="BK590"/>
      <c r="BL590"/>
      <c r="BM590"/>
      <c r="BN590"/>
      <c r="BO590"/>
      <c r="BP590"/>
      <c r="BQ590"/>
      <c r="BR590"/>
      <c r="BS590"/>
      <c r="BT590"/>
      <c r="BU590"/>
      <c r="BV590"/>
      <c r="BW590"/>
      <c r="BX590" s="26"/>
      <c r="BY590" s="23"/>
      <c r="BZ590"/>
      <c r="CA590"/>
      <c r="CB590"/>
    </row>
    <row r="591" spans="1:80" s="81" customFormat="1" x14ac:dyDescent="0.3">
      <c r="A591"/>
      <c r="B591" s="45"/>
      <c r="C591" s="155"/>
      <c r="D591" s="41"/>
      <c r="E591" s="86"/>
      <c r="F591" s="41"/>
      <c r="G591" s="41"/>
      <c r="I591" s="68"/>
      <c r="J591" s="8"/>
      <c r="K591" s="8"/>
      <c r="L591" s="8"/>
      <c r="M591"/>
      <c r="N591" s="8"/>
      <c r="O591" s="8"/>
      <c r="P591" s="8"/>
      <c r="Q591" s="8"/>
      <c r="R591" s="8"/>
      <c r="T591"/>
      <c r="U591"/>
      <c r="V591"/>
      <c r="W591"/>
      <c r="X591"/>
      <c r="Y591"/>
      <c r="Z591"/>
      <c r="AA591"/>
      <c r="AB591"/>
      <c r="AC591"/>
      <c r="AD591"/>
      <c r="AE591"/>
      <c r="AF591"/>
      <c r="AG591"/>
      <c r="AH591"/>
      <c r="AI591"/>
      <c r="AJ591"/>
      <c r="AK591"/>
      <c r="AL591"/>
      <c r="AM591"/>
      <c r="AN591"/>
      <c r="AO591"/>
      <c r="AP591"/>
      <c r="AQ591"/>
      <c r="AR591"/>
      <c r="AS591"/>
      <c r="AT591" s="26"/>
      <c r="AU591" s="23"/>
      <c r="AV591"/>
      <c r="AW591"/>
      <c r="AX591"/>
      <c r="AY591"/>
      <c r="AZ591"/>
      <c r="BA591"/>
      <c r="BB591"/>
      <c r="BC591" s="26"/>
      <c r="BD591" s="23"/>
      <c r="BE591"/>
      <c r="BF591"/>
      <c r="BG591"/>
      <c r="BH591"/>
      <c r="BI591"/>
      <c r="BJ591"/>
      <c r="BK591"/>
      <c r="BL591"/>
      <c r="BM591"/>
      <c r="BN591"/>
      <c r="BO591"/>
      <c r="BP591"/>
      <c r="BQ591"/>
      <c r="BR591"/>
      <c r="BS591"/>
      <c r="BT591"/>
      <c r="BU591"/>
      <c r="BV591"/>
      <c r="BW591"/>
      <c r="BX591" s="26"/>
      <c r="BY591" s="23"/>
      <c r="BZ591"/>
      <c r="CA591"/>
      <c r="CB591"/>
    </row>
    <row r="592" spans="1:80" s="81" customFormat="1" x14ac:dyDescent="0.3">
      <c r="A592"/>
      <c r="B592" s="45"/>
      <c r="C592" s="155"/>
      <c r="D592" s="41"/>
      <c r="E592" s="86"/>
      <c r="F592" s="41"/>
      <c r="G592" s="41"/>
      <c r="I592" s="68"/>
      <c r="J592" s="8"/>
      <c r="K592" s="8"/>
      <c r="L592" s="8"/>
      <c r="M592"/>
      <c r="N592" s="8"/>
      <c r="O592" s="8"/>
      <c r="P592" s="8"/>
      <c r="Q592" s="8"/>
      <c r="R592" s="8"/>
      <c r="T592"/>
      <c r="U592"/>
      <c r="V592"/>
      <c r="W592"/>
      <c r="X592"/>
      <c r="Y592"/>
      <c r="Z592"/>
      <c r="AA592"/>
      <c r="AB592"/>
      <c r="AC592"/>
      <c r="AD592"/>
      <c r="AE592"/>
      <c r="AF592"/>
      <c r="AG592"/>
      <c r="AH592"/>
      <c r="AI592"/>
      <c r="AJ592"/>
      <c r="AK592"/>
      <c r="AL592"/>
      <c r="AM592"/>
      <c r="AN592"/>
      <c r="AO592"/>
      <c r="AP592"/>
      <c r="AQ592"/>
      <c r="AR592"/>
      <c r="AS592"/>
      <c r="AT592" s="26"/>
      <c r="AU592" s="23"/>
      <c r="AV592"/>
      <c r="AW592"/>
      <c r="AX592"/>
      <c r="AY592"/>
      <c r="AZ592"/>
      <c r="BA592"/>
      <c r="BB592"/>
      <c r="BC592" s="26"/>
      <c r="BD592" s="23"/>
      <c r="BE592"/>
      <c r="BF592"/>
      <c r="BG592"/>
      <c r="BH592"/>
      <c r="BI592"/>
      <c r="BJ592"/>
      <c r="BK592"/>
      <c r="BL592"/>
      <c r="BM592"/>
      <c r="BN592"/>
      <c r="BO592"/>
      <c r="BP592"/>
      <c r="BQ592"/>
      <c r="BR592"/>
      <c r="BS592"/>
      <c r="BT592"/>
      <c r="BU592"/>
      <c r="BV592"/>
      <c r="BW592"/>
      <c r="BX592" s="26"/>
      <c r="BY592" s="23"/>
      <c r="BZ592"/>
      <c r="CA592"/>
      <c r="CB592"/>
    </row>
    <row r="593" spans="1:80" s="81" customFormat="1" x14ac:dyDescent="0.3">
      <c r="A593"/>
      <c r="B593" s="45"/>
      <c r="C593" s="155"/>
      <c r="D593" s="41"/>
      <c r="E593" s="86"/>
      <c r="F593" s="41"/>
      <c r="G593" s="41"/>
      <c r="I593" s="68"/>
      <c r="J593" s="8"/>
      <c r="K593" s="8"/>
      <c r="L593" s="8"/>
      <c r="M593"/>
      <c r="N593" s="8"/>
      <c r="O593" s="8"/>
      <c r="P593" s="8"/>
      <c r="Q593" s="8"/>
      <c r="R593" s="8"/>
      <c r="T593"/>
      <c r="U593"/>
      <c r="V593"/>
      <c r="W593"/>
      <c r="X593"/>
      <c r="Y593"/>
      <c r="Z593"/>
      <c r="AA593"/>
      <c r="AB593"/>
      <c r="AC593"/>
      <c r="AD593"/>
      <c r="AE593"/>
      <c r="AF593"/>
      <c r="AG593"/>
      <c r="AH593"/>
      <c r="AI593"/>
      <c r="AJ593"/>
      <c r="AK593"/>
      <c r="AL593"/>
      <c r="AM593"/>
      <c r="AN593"/>
      <c r="AO593"/>
      <c r="AP593"/>
      <c r="AQ593"/>
      <c r="AR593"/>
      <c r="AS593"/>
      <c r="AT593" s="26"/>
      <c r="AU593" s="23"/>
      <c r="AV593"/>
      <c r="AW593"/>
      <c r="AX593"/>
      <c r="AY593"/>
      <c r="AZ593"/>
      <c r="BA593"/>
      <c r="BB593"/>
      <c r="BC593" s="26"/>
      <c r="BD593" s="23"/>
      <c r="BE593"/>
      <c r="BF593"/>
      <c r="BG593"/>
      <c r="BH593"/>
      <c r="BI593"/>
      <c r="BJ593"/>
      <c r="BK593"/>
      <c r="BL593"/>
      <c r="BM593"/>
      <c r="BN593"/>
      <c r="BO593"/>
      <c r="BP593"/>
      <c r="BQ593"/>
      <c r="BR593"/>
      <c r="BS593"/>
      <c r="BT593"/>
      <c r="BU593"/>
      <c r="BV593"/>
      <c r="BW593"/>
      <c r="BX593" s="26"/>
      <c r="BY593" s="23"/>
      <c r="BZ593"/>
      <c r="CA593"/>
      <c r="CB593"/>
    </row>
    <row r="594" spans="1:80" s="81" customFormat="1" x14ac:dyDescent="0.3">
      <c r="A594"/>
      <c r="B594" s="45"/>
      <c r="C594" s="155"/>
      <c r="D594" s="41"/>
      <c r="E594" s="86"/>
      <c r="F594" s="41"/>
      <c r="G594" s="41"/>
      <c r="I594" s="68"/>
      <c r="J594" s="8"/>
      <c r="K594" s="8"/>
      <c r="L594" s="8"/>
      <c r="M594"/>
      <c r="N594" s="8"/>
      <c r="O594" s="8"/>
      <c r="P594" s="8"/>
      <c r="Q594" s="8"/>
      <c r="R594" s="8"/>
      <c r="T594"/>
      <c r="U594"/>
      <c r="V594"/>
      <c r="W594"/>
      <c r="X594"/>
      <c r="Y594"/>
      <c r="Z594"/>
      <c r="AA594"/>
      <c r="AB594"/>
      <c r="AC594"/>
      <c r="AD594"/>
      <c r="AE594"/>
      <c r="AF594"/>
      <c r="AG594"/>
      <c r="AH594"/>
      <c r="AI594"/>
      <c r="AJ594"/>
      <c r="AK594"/>
      <c r="AL594"/>
      <c r="AM594"/>
      <c r="AN594"/>
      <c r="AO594"/>
      <c r="AP594"/>
      <c r="AQ594"/>
      <c r="AR594"/>
      <c r="AS594"/>
      <c r="AT594" s="26"/>
      <c r="AU594" s="23"/>
      <c r="AV594"/>
      <c r="AW594"/>
      <c r="AX594"/>
      <c r="AY594"/>
      <c r="AZ594"/>
      <c r="BA594"/>
      <c r="BB594"/>
      <c r="BC594" s="26"/>
      <c r="BD594" s="23"/>
      <c r="BE594"/>
      <c r="BF594"/>
      <c r="BG594"/>
      <c r="BH594"/>
      <c r="BI594"/>
      <c r="BJ594"/>
      <c r="BK594"/>
      <c r="BL594"/>
      <c r="BM594"/>
      <c r="BN594"/>
      <c r="BO594"/>
      <c r="BP594"/>
      <c r="BQ594"/>
      <c r="BR594"/>
      <c r="BS594"/>
      <c r="BT594"/>
      <c r="BU594"/>
      <c r="BV594"/>
      <c r="BW594"/>
      <c r="BX594" s="26"/>
      <c r="BY594" s="23"/>
      <c r="BZ594"/>
      <c r="CA594"/>
      <c r="CB594"/>
    </row>
    <row r="595" spans="1:80" s="81" customFormat="1" x14ac:dyDescent="0.3">
      <c r="A595"/>
      <c r="B595" s="45"/>
      <c r="C595" s="155"/>
      <c r="D595" s="41"/>
      <c r="E595" s="86"/>
      <c r="F595" s="41"/>
      <c r="G595" s="41"/>
      <c r="I595" s="68"/>
      <c r="J595" s="8"/>
      <c r="K595" s="8"/>
      <c r="L595" s="8"/>
      <c r="M595"/>
      <c r="N595" s="8"/>
      <c r="O595" s="8"/>
      <c r="P595" s="8"/>
      <c r="Q595" s="8"/>
      <c r="R595" s="8"/>
      <c r="T595"/>
      <c r="U595"/>
      <c r="V595"/>
      <c r="W595"/>
      <c r="X595"/>
      <c r="Y595"/>
      <c r="Z595"/>
      <c r="AA595"/>
      <c r="AB595"/>
      <c r="AC595"/>
      <c r="AD595"/>
      <c r="AE595"/>
      <c r="AF595"/>
      <c r="AG595"/>
      <c r="AH595"/>
      <c r="AI595"/>
      <c r="AJ595"/>
      <c r="AK595"/>
      <c r="AL595"/>
      <c r="AM595"/>
      <c r="AN595"/>
      <c r="AO595"/>
      <c r="AP595"/>
      <c r="AQ595"/>
      <c r="AR595"/>
      <c r="AS595"/>
      <c r="AT595" s="26"/>
      <c r="AU595" s="23"/>
      <c r="AV595"/>
      <c r="AW595"/>
      <c r="AX595"/>
      <c r="AY595"/>
      <c r="AZ595"/>
      <c r="BA595"/>
      <c r="BB595"/>
      <c r="BC595" s="26"/>
      <c r="BD595" s="23"/>
      <c r="BE595"/>
      <c r="BF595"/>
      <c r="BG595"/>
      <c r="BH595"/>
      <c r="BI595"/>
      <c r="BJ595"/>
      <c r="BK595"/>
      <c r="BL595"/>
      <c r="BM595"/>
      <c r="BN595"/>
      <c r="BO595"/>
      <c r="BP595"/>
      <c r="BQ595"/>
      <c r="BR595"/>
      <c r="BS595"/>
      <c r="BT595"/>
      <c r="BU595"/>
      <c r="BV595"/>
      <c r="BW595"/>
      <c r="BX595" s="26"/>
      <c r="BY595" s="23"/>
      <c r="BZ595"/>
      <c r="CA595"/>
      <c r="CB595"/>
    </row>
    <row r="596" spans="1:80" s="81" customFormat="1" x14ac:dyDescent="0.3">
      <c r="A596"/>
      <c r="B596" s="45"/>
      <c r="C596" s="155"/>
      <c r="D596" s="41"/>
      <c r="E596" s="86"/>
      <c r="F596" s="41"/>
      <c r="G596" s="41"/>
      <c r="I596" s="68"/>
      <c r="J596" s="8"/>
      <c r="K596" s="8"/>
      <c r="L596" s="8"/>
      <c r="M596"/>
      <c r="N596" s="8"/>
      <c r="O596" s="8"/>
      <c r="P596" s="8"/>
      <c r="Q596" s="8"/>
      <c r="R596" s="8"/>
      <c r="T596"/>
      <c r="U596"/>
      <c r="V596"/>
      <c r="W596"/>
      <c r="X596"/>
      <c r="Y596"/>
      <c r="Z596"/>
      <c r="AA596"/>
      <c r="AB596"/>
      <c r="AC596"/>
      <c r="AD596"/>
      <c r="AE596"/>
      <c r="AF596"/>
      <c r="AG596"/>
      <c r="AH596"/>
      <c r="AI596"/>
      <c r="AJ596"/>
      <c r="AK596"/>
      <c r="AL596"/>
      <c r="AM596"/>
      <c r="AN596"/>
      <c r="AO596"/>
      <c r="AP596"/>
      <c r="AQ596"/>
      <c r="AR596"/>
      <c r="AS596"/>
      <c r="AT596" s="26"/>
      <c r="AU596" s="23"/>
      <c r="AV596"/>
      <c r="AW596"/>
      <c r="AX596"/>
      <c r="AY596"/>
      <c r="AZ596"/>
      <c r="BA596"/>
      <c r="BB596"/>
      <c r="BC596" s="26"/>
      <c r="BD596" s="23"/>
      <c r="BE596"/>
      <c r="BF596"/>
      <c r="BG596"/>
      <c r="BH596"/>
      <c r="BI596"/>
      <c r="BJ596"/>
      <c r="BK596"/>
      <c r="BL596"/>
      <c r="BM596"/>
      <c r="BN596"/>
      <c r="BO596"/>
      <c r="BP596"/>
      <c r="BQ596"/>
      <c r="BR596"/>
      <c r="BS596"/>
      <c r="BT596"/>
      <c r="BU596"/>
      <c r="BV596"/>
      <c r="BW596"/>
      <c r="BX596" s="26"/>
      <c r="BY596" s="23"/>
      <c r="BZ596"/>
      <c r="CA596"/>
      <c r="CB596"/>
    </row>
    <row r="597" spans="1:80" s="81" customFormat="1" x14ac:dyDescent="0.3">
      <c r="A597"/>
      <c r="B597" s="45"/>
      <c r="C597" s="155"/>
      <c r="D597" s="41"/>
      <c r="E597" s="86"/>
      <c r="F597" s="41"/>
      <c r="G597" s="41"/>
      <c r="I597" s="68"/>
      <c r="J597" s="8"/>
      <c r="K597" s="8"/>
      <c r="L597" s="8"/>
      <c r="M597"/>
      <c r="N597" s="8"/>
      <c r="O597" s="8"/>
      <c r="P597" s="8"/>
      <c r="Q597" s="8"/>
      <c r="R597" s="8"/>
      <c r="T597"/>
      <c r="U597"/>
      <c r="V597"/>
      <c r="W597"/>
      <c r="X597"/>
      <c r="Y597"/>
      <c r="Z597"/>
      <c r="AA597"/>
      <c r="AB597"/>
      <c r="AC597"/>
      <c r="AD597"/>
      <c r="AE597"/>
      <c r="AF597"/>
      <c r="AG597"/>
      <c r="AH597"/>
      <c r="AI597"/>
      <c r="AJ597"/>
      <c r="AK597"/>
      <c r="AL597"/>
      <c r="AM597"/>
      <c r="AN597"/>
      <c r="AO597"/>
      <c r="AP597"/>
      <c r="AQ597"/>
      <c r="AR597"/>
      <c r="AS597"/>
      <c r="AT597" s="26"/>
      <c r="AU597" s="23"/>
      <c r="AV597"/>
      <c r="AW597"/>
      <c r="AX597"/>
      <c r="AY597"/>
      <c r="AZ597"/>
      <c r="BA597"/>
      <c r="BB597"/>
      <c r="BC597" s="26"/>
      <c r="BD597" s="23"/>
      <c r="BE597"/>
      <c r="BF597"/>
      <c r="BG597"/>
      <c r="BH597"/>
      <c r="BI597"/>
      <c r="BJ597"/>
      <c r="BK597"/>
      <c r="BL597"/>
      <c r="BM597"/>
      <c r="BN597"/>
      <c r="BO597"/>
      <c r="BP597"/>
      <c r="BQ597"/>
      <c r="BR597"/>
      <c r="BS597"/>
      <c r="BT597"/>
      <c r="BU597"/>
      <c r="BV597"/>
      <c r="BW597"/>
      <c r="BX597" s="26"/>
      <c r="BY597" s="23"/>
      <c r="BZ597"/>
      <c r="CA597"/>
      <c r="CB597"/>
    </row>
    <row r="598" spans="1:80" s="81" customFormat="1" x14ac:dyDescent="0.3">
      <c r="A598"/>
      <c r="B598" s="45"/>
      <c r="C598" s="155"/>
      <c r="D598" s="41"/>
      <c r="E598" s="86"/>
      <c r="F598" s="41"/>
      <c r="G598" s="41"/>
      <c r="I598" s="68"/>
      <c r="J598" s="8"/>
      <c r="K598" s="8"/>
      <c r="L598" s="8"/>
      <c r="M598"/>
      <c r="N598" s="8"/>
      <c r="O598" s="8"/>
      <c r="P598" s="8"/>
      <c r="Q598" s="8"/>
      <c r="R598" s="8"/>
      <c r="T598"/>
      <c r="U598"/>
      <c r="V598"/>
      <c r="W598"/>
      <c r="X598"/>
      <c r="Y598"/>
      <c r="Z598"/>
      <c r="AA598"/>
      <c r="AB598"/>
      <c r="AC598"/>
      <c r="AD598"/>
      <c r="AE598"/>
      <c r="AF598"/>
      <c r="AG598"/>
      <c r="AH598"/>
      <c r="AI598"/>
      <c r="AJ598"/>
      <c r="AK598"/>
      <c r="AL598"/>
      <c r="AM598"/>
      <c r="AN598"/>
      <c r="AO598"/>
      <c r="AP598"/>
      <c r="AQ598"/>
      <c r="AR598"/>
      <c r="AS598"/>
      <c r="AT598" s="26"/>
      <c r="AU598" s="23"/>
      <c r="AV598"/>
      <c r="AW598"/>
      <c r="AX598"/>
      <c r="AY598"/>
      <c r="AZ598"/>
      <c r="BA598"/>
      <c r="BB598"/>
      <c r="BC598" s="26"/>
      <c r="BD598" s="23"/>
      <c r="BE598"/>
      <c r="BF598"/>
      <c r="BG598"/>
      <c r="BH598"/>
      <c r="BI598"/>
      <c r="BJ598"/>
      <c r="BK598"/>
      <c r="BL598"/>
      <c r="BM598"/>
      <c r="BN598"/>
      <c r="BO598"/>
      <c r="BP598"/>
      <c r="BQ598"/>
      <c r="BR598"/>
      <c r="BS598"/>
      <c r="BT598"/>
      <c r="BU598"/>
      <c r="BV598"/>
      <c r="BW598"/>
      <c r="BX598" s="26"/>
      <c r="BY598" s="23"/>
      <c r="BZ598"/>
      <c r="CA598"/>
      <c r="CB598"/>
    </row>
    <row r="599" spans="1:80" s="81" customFormat="1" x14ac:dyDescent="0.3">
      <c r="A599"/>
      <c r="B599" s="45"/>
      <c r="C599" s="155"/>
      <c r="D599" s="41"/>
      <c r="E599" s="86"/>
      <c r="F599" s="41"/>
      <c r="G599" s="41"/>
      <c r="I599" s="68"/>
      <c r="J599" s="8"/>
      <c r="K599" s="8"/>
      <c r="L599" s="8"/>
      <c r="M599"/>
      <c r="N599" s="8"/>
      <c r="O599" s="8"/>
      <c r="P599" s="8"/>
      <c r="Q599" s="8"/>
      <c r="R599" s="8"/>
      <c r="T599"/>
      <c r="U599"/>
      <c r="V599"/>
      <c r="W599"/>
      <c r="X599"/>
      <c r="Y599"/>
      <c r="Z599"/>
      <c r="AA599"/>
      <c r="AB599"/>
      <c r="AC599"/>
      <c r="AD599"/>
      <c r="AE599"/>
      <c r="AF599"/>
      <c r="AG599"/>
      <c r="AH599"/>
      <c r="AI599"/>
      <c r="AJ599"/>
      <c r="AK599"/>
      <c r="AL599"/>
      <c r="AM599"/>
      <c r="AN599"/>
      <c r="AO599"/>
      <c r="AP599"/>
      <c r="AQ599"/>
      <c r="AR599"/>
      <c r="AS599"/>
      <c r="AT599" s="26"/>
      <c r="AU599" s="23"/>
      <c r="AV599"/>
      <c r="AW599"/>
      <c r="AX599"/>
      <c r="AY599"/>
      <c r="AZ599"/>
      <c r="BA599"/>
      <c r="BB599"/>
      <c r="BC599" s="26"/>
      <c r="BD599" s="23"/>
      <c r="BE599"/>
      <c r="BF599"/>
      <c r="BG599"/>
      <c r="BH599"/>
      <c r="BI599"/>
      <c r="BJ599"/>
      <c r="BK599"/>
      <c r="BL599"/>
      <c r="BM599"/>
      <c r="BN599"/>
      <c r="BO599"/>
      <c r="BP599"/>
      <c r="BQ599"/>
      <c r="BR599"/>
      <c r="BS599"/>
      <c r="BT599"/>
      <c r="BU599"/>
      <c r="BV599"/>
      <c r="BW599"/>
      <c r="BX599" s="26"/>
      <c r="BY599" s="23"/>
      <c r="BZ599"/>
      <c r="CA599"/>
      <c r="CB599"/>
    </row>
    <row r="600" spans="1:80" s="81" customFormat="1" x14ac:dyDescent="0.3">
      <c r="A600"/>
      <c r="B600" s="45"/>
      <c r="C600" s="155"/>
      <c r="D600" s="41"/>
      <c r="E600" s="86"/>
      <c r="F600" s="41"/>
      <c r="G600" s="41"/>
      <c r="I600" s="68"/>
      <c r="J600" s="8"/>
      <c r="K600" s="8"/>
      <c r="L600" s="8"/>
      <c r="M600"/>
      <c r="N600" s="8"/>
      <c r="O600" s="8"/>
      <c r="P600" s="8"/>
      <c r="Q600" s="8"/>
      <c r="R600" s="8"/>
      <c r="T600"/>
      <c r="U600"/>
      <c r="V600"/>
      <c r="W600"/>
      <c r="X600"/>
      <c r="Y600"/>
      <c r="Z600"/>
      <c r="AA600"/>
      <c r="AB600"/>
      <c r="AC600"/>
      <c r="AD600"/>
      <c r="AE600"/>
      <c r="AF600"/>
      <c r="AG600"/>
      <c r="AH600"/>
      <c r="AI600"/>
      <c r="AJ600"/>
      <c r="AK600"/>
      <c r="AL600"/>
      <c r="AM600"/>
      <c r="AN600"/>
      <c r="AO600"/>
      <c r="AP600"/>
      <c r="AQ600"/>
      <c r="AR600"/>
      <c r="AS600"/>
      <c r="AT600" s="26"/>
      <c r="AU600" s="23"/>
      <c r="AV600"/>
      <c r="AW600"/>
      <c r="AX600"/>
      <c r="AY600"/>
      <c r="AZ600"/>
      <c r="BA600"/>
      <c r="BB600"/>
      <c r="BC600" s="26"/>
      <c r="BD600" s="23"/>
      <c r="BE600"/>
      <c r="BF600"/>
      <c r="BG600"/>
      <c r="BH600"/>
      <c r="BI600"/>
      <c r="BJ600"/>
      <c r="BK600"/>
      <c r="BL600"/>
      <c r="BM600"/>
      <c r="BN600"/>
      <c r="BO600"/>
      <c r="BP600"/>
      <c r="BQ600"/>
      <c r="BR600"/>
      <c r="BS600"/>
      <c r="BT600"/>
      <c r="BU600"/>
      <c r="BV600"/>
      <c r="BW600"/>
      <c r="BX600" s="26"/>
      <c r="BY600" s="23"/>
      <c r="BZ600"/>
      <c r="CA600"/>
      <c r="CB600"/>
    </row>
    <row r="601" spans="1:80" s="81" customFormat="1" x14ac:dyDescent="0.3">
      <c r="A601"/>
      <c r="B601" s="45"/>
      <c r="C601" s="155"/>
      <c r="D601" s="41"/>
      <c r="E601" s="86"/>
      <c r="F601" s="41"/>
      <c r="G601" s="41"/>
      <c r="I601" s="68"/>
      <c r="J601" s="8"/>
      <c r="K601" s="8"/>
      <c r="L601" s="8"/>
      <c r="M601"/>
      <c r="N601" s="8"/>
      <c r="O601" s="8"/>
      <c r="P601" s="8"/>
      <c r="Q601" s="8"/>
      <c r="R601" s="8"/>
      <c r="T601"/>
      <c r="U601"/>
      <c r="V601"/>
      <c r="W601"/>
      <c r="X601"/>
      <c r="Y601"/>
      <c r="Z601"/>
      <c r="AA601"/>
      <c r="AB601"/>
      <c r="AC601"/>
      <c r="AD601"/>
      <c r="AE601"/>
      <c r="AF601"/>
      <c r="AG601"/>
      <c r="AH601"/>
      <c r="AI601"/>
      <c r="AJ601"/>
      <c r="AK601"/>
      <c r="AL601"/>
      <c r="AM601"/>
      <c r="AN601"/>
      <c r="AO601"/>
      <c r="AP601"/>
      <c r="AQ601"/>
      <c r="AR601"/>
      <c r="AS601"/>
      <c r="AT601" s="26"/>
      <c r="AU601" s="23"/>
      <c r="AV601"/>
      <c r="AW601"/>
      <c r="AX601"/>
      <c r="AY601"/>
      <c r="AZ601"/>
      <c r="BA601"/>
      <c r="BB601"/>
      <c r="BC601" s="26"/>
      <c r="BD601" s="23"/>
      <c r="BE601"/>
      <c r="BF601"/>
      <c r="BG601"/>
      <c r="BH601"/>
      <c r="BI601"/>
      <c r="BJ601"/>
      <c r="BK601"/>
      <c r="BL601"/>
      <c r="BM601"/>
      <c r="BN601"/>
      <c r="BO601"/>
      <c r="BP601"/>
      <c r="BQ601"/>
      <c r="BR601"/>
      <c r="BS601"/>
      <c r="BT601"/>
      <c r="BU601"/>
      <c r="BV601"/>
      <c r="BW601"/>
      <c r="BX601" s="26"/>
      <c r="BY601" s="23"/>
      <c r="BZ601"/>
      <c r="CA601"/>
      <c r="CB601"/>
    </row>
    <row r="602" spans="1:80" s="81" customFormat="1" x14ac:dyDescent="0.3">
      <c r="A602"/>
      <c r="B602" s="45"/>
      <c r="C602" s="155"/>
      <c r="D602" s="41"/>
      <c r="E602" s="86"/>
      <c r="F602" s="41"/>
      <c r="G602" s="41"/>
      <c r="I602" s="68"/>
      <c r="J602" s="8"/>
      <c r="K602" s="8"/>
      <c r="L602" s="8"/>
      <c r="M602"/>
      <c r="N602" s="8"/>
      <c r="O602" s="8"/>
      <c r="P602" s="8"/>
      <c r="Q602" s="8"/>
      <c r="R602" s="8"/>
      <c r="T602"/>
      <c r="U602"/>
      <c r="V602"/>
      <c r="W602"/>
      <c r="X602"/>
      <c r="Y602"/>
      <c r="Z602"/>
      <c r="AA602"/>
      <c r="AB602"/>
      <c r="AC602"/>
      <c r="AD602"/>
      <c r="AE602"/>
      <c r="AF602"/>
      <c r="AG602"/>
      <c r="AH602"/>
      <c r="AI602"/>
      <c r="AJ602"/>
      <c r="AK602"/>
      <c r="AL602"/>
      <c r="AM602"/>
      <c r="AN602"/>
      <c r="AO602"/>
      <c r="AP602"/>
      <c r="AQ602"/>
      <c r="AR602"/>
      <c r="AS602"/>
      <c r="AT602" s="26"/>
      <c r="AU602" s="23"/>
      <c r="AV602"/>
      <c r="AW602"/>
      <c r="AX602"/>
      <c r="AY602"/>
      <c r="AZ602"/>
      <c r="BA602"/>
      <c r="BB602"/>
      <c r="BC602" s="26"/>
      <c r="BD602" s="23"/>
      <c r="BE602"/>
      <c r="BF602"/>
      <c r="BG602"/>
      <c r="BH602"/>
      <c r="BI602"/>
      <c r="BJ602"/>
      <c r="BK602"/>
      <c r="BL602"/>
      <c r="BM602"/>
      <c r="BN602"/>
      <c r="BO602"/>
      <c r="BP602"/>
      <c r="BQ602"/>
      <c r="BR602"/>
      <c r="BS602"/>
      <c r="BT602"/>
      <c r="BU602"/>
      <c r="BV602"/>
      <c r="BW602"/>
      <c r="BX602" s="26"/>
      <c r="BY602" s="23"/>
      <c r="BZ602"/>
      <c r="CA602"/>
      <c r="CB602"/>
    </row>
    <row r="603" spans="1:80" s="81" customFormat="1" x14ac:dyDescent="0.3">
      <c r="A603"/>
      <c r="B603" s="45"/>
      <c r="C603" s="155"/>
      <c r="D603" s="41"/>
      <c r="E603" s="86"/>
      <c r="F603" s="41"/>
      <c r="G603" s="41"/>
      <c r="I603" s="68"/>
      <c r="J603" s="8"/>
      <c r="K603" s="8"/>
      <c r="L603" s="8"/>
      <c r="M603"/>
      <c r="N603" s="8"/>
      <c r="O603" s="8"/>
      <c r="P603" s="8"/>
      <c r="Q603" s="8"/>
      <c r="R603" s="8"/>
      <c r="T603"/>
      <c r="U603"/>
      <c r="V603"/>
      <c r="W603"/>
      <c r="X603"/>
      <c r="Y603"/>
      <c r="Z603"/>
      <c r="AA603"/>
      <c r="AB603"/>
      <c r="AC603"/>
      <c r="AD603"/>
      <c r="AE603"/>
      <c r="AF603"/>
      <c r="AG603"/>
      <c r="AH603"/>
      <c r="AI603"/>
      <c r="AJ603"/>
      <c r="AK603"/>
      <c r="AL603"/>
      <c r="AM603"/>
      <c r="AN603"/>
      <c r="AO603"/>
      <c r="AP603"/>
      <c r="AQ603"/>
      <c r="AR603"/>
      <c r="AS603"/>
      <c r="AT603" s="26"/>
      <c r="AU603" s="23"/>
      <c r="AV603"/>
      <c r="AW603"/>
      <c r="AX603"/>
      <c r="AY603"/>
      <c r="AZ603"/>
      <c r="BA603"/>
      <c r="BB603"/>
      <c r="BC603" s="26"/>
      <c r="BD603" s="23"/>
      <c r="BE603"/>
      <c r="BF603"/>
      <c r="BG603"/>
      <c r="BH603"/>
      <c r="BI603"/>
      <c r="BJ603"/>
      <c r="BK603"/>
      <c r="BL603"/>
      <c r="BM603"/>
      <c r="BN603"/>
      <c r="BO603"/>
      <c r="BP603"/>
      <c r="BQ603"/>
      <c r="BR603"/>
      <c r="BS603"/>
      <c r="BT603"/>
      <c r="BU603"/>
      <c r="BV603"/>
      <c r="BW603"/>
      <c r="BX603" s="26"/>
      <c r="BY603" s="23"/>
      <c r="BZ603"/>
      <c r="CA603"/>
      <c r="CB603"/>
    </row>
    <row r="604" spans="1:80" s="81" customFormat="1" x14ac:dyDescent="0.3">
      <c r="A604"/>
      <c r="B604" s="45"/>
      <c r="C604" s="155"/>
      <c r="D604" s="41"/>
      <c r="E604" s="86"/>
      <c r="F604" s="41"/>
      <c r="G604" s="41"/>
      <c r="I604" s="68"/>
      <c r="J604" s="8"/>
      <c r="K604" s="8"/>
      <c r="L604" s="8"/>
      <c r="M604"/>
      <c r="N604" s="8"/>
      <c r="O604" s="8"/>
      <c r="P604" s="8"/>
      <c r="Q604" s="8"/>
      <c r="R604" s="8"/>
      <c r="T604"/>
      <c r="U604"/>
      <c r="V604"/>
      <c r="W604"/>
      <c r="X604"/>
      <c r="Y604"/>
      <c r="Z604"/>
      <c r="AA604"/>
      <c r="AB604"/>
      <c r="AC604"/>
      <c r="AD604"/>
      <c r="AE604"/>
      <c r="AF604"/>
      <c r="AG604"/>
      <c r="AH604"/>
      <c r="AI604"/>
      <c r="AJ604"/>
      <c r="AK604"/>
      <c r="AL604"/>
      <c r="AM604"/>
      <c r="AN604"/>
      <c r="AO604"/>
      <c r="AP604"/>
      <c r="AQ604"/>
      <c r="AR604"/>
      <c r="AS604"/>
      <c r="AT604" s="26"/>
      <c r="AU604" s="23"/>
      <c r="AV604"/>
      <c r="AW604"/>
      <c r="AX604"/>
      <c r="AY604"/>
      <c r="AZ604"/>
      <c r="BA604"/>
      <c r="BB604"/>
      <c r="BC604" s="26"/>
      <c r="BD604" s="23"/>
      <c r="BE604"/>
      <c r="BF604"/>
      <c r="BG604"/>
      <c r="BH604"/>
      <c r="BI604"/>
      <c r="BJ604"/>
      <c r="BK604"/>
      <c r="BL604"/>
      <c r="BM604"/>
      <c r="BN604"/>
      <c r="BO604"/>
      <c r="BP604"/>
      <c r="BQ604"/>
      <c r="BR604"/>
      <c r="BS604"/>
      <c r="BT604"/>
      <c r="BU604"/>
      <c r="BV604"/>
      <c r="BW604"/>
      <c r="BX604" s="26"/>
      <c r="BY604" s="23"/>
      <c r="BZ604"/>
      <c r="CA604"/>
      <c r="CB604"/>
    </row>
    <row r="605" spans="1:80" s="81" customFormat="1" x14ac:dyDescent="0.3">
      <c r="A605"/>
      <c r="B605" s="45"/>
      <c r="C605" s="155"/>
      <c r="D605" s="41"/>
      <c r="E605" s="86"/>
      <c r="F605" s="41"/>
      <c r="G605" s="41"/>
      <c r="I605" s="68"/>
      <c r="J605" s="8"/>
      <c r="K605" s="8"/>
      <c r="L605" s="8"/>
      <c r="M605"/>
      <c r="N605" s="8"/>
      <c r="O605" s="8"/>
      <c r="P605" s="8"/>
      <c r="Q605" s="8"/>
      <c r="R605" s="8"/>
      <c r="T605"/>
      <c r="U605"/>
      <c r="V605"/>
      <c r="W605"/>
      <c r="X605"/>
      <c r="Y605"/>
      <c r="Z605"/>
      <c r="AA605"/>
      <c r="AB605"/>
      <c r="AC605"/>
      <c r="AD605"/>
      <c r="AE605"/>
      <c r="AF605"/>
      <c r="AG605"/>
      <c r="AH605"/>
      <c r="AI605"/>
      <c r="AJ605"/>
      <c r="AK605"/>
      <c r="AL605"/>
      <c r="AM605"/>
      <c r="AN605"/>
      <c r="AO605"/>
      <c r="AP605"/>
      <c r="AQ605"/>
      <c r="AR605"/>
      <c r="AS605"/>
      <c r="AT605" s="26"/>
      <c r="AU605" s="23"/>
      <c r="AV605"/>
      <c r="AW605"/>
      <c r="AX605"/>
      <c r="AY605"/>
      <c r="AZ605"/>
      <c r="BA605"/>
      <c r="BB605"/>
      <c r="BC605" s="26"/>
      <c r="BD605" s="23"/>
      <c r="BE605"/>
      <c r="BF605"/>
      <c r="BG605"/>
      <c r="BH605"/>
      <c r="BI605"/>
      <c r="BJ605"/>
      <c r="BK605"/>
      <c r="BL605"/>
      <c r="BM605"/>
      <c r="BN605"/>
      <c r="BO605"/>
      <c r="BP605"/>
      <c r="BQ605"/>
      <c r="BR605"/>
      <c r="BS605"/>
      <c r="BT605"/>
      <c r="BU605"/>
      <c r="BV605"/>
      <c r="BW605"/>
      <c r="BX605" s="26"/>
      <c r="BY605" s="23"/>
      <c r="BZ605"/>
      <c r="CA605"/>
      <c r="CB605"/>
    </row>
    <row r="606" spans="1:80" s="81" customFormat="1" x14ac:dyDescent="0.3">
      <c r="A606"/>
      <c r="B606" s="45"/>
      <c r="C606" s="155"/>
      <c r="D606" s="41"/>
      <c r="E606" s="86"/>
      <c r="F606" s="41"/>
      <c r="G606" s="41"/>
      <c r="I606" s="68"/>
      <c r="J606" s="8"/>
      <c r="K606" s="8"/>
      <c r="L606" s="8"/>
      <c r="M606"/>
      <c r="N606" s="8"/>
      <c r="O606" s="8"/>
      <c r="P606" s="8"/>
      <c r="Q606" s="8"/>
      <c r="R606" s="8"/>
      <c r="T606"/>
      <c r="U606"/>
      <c r="V606"/>
      <c r="W606"/>
      <c r="X606"/>
      <c r="Y606"/>
      <c r="Z606"/>
      <c r="AA606"/>
      <c r="AB606"/>
      <c r="AC606"/>
      <c r="AD606"/>
      <c r="AE606"/>
      <c r="AF606"/>
      <c r="AG606"/>
      <c r="AH606"/>
      <c r="AI606"/>
      <c r="AJ606"/>
      <c r="AK606"/>
      <c r="AL606"/>
      <c r="AM606"/>
      <c r="AN606"/>
      <c r="AO606"/>
      <c r="AP606"/>
      <c r="AQ606"/>
      <c r="AR606"/>
      <c r="AS606"/>
      <c r="AT606" s="26"/>
      <c r="AU606" s="23"/>
      <c r="AV606"/>
      <c r="AW606"/>
      <c r="AX606"/>
      <c r="AY606"/>
      <c r="AZ606"/>
      <c r="BA606"/>
      <c r="BB606"/>
      <c r="BC606" s="26"/>
      <c r="BD606" s="23"/>
      <c r="BE606"/>
      <c r="BF606"/>
      <c r="BG606"/>
      <c r="BH606"/>
      <c r="BI606"/>
      <c r="BJ606"/>
      <c r="BK606"/>
      <c r="BL606"/>
      <c r="BM606"/>
      <c r="BN606"/>
      <c r="BO606"/>
      <c r="BP606"/>
      <c r="BQ606"/>
      <c r="BR606"/>
      <c r="BS606"/>
      <c r="BT606"/>
      <c r="BU606"/>
      <c r="BV606"/>
      <c r="BW606"/>
      <c r="BX606" s="26"/>
      <c r="BY606" s="23"/>
      <c r="BZ606"/>
      <c r="CA606"/>
      <c r="CB606"/>
    </row>
    <row r="607" spans="1:80" s="81" customFormat="1" x14ac:dyDescent="0.3">
      <c r="A607"/>
      <c r="B607" s="45"/>
      <c r="C607" s="155"/>
      <c r="D607" s="41"/>
      <c r="E607" s="86"/>
      <c r="F607" s="41"/>
      <c r="G607" s="41"/>
      <c r="I607" s="68"/>
      <c r="J607" s="8"/>
      <c r="K607" s="8"/>
      <c r="L607" s="8"/>
      <c r="M607"/>
      <c r="N607" s="8"/>
      <c r="O607" s="8"/>
      <c r="P607" s="8"/>
      <c r="Q607" s="8"/>
      <c r="R607" s="8"/>
      <c r="T607"/>
      <c r="U607"/>
      <c r="V607"/>
      <c r="W607"/>
      <c r="X607"/>
      <c r="Y607"/>
      <c r="Z607"/>
      <c r="AA607"/>
      <c r="AB607"/>
      <c r="AC607"/>
      <c r="AD607"/>
      <c r="AE607"/>
      <c r="AF607"/>
      <c r="AG607"/>
      <c r="AH607"/>
      <c r="AI607"/>
      <c r="AJ607"/>
      <c r="AK607"/>
      <c r="AL607"/>
      <c r="AM607"/>
      <c r="AN607"/>
      <c r="AO607"/>
      <c r="AP607"/>
      <c r="AQ607"/>
      <c r="AR607"/>
      <c r="AS607"/>
      <c r="AT607" s="26"/>
      <c r="AU607" s="23"/>
      <c r="AV607"/>
      <c r="AW607"/>
      <c r="AX607"/>
      <c r="AY607"/>
      <c r="AZ607"/>
      <c r="BA607"/>
      <c r="BB607"/>
      <c r="BC607" s="26"/>
      <c r="BD607" s="23"/>
      <c r="BE607"/>
      <c r="BF607"/>
      <c r="BG607"/>
      <c r="BH607"/>
      <c r="BI607"/>
      <c r="BJ607"/>
      <c r="BK607"/>
      <c r="BL607"/>
      <c r="BM607"/>
      <c r="BN607"/>
      <c r="BO607"/>
      <c r="BP607"/>
      <c r="BQ607"/>
      <c r="BR607"/>
      <c r="BS607"/>
      <c r="BT607"/>
      <c r="BU607"/>
      <c r="BV607"/>
      <c r="BW607"/>
      <c r="BX607" s="26"/>
      <c r="BY607" s="23"/>
      <c r="BZ607"/>
      <c r="CA607"/>
      <c r="CB607"/>
    </row>
    <row r="608" spans="1:80" s="81" customFormat="1" x14ac:dyDescent="0.3">
      <c r="A608"/>
      <c r="B608" s="45"/>
      <c r="C608" s="155"/>
      <c r="D608" s="41"/>
      <c r="E608" s="86"/>
      <c r="F608" s="41"/>
      <c r="G608" s="41"/>
      <c r="I608" s="68"/>
      <c r="J608" s="8"/>
      <c r="K608" s="8"/>
      <c r="L608" s="8"/>
      <c r="M608"/>
      <c r="N608" s="8"/>
      <c r="O608" s="8"/>
      <c r="P608" s="8"/>
      <c r="Q608" s="8"/>
      <c r="R608" s="8"/>
      <c r="T608"/>
      <c r="U608"/>
      <c r="V608"/>
      <c r="W608"/>
      <c r="X608"/>
      <c r="Y608"/>
      <c r="Z608"/>
      <c r="AA608"/>
      <c r="AB608"/>
      <c r="AC608"/>
      <c r="AD608"/>
      <c r="AE608"/>
      <c r="AF608"/>
      <c r="AG608"/>
      <c r="AH608"/>
      <c r="AI608"/>
      <c r="AJ608"/>
      <c r="AK608"/>
      <c r="AL608"/>
      <c r="AM608"/>
      <c r="AN608"/>
      <c r="AO608"/>
      <c r="AP608"/>
      <c r="AQ608"/>
      <c r="AR608"/>
      <c r="AS608"/>
      <c r="AT608" s="26"/>
      <c r="AU608" s="23"/>
      <c r="AV608"/>
      <c r="AW608"/>
      <c r="AX608"/>
      <c r="AY608"/>
      <c r="AZ608"/>
      <c r="BA608"/>
      <c r="BB608"/>
      <c r="BC608" s="26"/>
      <c r="BD608" s="23"/>
      <c r="BE608"/>
      <c r="BF608"/>
      <c r="BG608"/>
      <c r="BH608"/>
      <c r="BI608"/>
      <c r="BJ608"/>
      <c r="BK608"/>
      <c r="BL608"/>
      <c r="BM608"/>
      <c r="BN608"/>
      <c r="BO608"/>
      <c r="BP608"/>
      <c r="BQ608"/>
      <c r="BR608"/>
      <c r="BS608"/>
      <c r="BT608"/>
      <c r="BU608"/>
      <c r="BV608"/>
      <c r="BW608"/>
      <c r="BX608" s="26"/>
      <c r="BY608" s="23"/>
      <c r="BZ608"/>
      <c r="CA608"/>
      <c r="CB608"/>
    </row>
    <row r="609" spans="1:80" s="81" customFormat="1" x14ac:dyDescent="0.3">
      <c r="A609"/>
      <c r="B609" s="45"/>
      <c r="C609" s="155"/>
      <c r="D609" s="41"/>
      <c r="E609" s="86"/>
      <c r="F609" s="41"/>
      <c r="G609" s="41"/>
      <c r="I609" s="68"/>
      <c r="J609" s="8"/>
      <c r="K609" s="8"/>
      <c r="L609" s="8"/>
      <c r="M609"/>
      <c r="N609" s="8"/>
      <c r="O609" s="8"/>
      <c r="P609" s="8"/>
      <c r="Q609" s="8"/>
      <c r="R609" s="8"/>
      <c r="T609"/>
      <c r="U609"/>
      <c r="V609"/>
      <c r="W609"/>
      <c r="X609"/>
      <c r="Y609"/>
      <c r="Z609"/>
      <c r="AA609"/>
      <c r="AB609"/>
      <c r="AC609"/>
      <c r="AD609"/>
      <c r="AE609"/>
      <c r="AF609"/>
      <c r="AG609"/>
      <c r="AH609"/>
      <c r="AI609"/>
      <c r="AJ609"/>
      <c r="AK609"/>
      <c r="AL609"/>
      <c r="AM609"/>
      <c r="AN609"/>
      <c r="AO609"/>
      <c r="AP609"/>
      <c r="AQ609"/>
      <c r="AR609"/>
      <c r="AS609"/>
      <c r="AT609" s="26"/>
      <c r="AU609" s="23"/>
      <c r="AV609"/>
      <c r="AW609"/>
      <c r="AX609"/>
      <c r="AY609"/>
      <c r="AZ609"/>
      <c r="BA609"/>
      <c r="BB609"/>
      <c r="BC609" s="26"/>
      <c r="BD609" s="23"/>
      <c r="BE609"/>
      <c r="BF609"/>
      <c r="BG609"/>
      <c r="BH609"/>
      <c r="BI609"/>
      <c r="BJ609"/>
      <c r="BK609"/>
      <c r="BL609"/>
      <c r="BM609"/>
      <c r="BN609"/>
      <c r="BO609"/>
      <c r="BP609"/>
      <c r="BQ609"/>
      <c r="BR609"/>
      <c r="BS609"/>
      <c r="BT609"/>
      <c r="BU609"/>
      <c r="BV609"/>
      <c r="BW609"/>
      <c r="BX609" s="26"/>
      <c r="BY609" s="23"/>
      <c r="BZ609"/>
      <c r="CA609"/>
      <c r="CB609"/>
    </row>
    <row r="610" spans="1:80" s="81" customFormat="1" x14ac:dyDescent="0.3">
      <c r="A610"/>
      <c r="B610" s="45"/>
      <c r="C610" s="155"/>
      <c r="D610" s="41"/>
      <c r="E610" s="86"/>
      <c r="F610" s="41"/>
      <c r="G610" s="41"/>
      <c r="I610" s="68"/>
      <c r="J610" s="8"/>
      <c r="K610" s="8"/>
      <c r="L610" s="8"/>
      <c r="M610"/>
      <c r="N610" s="8"/>
      <c r="O610" s="8"/>
      <c r="P610" s="8"/>
      <c r="Q610" s="8"/>
      <c r="R610" s="8"/>
      <c r="T610"/>
      <c r="U610"/>
      <c r="V610"/>
      <c r="W610"/>
      <c r="X610"/>
      <c r="Y610"/>
      <c r="Z610"/>
      <c r="AA610"/>
      <c r="AB610"/>
      <c r="AC610"/>
      <c r="AD610"/>
      <c r="AE610"/>
      <c r="AF610"/>
      <c r="AG610"/>
      <c r="AH610"/>
      <c r="AI610"/>
      <c r="AJ610"/>
      <c r="AK610"/>
      <c r="AL610"/>
      <c r="AM610"/>
      <c r="AN610"/>
      <c r="AO610"/>
      <c r="AP610"/>
      <c r="AQ610"/>
      <c r="AR610"/>
      <c r="AS610"/>
      <c r="AT610" s="26"/>
      <c r="AU610" s="23"/>
      <c r="AV610"/>
      <c r="AW610"/>
      <c r="AX610"/>
      <c r="AY610"/>
      <c r="AZ610"/>
      <c r="BA610"/>
      <c r="BB610"/>
      <c r="BC610" s="26"/>
      <c r="BD610" s="23"/>
      <c r="BE610"/>
      <c r="BF610"/>
      <c r="BG610"/>
      <c r="BH610"/>
      <c r="BI610"/>
      <c r="BJ610"/>
      <c r="BK610"/>
      <c r="BL610"/>
      <c r="BM610"/>
      <c r="BN610"/>
      <c r="BO610"/>
      <c r="BP610"/>
      <c r="BQ610"/>
      <c r="BR610"/>
      <c r="BS610"/>
      <c r="BT610"/>
      <c r="BU610"/>
      <c r="BV610"/>
      <c r="BW610"/>
      <c r="BX610" s="26"/>
      <c r="BY610" s="23"/>
      <c r="BZ610"/>
      <c r="CA610"/>
      <c r="CB610"/>
    </row>
    <row r="611" spans="1:80" s="81" customFormat="1" x14ac:dyDescent="0.3">
      <c r="A611"/>
      <c r="B611" s="45"/>
      <c r="C611" s="155"/>
      <c r="D611" s="41"/>
      <c r="E611" s="86"/>
      <c r="F611" s="41"/>
      <c r="G611" s="41"/>
      <c r="I611" s="68"/>
      <c r="J611" s="8"/>
      <c r="K611" s="8"/>
      <c r="L611" s="8"/>
      <c r="M611"/>
      <c r="N611" s="8"/>
      <c r="O611" s="8"/>
      <c r="P611" s="8"/>
      <c r="Q611" s="8"/>
      <c r="R611" s="8"/>
      <c r="T611"/>
      <c r="U611"/>
      <c r="V611"/>
      <c r="W611"/>
      <c r="X611"/>
      <c r="Y611"/>
      <c r="Z611"/>
      <c r="AA611"/>
      <c r="AB611"/>
      <c r="AC611"/>
      <c r="AD611"/>
      <c r="AE611"/>
      <c r="AF611"/>
      <c r="AG611"/>
      <c r="AH611"/>
      <c r="AI611"/>
      <c r="AJ611"/>
      <c r="AK611"/>
      <c r="AL611"/>
      <c r="AM611"/>
      <c r="AN611"/>
      <c r="AO611"/>
      <c r="AP611"/>
      <c r="AQ611"/>
      <c r="AR611"/>
      <c r="AS611"/>
      <c r="AT611" s="26"/>
      <c r="AU611" s="23"/>
      <c r="AV611"/>
      <c r="AW611"/>
      <c r="AX611"/>
      <c r="AY611"/>
      <c r="AZ611"/>
      <c r="BA611"/>
      <c r="BB611"/>
      <c r="BC611" s="26"/>
      <c r="BD611" s="23"/>
      <c r="BE611"/>
      <c r="BF611"/>
      <c r="BG611"/>
      <c r="BH611"/>
      <c r="BI611"/>
      <c r="BJ611"/>
      <c r="BK611"/>
      <c r="BL611"/>
      <c r="BM611"/>
      <c r="BN611"/>
      <c r="BO611"/>
      <c r="BP611"/>
      <c r="BQ611"/>
      <c r="BR611"/>
      <c r="BS611"/>
      <c r="BT611"/>
      <c r="BU611"/>
      <c r="BV611"/>
      <c r="BW611"/>
      <c r="BX611" s="26"/>
      <c r="BY611" s="23"/>
      <c r="BZ611"/>
      <c r="CA611"/>
      <c r="CB611"/>
    </row>
    <row r="612" spans="1:80" s="81" customFormat="1" x14ac:dyDescent="0.3">
      <c r="A612"/>
      <c r="B612" s="45"/>
      <c r="C612" s="155"/>
      <c r="D612" s="41"/>
      <c r="E612" s="86"/>
      <c r="F612" s="41"/>
      <c r="G612" s="41"/>
      <c r="I612" s="68"/>
      <c r="J612" s="8"/>
      <c r="K612" s="8"/>
      <c r="L612" s="8"/>
      <c r="M612"/>
      <c r="N612" s="8"/>
      <c r="O612" s="8"/>
      <c r="P612" s="8"/>
      <c r="Q612" s="8"/>
      <c r="R612" s="8"/>
      <c r="T612"/>
      <c r="U612"/>
      <c r="V612"/>
      <c r="W612"/>
      <c r="X612"/>
      <c r="Y612"/>
      <c r="Z612"/>
      <c r="AA612"/>
      <c r="AB612"/>
      <c r="AC612"/>
      <c r="AD612"/>
      <c r="AE612"/>
      <c r="AF612"/>
      <c r="AG612"/>
      <c r="AH612"/>
      <c r="AI612"/>
      <c r="AJ612"/>
      <c r="AK612"/>
      <c r="AL612"/>
      <c r="AM612"/>
      <c r="AN612"/>
      <c r="AO612"/>
      <c r="AP612"/>
      <c r="AQ612"/>
      <c r="AR612"/>
      <c r="AS612"/>
      <c r="AT612" s="26"/>
      <c r="AU612" s="23"/>
      <c r="AV612"/>
      <c r="AW612"/>
      <c r="AX612"/>
      <c r="AY612"/>
      <c r="AZ612"/>
      <c r="BA612"/>
      <c r="BB612"/>
      <c r="BC612" s="26"/>
      <c r="BD612" s="23"/>
      <c r="BE612"/>
      <c r="BF612"/>
      <c r="BG612"/>
      <c r="BH612"/>
      <c r="BI612"/>
      <c r="BJ612"/>
      <c r="BK612"/>
      <c r="BL612"/>
      <c r="BM612"/>
      <c r="BN612"/>
      <c r="BO612"/>
      <c r="BP612"/>
      <c r="BQ612"/>
      <c r="BR612"/>
      <c r="BS612"/>
      <c r="BT612"/>
      <c r="BU612"/>
      <c r="BV612"/>
      <c r="BW612"/>
      <c r="BX612" s="26"/>
      <c r="BY612" s="23"/>
      <c r="BZ612"/>
      <c r="CA612"/>
      <c r="CB612"/>
    </row>
    <row r="613" spans="1:80" s="81" customFormat="1" x14ac:dyDescent="0.3">
      <c r="A613"/>
      <c r="B613" s="45"/>
      <c r="C613" s="155"/>
      <c r="D613" s="41"/>
      <c r="E613" s="86"/>
      <c r="F613" s="41"/>
      <c r="G613" s="41"/>
      <c r="I613" s="68"/>
      <c r="J613" s="8"/>
      <c r="K613" s="8"/>
      <c r="L613" s="8"/>
      <c r="M613"/>
      <c r="N613" s="8"/>
      <c r="O613" s="8"/>
      <c r="P613" s="8"/>
      <c r="Q613" s="8"/>
      <c r="R613" s="8"/>
      <c r="T613"/>
      <c r="U613"/>
      <c r="V613"/>
      <c r="W613"/>
      <c r="X613"/>
      <c r="Y613"/>
      <c r="Z613"/>
      <c r="AA613"/>
      <c r="AB613"/>
      <c r="AC613"/>
      <c r="AD613"/>
      <c r="AE613"/>
      <c r="AF613"/>
      <c r="AG613"/>
      <c r="AH613"/>
      <c r="AI613"/>
      <c r="AJ613"/>
      <c r="AK613"/>
      <c r="AL613"/>
      <c r="AM613"/>
      <c r="AN613"/>
      <c r="AO613"/>
      <c r="AP613"/>
      <c r="AQ613"/>
      <c r="AR613"/>
      <c r="AS613"/>
      <c r="AT613" s="26"/>
      <c r="AU613" s="23"/>
      <c r="AV613"/>
      <c r="AW613"/>
      <c r="AX613"/>
      <c r="AY613"/>
      <c r="AZ613"/>
      <c r="BA613"/>
      <c r="BB613"/>
      <c r="BC613" s="26"/>
      <c r="BD613" s="23"/>
      <c r="BE613"/>
      <c r="BF613"/>
      <c r="BG613"/>
      <c r="BH613"/>
      <c r="BI613"/>
      <c r="BJ613"/>
      <c r="BK613"/>
      <c r="BL613"/>
      <c r="BM613"/>
      <c r="BN613"/>
      <c r="BO613"/>
      <c r="BP613"/>
      <c r="BQ613"/>
      <c r="BR613"/>
      <c r="BS613"/>
      <c r="BT613"/>
      <c r="BU613"/>
      <c r="BV613"/>
      <c r="BW613"/>
      <c r="BX613" s="26"/>
      <c r="BY613" s="23"/>
      <c r="BZ613"/>
      <c r="CA613"/>
      <c r="CB613"/>
    </row>
    <row r="614" spans="1:80" s="81" customFormat="1" x14ac:dyDescent="0.3">
      <c r="A614"/>
      <c r="B614" s="45"/>
      <c r="C614" s="155"/>
      <c r="D614" s="41"/>
      <c r="E614" s="86"/>
      <c r="F614" s="41"/>
      <c r="G614" s="41"/>
      <c r="I614" s="68"/>
      <c r="J614" s="8"/>
      <c r="K614" s="8"/>
      <c r="L614" s="8"/>
      <c r="M614"/>
      <c r="N614" s="8"/>
      <c r="O614" s="8"/>
      <c r="P614" s="8"/>
      <c r="Q614" s="8"/>
      <c r="R614" s="8"/>
      <c r="T614"/>
      <c r="U614"/>
      <c r="V614"/>
      <c r="W614"/>
      <c r="X614"/>
      <c r="Y614"/>
      <c r="Z614"/>
      <c r="AA614"/>
      <c r="AB614"/>
      <c r="AC614"/>
      <c r="AD614"/>
      <c r="AE614"/>
      <c r="AF614"/>
      <c r="AG614"/>
      <c r="AH614"/>
      <c r="AI614"/>
      <c r="AJ614"/>
      <c r="AK614"/>
      <c r="AL614"/>
      <c r="AM614"/>
      <c r="AN614"/>
      <c r="AO614"/>
      <c r="AP614"/>
      <c r="AQ614"/>
      <c r="AR614"/>
      <c r="AS614"/>
      <c r="AT614" s="26"/>
      <c r="AU614" s="23"/>
      <c r="AV614"/>
      <c r="AW614"/>
      <c r="AX614"/>
      <c r="AY614"/>
      <c r="AZ614"/>
      <c r="BA614"/>
      <c r="BB614"/>
      <c r="BC614" s="26"/>
      <c r="BD614" s="23"/>
      <c r="BE614"/>
      <c r="BF614"/>
      <c r="BG614"/>
      <c r="BH614"/>
      <c r="BI614"/>
      <c r="BJ614"/>
      <c r="BK614"/>
      <c r="BL614"/>
      <c r="BM614"/>
      <c r="BN614"/>
      <c r="BO614"/>
      <c r="BP614"/>
      <c r="BQ614"/>
      <c r="BR614"/>
      <c r="BS614"/>
      <c r="BT614"/>
      <c r="BU614"/>
      <c r="BV614"/>
      <c r="BW614"/>
      <c r="BX614" s="26"/>
      <c r="BY614" s="23"/>
      <c r="BZ614"/>
      <c r="CA614"/>
      <c r="CB614"/>
    </row>
    <row r="615" spans="1:80" s="81" customFormat="1" x14ac:dyDescent="0.3">
      <c r="A615"/>
      <c r="B615" s="45"/>
      <c r="C615" s="155"/>
      <c r="D615" s="41"/>
      <c r="E615" s="86"/>
      <c r="F615" s="41"/>
      <c r="G615" s="41"/>
      <c r="I615" s="68"/>
      <c r="J615" s="8"/>
      <c r="K615" s="8"/>
      <c r="L615" s="8"/>
      <c r="M615"/>
      <c r="N615" s="8"/>
      <c r="O615" s="8"/>
      <c r="P615" s="8"/>
      <c r="Q615" s="8"/>
      <c r="R615" s="8"/>
      <c r="T615"/>
      <c r="U615"/>
      <c r="V615"/>
      <c r="W615"/>
      <c r="X615"/>
      <c r="Y615"/>
      <c r="Z615"/>
      <c r="AA615"/>
      <c r="AB615"/>
      <c r="AC615"/>
      <c r="AD615"/>
      <c r="AE615"/>
      <c r="AF615"/>
      <c r="AG615"/>
      <c r="AH615"/>
      <c r="AI615"/>
      <c r="AJ615"/>
      <c r="AK615"/>
      <c r="AL615"/>
      <c r="AM615"/>
      <c r="AN615"/>
      <c r="AO615"/>
      <c r="AP615"/>
      <c r="AQ615"/>
      <c r="AR615"/>
      <c r="AS615"/>
      <c r="AT615" s="26"/>
      <c r="AU615" s="23"/>
      <c r="AV615"/>
      <c r="AW615"/>
      <c r="AX615"/>
      <c r="AY615"/>
      <c r="AZ615"/>
      <c r="BA615"/>
      <c r="BB615"/>
      <c r="BC615" s="26"/>
      <c r="BD615" s="23"/>
      <c r="BE615"/>
      <c r="BF615"/>
      <c r="BG615"/>
      <c r="BH615"/>
      <c r="BI615"/>
      <c r="BJ615"/>
      <c r="BK615"/>
      <c r="BL615"/>
      <c r="BM615"/>
      <c r="BN615"/>
      <c r="BO615"/>
      <c r="BP615"/>
      <c r="BQ615"/>
      <c r="BR615"/>
      <c r="BS615"/>
      <c r="BT615"/>
      <c r="BU615"/>
      <c r="BV615"/>
      <c r="BW615"/>
      <c r="BX615" s="26"/>
      <c r="BY615" s="23"/>
      <c r="BZ615"/>
      <c r="CA615"/>
      <c r="CB615"/>
    </row>
    <row r="616" spans="1:80" s="81" customFormat="1" x14ac:dyDescent="0.3">
      <c r="A616"/>
      <c r="B616" s="45"/>
      <c r="C616" s="155"/>
      <c r="D616" s="41"/>
      <c r="E616" s="86"/>
      <c r="F616" s="41"/>
      <c r="G616" s="41"/>
      <c r="I616" s="68"/>
      <c r="J616" s="8"/>
      <c r="K616" s="8"/>
      <c r="L616" s="8"/>
      <c r="M616"/>
      <c r="N616" s="8"/>
      <c r="O616" s="8"/>
      <c r="P616" s="8"/>
      <c r="Q616" s="8"/>
      <c r="R616" s="8"/>
      <c r="T616"/>
      <c r="U616"/>
      <c r="V616"/>
      <c r="W616"/>
      <c r="X616"/>
      <c r="Y616"/>
      <c r="Z616"/>
      <c r="AA616"/>
      <c r="AB616"/>
      <c r="AC616"/>
      <c r="AD616"/>
      <c r="AE616"/>
      <c r="AF616"/>
      <c r="AG616"/>
      <c r="AH616"/>
      <c r="AI616"/>
      <c r="AJ616"/>
      <c r="AK616"/>
      <c r="AL616"/>
      <c r="AM616"/>
      <c r="AN616"/>
      <c r="AO616"/>
      <c r="AP616"/>
      <c r="AQ616"/>
      <c r="AR616"/>
      <c r="AS616"/>
      <c r="AT616" s="26"/>
      <c r="AU616" s="23"/>
      <c r="AV616"/>
      <c r="AW616"/>
      <c r="AX616"/>
      <c r="AY616"/>
      <c r="AZ616"/>
      <c r="BA616"/>
      <c r="BB616"/>
      <c r="BC616" s="26"/>
      <c r="BD616" s="23"/>
      <c r="BE616"/>
      <c r="BF616"/>
      <c r="BG616"/>
      <c r="BH616"/>
      <c r="BI616"/>
      <c r="BJ616"/>
      <c r="BK616"/>
      <c r="BL616"/>
      <c r="BM616"/>
      <c r="BN616"/>
      <c r="BO616"/>
      <c r="BP616"/>
      <c r="BQ616"/>
      <c r="BR616"/>
      <c r="BS616"/>
      <c r="BT616"/>
      <c r="BU616"/>
      <c r="BV616"/>
      <c r="BW616"/>
      <c r="BX616" s="26"/>
      <c r="BY616" s="23"/>
      <c r="BZ616"/>
      <c r="CA616"/>
      <c r="CB616"/>
    </row>
    <row r="617" spans="1:80" s="81" customFormat="1" x14ac:dyDescent="0.3">
      <c r="A617"/>
      <c r="B617" s="45"/>
      <c r="C617" s="155"/>
      <c r="D617" s="41"/>
      <c r="E617" s="86"/>
      <c r="F617" s="41"/>
      <c r="G617" s="41"/>
      <c r="I617" s="68"/>
      <c r="J617" s="8"/>
      <c r="K617" s="8"/>
      <c r="L617" s="8"/>
      <c r="M617"/>
      <c r="N617" s="8"/>
      <c r="O617" s="8"/>
      <c r="P617" s="8"/>
      <c r="Q617" s="8"/>
      <c r="R617" s="8"/>
      <c r="T617"/>
      <c r="U617"/>
      <c r="V617"/>
      <c r="W617"/>
      <c r="X617"/>
      <c r="Y617"/>
      <c r="Z617"/>
      <c r="AA617"/>
      <c r="AB617"/>
      <c r="AC617"/>
      <c r="AD617"/>
      <c r="AE617"/>
      <c r="AF617"/>
      <c r="AG617"/>
      <c r="AH617"/>
      <c r="AI617"/>
      <c r="AJ617"/>
      <c r="AK617"/>
      <c r="AL617"/>
      <c r="AM617"/>
      <c r="AN617"/>
      <c r="AO617"/>
      <c r="AP617"/>
      <c r="AQ617"/>
      <c r="AR617"/>
      <c r="AS617"/>
      <c r="AT617" s="26"/>
      <c r="AU617" s="23"/>
      <c r="AV617"/>
      <c r="AW617"/>
      <c r="AX617"/>
      <c r="AY617"/>
      <c r="AZ617"/>
      <c r="BA617"/>
      <c r="BB617"/>
      <c r="BC617" s="26"/>
      <c r="BD617" s="23"/>
      <c r="BE617"/>
      <c r="BF617"/>
      <c r="BG617"/>
      <c r="BH617"/>
      <c r="BI617"/>
      <c r="BJ617"/>
      <c r="BK617"/>
      <c r="BL617"/>
      <c r="BM617"/>
      <c r="BN617"/>
      <c r="BO617"/>
      <c r="BP617"/>
      <c r="BQ617"/>
      <c r="BR617"/>
      <c r="BS617"/>
      <c r="BT617"/>
      <c r="BU617"/>
      <c r="BV617"/>
      <c r="BW617"/>
      <c r="BX617" s="26"/>
      <c r="BY617" s="23"/>
      <c r="BZ617"/>
      <c r="CA617"/>
      <c r="CB617"/>
    </row>
    <row r="618" spans="1:80" s="81" customFormat="1" x14ac:dyDescent="0.3">
      <c r="A618"/>
      <c r="B618" s="45"/>
      <c r="C618" s="155"/>
      <c r="D618" s="41"/>
      <c r="E618" s="86"/>
      <c r="F618" s="41"/>
      <c r="G618" s="41"/>
      <c r="I618" s="68"/>
      <c r="J618" s="8"/>
      <c r="K618" s="8"/>
      <c r="L618" s="8"/>
      <c r="M618"/>
      <c r="N618" s="8"/>
      <c r="O618" s="8"/>
      <c r="P618" s="8"/>
      <c r="Q618" s="8"/>
      <c r="R618" s="8"/>
      <c r="T618"/>
      <c r="U618"/>
      <c r="V618"/>
      <c r="W618"/>
      <c r="X618"/>
      <c r="Y618"/>
      <c r="Z618"/>
      <c r="AA618"/>
      <c r="AB618"/>
      <c r="AC618"/>
      <c r="AD618"/>
      <c r="AE618"/>
      <c r="AF618"/>
      <c r="AG618"/>
      <c r="AH618"/>
      <c r="AI618"/>
      <c r="AJ618"/>
      <c r="AK618"/>
      <c r="AL618"/>
      <c r="AM618"/>
      <c r="AN618"/>
      <c r="AO618"/>
      <c r="AP618"/>
      <c r="AQ618"/>
      <c r="AR618"/>
      <c r="AS618"/>
      <c r="AT618" s="26"/>
      <c r="AU618" s="23"/>
      <c r="AV618"/>
      <c r="AW618"/>
      <c r="AX618"/>
      <c r="AY618"/>
      <c r="AZ618"/>
      <c r="BA618"/>
      <c r="BB618"/>
      <c r="BC618" s="26"/>
      <c r="BD618" s="23"/>
      <c r="BE618"/>
      <c r="BF618"/>
      <c r="BG618"/>
      <c r="BH618"/>
      <c r="BI618"/>
      <c r="BJ618"/>
      <c r="BK618"/>
      <c r="BL618"/>
      <c r="BM618"/>
      <c r="BN618"/>
      <c r="BO618"/>
      <c r="BP618"/>
      <c r="BQ618"/>
      <c r="BR618"/>
      <c r="BS618"/>
      <c r="BT618"/>
      <c r="BU618"/>
      <c r="BV618"/>
      <c r="BW618"/>
      <c r="BX618" s="26"/>
      <c r="BY618" s="23"/>
      <c r="BZ618"/>
      <c r="CA618"/>
      <c r="CB618"/>
    </row>
    <row r="619" spans="1:80" s="81" customFormat="1" x14ac:dyDescent="0.3">
      <c r="A619"/>
      <c r="B619" s="45"/>
      <c r="C619" s="155"/>
      <c r="D619" s="41"/>
      <c r="E619" s="86"/>
      <c r="F619" s="41"/>
      <c r="G619" s="41"/>
      <c r="I619" s="68"/>
      <c r="J619" s="8"/>
      <c r="K619" s="8"/>
      <c r="L619" s="8"/>
      <c r="M619"/>
      <c r="N619" s="8"/>
      <c r="O619" s="8"/>
      <c r="P619" s="8"/>
      <c r="Q619" s="8"/>
      <c r="R619" s="8"/>
      <c r="T619"/>
      <c r="U619"/>
      <c r="V619"/>
      <c r="W619"/>
      <c r="X619"/>
      <c r="Y619"/>
      <c r="Z619"/>
      <c r="AA619"/>
      <c r="AB619"/>
      <c r="AC619"/>
      <c r="AD619"/>
      <c r="AE619"/>
      <c r="AF619"/>
      <c r="AG619"/>
      <c r="AH619"/>
      <c r="AI619"/>
      <c r="AJ619"/>
      <c r="AK619"/>
      <c r="AL619"/>
      <c r="AM619"/>
      <c r="AN619"/>
      <c r="AO619"/>
      <c r="AP619"/>
      <c r="AQ619"/>
      <c r="AR619"/>
      <c r="AS619"/>
      <c r="AT619" s="26"/>
      <c r="AU619" s="23"/>
      <c r="AV619"/>
      <c r="AW619"/>
      <c r="AX619"/>
      <c r="AY619"/>
      <c r="AZ619"/>
      <c r="BA619"/>
      <c r="BB619"/>
      <c r="BC619" s="26"/>
      <c r="BD619" s="23"/>
      <c r="BE619"/>
      <c r="BF619"/>
      <c r="BG619"/>
      <c r="BH619"/>
      <c r="BI619"/>
      <c r="BJ619"/>
      <c r="BK619"/>
      <c r="BL619"/>
      <c r="BM619"/>
      <c r="BN619"/>
      <c r="BO619"/>
      <c r="BP619"/>
      <c r="BQ619"/>
      <c r="BR619"/>
      <c r="BS619"/>
      <c r="BT619"/>
      <c r="BU619"/>
      <c r="BV619"/>
      <c r="BW619"/>
      <c r="BX619" s="26"/>
      <c r="BY619" s="23"/>
      <c r="BZ619"/>
      <c r="CA619"/>
      <c r="CB619"/>
    </row>
    <row r="620" spans="1:80" s="81" customFormat="1" x14ac:dyDescent="0.3">
      <c r="A620"/>
      <c r="B620" s="45"/>
      <c r="C620" s="155"/>
      <c r="D620" s="41"/>
      <c r="E620" s="86"/>
      <c r="F620" s="41"/>
      <c r="G620" s="41"/>
      <c r="I620" s="68"/>
      <c r="J620" s="8"/>
      <c r="K620" s="8"/>
      <c r="L620" s="8"/>
      <c r="M620"/>
      <c r="N620" s="8"/>
      <c r="O620" s="8"/>
      <c r="P620" s="8"/>
      <c r="Q620" s="8"/>
      <c r="R620" s="8"/>
      <c r="T620"/>
      <c r="U620"/>
      <c r="V620"/>
      <c r="W620"/>
      <c r="X620"/>
      <c r="Y620"/>
      <c r="Z620"/>
      <c r="AA620"/>
      <c r="AB620"/>
      <c r="AC620"/>
      <c r="AD620"/>
      <c r="AE620"/>
      <c r="AF620"/>
      <c r="AG620"/>
      <c r="AH620"/>
      <c r="AI620"/>
      <c r="AJ620"/>
      <c r="AK620"/>
      <c r="AL620"/>
      <c r="AM620"/>
      <c r="AN620"/>
      <c r="AO620"/>
      <c r="AP620"/>
      <c r="AQ620"/>
      <c r="AR620"/>
      <c r="AS620"/>
      <c r="AT620" s="26"/>
      <c r="AU620" s="23"/>
      <c r="AV620"/>
      <c r="AW620"/>
      <c r="AX620"/>
      <c r="AY620"/>
      <c r="AZ620"/>
      <c r="BA620"/>
      <c r="BB620"/>
      <c r="BC620" s="26"/>
      <c r="BD620" s="23"/>
      <c r="BE620"/>
      <c r="BF620"/>
      <c r="BG620"/>
      <c r="BH620"/>
      <c r="BI620"/>
      <c r="BJ620"/>
      <c r="BK620"/>
      <c r="BL620"/>
      <c r="BM620"/>
      <c r="BN620"/>
      <c r="BO620"/>
      <c r="BP620"/>
      <c r="BQ620"/>
      <c r="BR620"/>
      <c r="BS620"/>
      <c r="BT620"/>
      <c r="BU620"/>
      <c r="BV620"/>
      <c r="BW620"/>
      <c r="BX620" s="26"/>
      <c r="BY620" s="23"/>
      <c r="BZ620"/>
      <c r="CA620"/>
      <c r="CB620"/>
    </row>
    <row r="621" spans="1:80" s="81" customFormat="1" x14ac:dyDescent="0.3">
      <c r="A621"/>
      <c r="B621" s="45"/>
      <c r="C621" s="155"/>
      <c r="D621" s="41"/>
      <c r="E621" s="86"/>
      <c r="F621" s="41"/>
      <c r="G621" s="41"/>
      <c r="I621" s="68"/>
      <c r="J621" s="8"/>
      <c r="K621" s="8"/>
      <c r="L621" s="8"/>
      <c r="M621"/>
      <c r="N621" s="8"/>
      <c r="O621" s="8"/>
      <c r="P621" s="8"/>
      <c r="Q621" s="8"/>
      <c r="R621" s="8"/>
      <c r="T621"/>
      <c r="U621"/>
      <c r="V621"/>
      <c r="W621"/>
      <c r="X621"/>
      <c r="Y621"/>
      <c r="Z621"/>
      <c r="AA621"/>
      <c r="AB621"/>
      <c r="AC621"/>
      <c r="AD621"/>
      <c r="AE621"/>
      <c r="AF621"/>
      <c r="AG621"/>
      <c r="AH621"/>
      <c r="AI621"/>
      <c r="AJ621"/>
      <c r="AK621"/>
      <c r="AL621"/>
      <c r="AM621"/>
      <c r="AN621"/>
      <c r="AO621"/>
      <c r="AP621"/>
      <c r="AQ621"/>
      <c r="AR621"/>
      <c r="AS621"/>
      <c r="AT621" s="26"/>
      <c r="AU621" s="23"/>
      <c r="AV621"/>
      <c r="AW621"/>
      <c r="AX621"/>
      <c r="AY621"/>
      <c r="AZ621"/>
      <c r="BA621"/>
      <c r="BB621"/>
      <c r="BC621" s="26"/>
      <c r="BD621" s="23"/>
      <c r="BE621"/>
      <c r="BF621"/>
      <c r="BG621"/>
      <c r="BH621"/>
      <c r="BI621"/>
      <c r="BJ621"/>
      <c r="BK621"/>
      <c r="BL621"/>
      <c r="BM621"/>
      <c r="BN621"/>
      <c r="BO621"/>
      <c r="BP621"/>
      <c r="BQ621"/>
      <c r="BR621"/>
      <c r="BS621"/>
      <c r="BT621"/>
      <c r="BU621"/>
      <c r="BV621"/>
      <c r="BW621"/>
      <c r="BX621" s="26"/>
      <c r="BY621" s="23"/>
      <c r="BZ621"/>
      <c r="CA621"/>
      <c r="CB621"/>
    </row>
    <row r="622" spans="1:80" s="81" customFormat="1" x14ac:dyDescent="0.3">
      <c r="A622"/>
      <c r="B622" s="45"/>
      <c r="C622" s="155"/>
      <c r="D622" s="41"/>
      <c r="E622" s="86"/>
      <c r="F622" s="41"/>
      <c r="G622" s="41"/>
      <c r="I622" s="68"/>
      <c r="J622" s="8"/>
      <c r="K622" s="8"/>
      <c r="L622" s="8"/>
      <c r="M622"/>
      <c r="N622" s="8"/>
      <c r="O622" s="8"/>
      <c r="P622" s="8"/>
      <c r="Q622" s="8"/>
      <c r="R622" s="8"/>
      <c r="T622"/>
      <c r="U622"/>
      <c r="V622"/>
      <c r="W622"/>
      <c r="X622"/>
      <c r="Y622"/>
      <c r="Z622"/>
      <c r="AA622"/>
      <c r="AB622"/>
      <c r="AC622"/>
      <c r="AD622"/>
      <c r="AE622"/>
      <c r="AF622"/>
      <c r="AG622"/>
      <c r="AH622"/>
      <c r="AI622"/>
      <c r="AJ622"/>
      <c r="AK622"/>
      <c r="AL622"/>
      <c r="AM622"/>
      <c r="AN622"/>
      <c r="AO622"/>
      <c r="AP622"/>
      <c r="AQ622"/>
      <c r="AR622"/>
      <c r="AS622"/>
      <c r="AT622" s="26"/>
      <c r="AU622" s="23"/>
      <c r="AV622"/>
      <c r="AW622"/>
      <c r="AX622"/>
      <c r="AY622"/>
      <c r="AZ622"/>
      <c r="BA622"/>
      <c r="BB622"/>
      <c r="BC622" s="26"/>
      <c r="BD622" s="23"/>
      <c r="BE622"/>
      <c r="BF622"/>
      <c r="BG622"/>
      <c r="BH622"/>
      <c r="BI622"/>
      <c r="BJ622"/>
      <c r="BK622"/>
      <c r="BL622"/>
      <c r="BM622"/>
      <c r="BN622"/>
      <c r="BO622"/>
      <c r="BP622"/>
      <c r="BQ622"/>
      <c r="BR622"/>
      <c r="BS622"/>
      <c r="BT622"/>
      <c r="BU622"/>
      <c r="BV622"/>
      <c r="BW622"/>
      <c r="BX622" s="26"/>
      <c r="BY622" s="23"/>
      <c r="BZ622"/>
      <c r="CA622"/>
      <c r="CB622"/>
    </row>
    <row r="623" spans="1:80" s="81" customFormat="1" x14ac:dyDescent="0.3">
      <c r="A623"/>
      <c r="B623" s="45"/>
      <c r="C623" s="155"/>
      <c r="D623" s="41"/>
      <c r="E623" s="86"/>
      <c r="F623" s="41"/>
      <c r="G623" s="41"/>
      <c r="I623" s="68"/>
      <c r="J623" s="8"/>
      <c r="K623" s="8"/>
      <c r="L623" s="8"/>
      <c r="M623"/>
      <c r="N623" s="8"/>
      <c r="O623" s="8"/>
      <c r="P623" s="8"/>
      <c r="Q623" s="8"/>
      <c r="R623" s="8"/>
      <c r="T623"/>
      <c r="U623"/>
      <c r="V623"/>
      <c r="W623"/>
      <c r="X623"/>
      <c r="Y623"/>
      <c r="Z623"/>
      <c r="AA623"/>
      <c r="AB623"/>
      <c r="AC623"/>
      <c r="AD623"/>
      <c r="AE623"/>
      <c r="AF623"/>
      <c r="AG623"/>
      <c r="AH623"/>
      <c r="AI623"/>
      <c r="AJ623"/>
      <c r="AK623"/>
      <c r="AL623"/>
      <c r="AM623"/>
      <c r="AN623"/>
      <c r="AO623"/>
      <c r="AP623"/>
      <c r="AQ623"/>
      <c r="AR623"/>
      <c r="AS623"/>
      <c r="AT623" s="26"/>
      <c r="AU623" s="23"/>
      <c r="AV623"/>
      <c r="AW623"/>
      <c r="AX623"/>
      <c r="AY623"/>
      <c r="AZ623"/>
      <c r="BA623"/>
      <c r="BB623"/>
      <c r="BC623" s="26"/>
      <c r="BD623" s="23"/>
      <c r="BE623"/>
      <c r="BF623"/>
      <c r="BG623"/>
      <c r="BH623"/>
      <c r="BI623"/>
      <c r="BJ623"/>
      <c r="BK623"/>
      <c r="BL623"/>
      <c r="BM623"/>
      <c r="BN623"/>
      <c r="BO623"/>
      <c r="BP623"/>
      <c r="BQ623"/>
      <c r="BR623"/>
      <c r="BS623"/>
      <c r="BT623"/>
      <c r="BU623"/>
      <c r="BV623"/>
      <c r="BW623"/>
      <c r="BX623" s="26"/>
      <c r="BY623" s="23"/>
      <c r="BZ623"/>
      <c r="CA623"/>
      <c r="CB623"/>
    </row>
    <row r="624" spans="1:80" s="81" customFormat="1" x14ac:dyDescent="0.3">
      <c r="A624"/>
      <c r="B624" s="45"/>
      <c r="C624" s="155"/>
      <c r="D624" s="41"/>
      <c r="E624" s="86"/>
      <c r="F624" s="41"/>
      <c r="G624" s="41"/>
      <c r="I624" s="68"/>
      <c r="J624" s="8"/>
      <c r="K624" s="8"/>
      <c r="L624" s="8"/>
      <c r="M624"/>
      <c r="N624" s="8"/>
      <c r="O624" s="8"/>
      <c r="P624" s="8"/>
      <c r="Q624" s="8"/>
      <c r="R624" s="8"/>
      <c r="T624"/>
      <c r="U624"/>
      <c r="V624"/>
      <c r="W624"/>
      <c r="X624"/>
      <c r="Y624"/>
      <c r="Z624"/>
      <c r="AA624"/>
      <c r="AB624"/>
      <c r="AC624"/>
      <c r="AD624"/>
      <c r="AE624"/>
      <c r="AF624"/>
      <c r="AG624"/>
      <c r="AH624"/>
      <c r="AI624"/>
      <c r="AJ624"/>
      <c r="AK624"/>
      <c r="AL624"/>
      <c r="AM624"/>
      <c r="AN624"/>
      <c r="AO624"/>
      <c r="AP624"/>
      <c r="AQ624"/>
      <c r="AR624"/>
      <c r="AS624"/>
      <c r="AT624" s="26"/>
      <c r="AU624" s="23"/>
      <c r="AV624"/>
      <c r="AW624"/>
      <c r="AX624"/>
      <c r="AY624"/>
      <c r="AZ624"/>
      <c r="BA624"/>
      <c r="BB624"/>
      <c r="BC624" s="26"/>
      <c r="BD624" s="23"/>
      <c r="BE624"/>
      <c r="BF624"/>
      <c r="BG624"/>
      <c r="BH624"/>
      <c r="BI624"/>
      <c r="BJ624"/>
      <c r="BK624"/>
      <c r="BL624"/>
      <c r="BM624"/>
      <c r="BN624"/>
      <c r="BO624"/>
      <c r="BP624"/>
      <c r="BQ624"/>
      <c r="BR624"/>
      <c r="BS624"/>
      <c r="BT624"/>
      <c r="BU624"/>
      <c r="BV624"/>
      <c r="BW624"/>
      <c r="BX624" s="26"/>
      <c r="BY624" s="23"/>
      <c r="BZ624"/>
      <c r="CA624"/>
      <c r="CB624"/>
    </row>
    <row r="625" spans="1:80" s="81" customFormat="1" x14ac:dyDescent="0.3">
      <c r="A625"/>
      <c r="B625" s="45"/>
      <c r="C625" s="155"/>
      <c r="D625" s="41"/>
      <c r="E625" s="86"/>
      <c r="F625" s="41"/>
      <c r="G625" s="41"/>
      <c r="I625" s="68"/>
      <c r="J625" s="8"/>
      <c r="K625" s="8"/>
      <c r="L625" s="8"/>
      <c r="M625"/>
      <c r="N625" s="8"/>
      <c r="O625" s="8"/>
      <c r="P625" s="8"/>
      <c r="Q625" s="8"/>
      <c r="R625" s="8"/>
      <c r="T625"/>
      <c r="U625"/>
      <c r="V625"/>
      <c r="W625"/>
      <c r="X625"/>
      <c r="Y625"/>
      <c r="Z625"/>
      <c r="AA625"/>
      <c r="AB625"/>
      <c r="AC625"/>
      <c r="AD625"/>
      <c r="AE625"/>
      <c r="AF625"/>
      <c r="AG625"/>
      <c r="AH625"/>
      <c r="AI625"/>
      <c r="AJ625"/>
      <c r="AK625"/>
      <c r="AL625"/>
      <c r="AM625"/>
      <c r="AN625"/>
      <c r="AO625"/>
      <c r="AP625"/>
      <c r="AQ625"/>
      <c r="AR625"/>
      <c r="AS625"/>
      <c r="AT625" s="26"/>
      <c r="AU625" s="23"/>
      <c r="AV625"/>
      <c r="AW625"/>
      <c r="AX625"/>
      <c r="AY625"/>
      <c r="AZ625"/>
      <c r="BA625"/>
      <c r="BB625"/>
      <c r="BC625" s="26"/>
      <c r="BD625" s="23"/>
      <c r="BE625"/>
      <c r="BF625"/>
      <c r="BG625"/>
      <c r="BH625"/>
      <c r="BI625"/>
      <c r="BJ625"/>
      <c r="BK625"/>
      <c r="BL625"/>
      <c r="BM625"/>
      <c r="BN625"/>
      <c r="BO625"/>
      <c r="BP625"/>
      <c r="BQ625"/>
      <c r="BR625"/>
      <c r="BS625"/>
      <c r="BT625"/>
      <c r="BU625"/>
      <c r="BV625"/>
      <c r="BW625"/>
      <c r="BX625" s="26"/>
      <c r="BY625" s="23"/>
      <c r="BZ625"/>
      <c r="CA625"/>
      <c r="CB625"/>
    </row>
    <row r="626" spans="1:80" s="81" customFormat="1" x14ac:dyDescent="0.3">
      <c r="A626"/>
      <c r="B626" s="45"/>
      <c r="C626" s="155"/>
      <c r="D626" s="41"/>
      <c r="E626" s="86"/>
      <c r="F626" s="41"/>
      <c r="G626" s="41"/>
      <c r="I626" s="68"/>
      <c r="J626" s="8"/>
      <c r="K626" s="8"/>
      <c r="L626" s="8"/>
      <c r="M626"/>
      <c r="N626" s="8"/>
      <c r="O626" s="8"/>
      <c r="P626" s="8"/>
      <c r="Q626" s="8"/>
      <c r="R626" s="8"/>
      <c r="T626"/>
      <c r="U626"/>
      <c r="V626"/>
      <c r="W626"/>
      <c r="X626"/>
      <c r="Y626"/>
      <c r="Z626"/>
      <c r="AA626"/>
      <c r="AB626"/>
      <c r="AC626"/>
      <c r="AD626"/>
      <c r="AE626"/>
      <c r="AF626"/>
      <c r="AG626"/>
      <c r="AH626"/>
      <c r="AI626"/>
      <c r="AJ626"/>
      <c r="AK626"/>
      <c r="AL626"/>
      <c r="AM626"/>
      <c r="AN626"/>
      <c r="AO626"/>
      <c r="AP626"/>
      <c r="AQ626"/>
      <c r="AR626"/>
      <c r="AS626"/>
      <c r="AT626" s="26"/>
      <c r="AU626" s="23"/>
      <c r="AV626"/>
      <c r="AW626"/>
      <c r="AX626"/>
      <c r="AY626"/>
      <c r="AZ626"/>
      <c r="BA626"/>
      <c r="BB626"/>
      <c r="BC626" s="26"/>
      <c r="BD626" s="23"/>
      <c r="BE626"/>
      <c r="BF626"/>
      <c r="BG626"/>
      <c r="BH626"/>
      <c r="BI626"/>
      <c r="BJ626"/>
      <c r="BK626"/>
      <c r="BL626"/>
      <c r="BM626"/>
      <c r="BN626"/>
      <c r="BO626"/>
      <c r="BP626"/>
      <c r="BQ626"/>
      <c r="BR626"/>
      <c r="BS626"/>
      <c r="BT626"/>
      <c r="BU626"/>
      <c r="BV626"/>
      <c r="BW626"/>
      <c r="BX626" s="26"/>
      <c r="BY626" s="23"/>
      <c r="BZ626"/>
      <c r="CA626"/>
      <c r="CB626"/>
    </row>
    <row r="627" spans="1:80" s="81" customFormat="1" x14ac:dyDescent="0.3">
      <c r="A627"/>
      <c r="B627" s="45"/>
      <c r="C627" s="155"/>
      <c r="D627" s="41"/>
      <c r="E627" s="86"/>
      <c r="F627" s="41"/>
      <c r="G627" s="41"/>
      <c r="I627" s="68"/>
      <c r="J627" s="8"/>
      <c r="K627" s="8"/>
      <c r="L627" s="8"/>
      <c r="M627"/>
      <c r="N627" s="8"/>
      <c r="O627" s="8"/>
      <c r="P627" s="8"/>
      <c r="Q627" s="8"/>
      <c r="R627" s="8"/>
      <c r="T627"/>
      <c r="U627"/>
      <c r="V627"/>
      <c r="W627"/>
      <c r="X627"/>
      <c r="Y627"/>
      <c r="Z627"/>
      <c r="AA627"/>
      <c r="AB627"/>
      <c r="AC627"/>
      <c r="AD627"/>
      <c r="AE627"/>
      <c r="AF627"/>
      <c r="AG627"/>
      <c r="AH627"/>
      <c r="AI627"/>
      <c r="AJ627"/>
      <c r="AK627"/>
      <c r="AL627"/>
      <c r="AM627"/>
      <c r="AN627"/>
      <c r="AO627"/>
      <c r="AP627"/>
      <c r="AQ627"/>
      <c r="AR627"/>
      <c r="AS627"/>
      <c r="AT627" s="26"/>
      <c r="AU627" s="23"/>
      <c r="AV627"/>
      <c r="AW627"/>
      <c r="AX627"/>
      <c r="AY627"/>
      <c r="AZ627"/>
      <c r="BA627"/>
      <c r="BB627"/>
      <c r="BC627" s="26"/>
      <c r="BD627" s="23"/>
      <c r="BE627"/>
      <c r="BF627"/>
      <c r="BG627"/>
      <c r="BH627"/>
      <c r="BI627"/>
      <c r="BJ627"/>
      <c r="BK627"/>
      <c r="BL627"/>
      <c r="BM627"/>
      <c r="BN627"/>
      <c r="BO627"/>
      <c r="BP627"/>
      <c r="BQ627"/>
      <c r="BR627"/>
      <c r="BS627"/>
      <c r="BT627"/>
      <c r="BU627"/>
      <c r="BV627"/>
      <c r="BW627"/>
      <c r="BX627" s="26"/>
      <c r="BY627" s="23"/>
      <c r="BZ627"/>
      <c r="CA627"/>
      <c r="CB627"/>
    </row>
    <row r="628" spans="1:80" s="81" customFormat="1" x14ac:dyDescent="0.3">
      <c r="A628"/>
      <c r="B628" s="45"/>
      <c r="C628" s="155"/>
      <c r="D628" s="41"/>
      <c r="E628" s="86"/>
      <c r="F628" s="41"/>
      <c r="G628" s="41"/>
      <c r="I628" s="68"/>
      <c r="J628" s="8"/>
      <c r="K628" s="8"/>
      <c r="L628" s="8"/>
      <c r="M628"/>
      <c r="N628" s="8"/>
      <c r="O628" s="8"/>
      <c r="P628" s="8"/>
      <c r="Q628" s="8"/>
      <c r="R628" s="8"/>
      <c r="T628"/>
      <c r="U628"/>
      <c r="V628"/>
      <c r="W628"/>
      <c r="X628"/>
      <c r="Y628"/>
      <c r="Z628"/>
      <c r="AA628"/>
      <c r="AB628"/>
      <c r="AC628"/>
      <c r="AD628"/>
      <c r="AE628"/>
      <c r="AF628"/>
      <c r="AG628"/>
      <c r="AH628"/>
      <c r="AI628"/>
      <c r="AJ628"/>
      <c r="AK628"/>
      <c r="AL628"/>
      <c r="AM628"/>
      <c r="AN628"/>
      <c r="AO628"/>
      <c r="AP628"/>
      <c r="AQ628"/>
      <c r="AR628"/>
      <c r="AS628"/>
      <c r="AT628" s="26"/>
      <c r="AU628" s="23"/>
      <c r="AV628"/>
      <c r="AW628"/>
      <c r="AX628"/>
      <c r="AY628"/>
      <c r="AZ628"/>
      <c r="BA628"/>
      <c r="BB628"/>
      <c r="BC628" s="26"/>
      <c r="BD628" s="23"/>
      <c r="BE628"/>
      <c r="BF628"/>
      <c r="BG628"/>
      <c r="BH628"/>
      <c r="BI628"/>
      <c r="BJ628"/>
      <c r="BK628"/>
      <c r="BL628"/>
      <c r="BM628"/>
      <c r="BN628"/>
      <c r="BO628"/>
      <c r="BP628"/>
      <c r="BQ628"/>
      <c r="BR628"/>
      <c r="BS628"/>
      <c r="BT628"/>
      <c r="BU628"/>
      <c r="BV628"/>
      <c r="BW628"/>
      <c r="BX628" s="26"/>
      <c r="BY628" s="23"/>
      <c r="BZ628"/>
      <c r="CA628"/>
      <c r="CB628"/>
    </row>
    <row r="629" spans="1:80" s="81" customFormat="1" x14ac:dyDescent="0.3">
      <c r="A629"/>
      <c r="B629" s="45"/>
      <c r="C629" s="155"/>
      <c r="D629" s="41"/>
      <c r="E629" s="86"/>
      <c r="F629" s="41"/>
      <c r="G629" s="41"/>
      <c r="I629" s="68"/>
      <c r="J629" s="8"/>
      <c r="K629" s="8"/>
      <c r="L629" s="8"/>
      <c r="M629"/>
      <c r="N629" s="8"/>
      <c r="O629" s="8"/>
      <c r="P629" s="8"/>
      <c r="Q629" s="8"/>
      <c r="R629" s="8"/>
      <c r="T629"/>
      <c r="U629"/>
      <c r="V629"/>
      <c r="W629"/>
      <c r="X629"/>
      <c r="Y629"/>
      <c r="Z629"/>
      <c r="AA629"/>
      <c r="AB629"/>
      <c r="AC629"/>
      <c r="AD629"/>
      <c r="AE629"/>
      <c r="AF629"/>
      <c r="AG629"/>
      <c r="AH629"/>
      <c r="AI629"/>
      <c r="AJ629"/>
      <c r="AK629"/>
      <c r="AL629"/>
      <c r="AM629"/>
      <c r="AN629"/>
      <c r="AO629"/>
      <c r="AP629"/>
      <c r="AQ629"/>
      <c r="AR629"/>
      <c r="AS629"/>
      <c r="AT629" s="26"/>
      <c r="AU629" s="23"/>
      <c r="AV629"/>
      <c r="AW629"/>
      <c r="AX629"/>
      <c r="AY629"/>
      <c r="AZ629"/>
      <c r="BA629"/>
      <c r="BB629"/>
      <c r="BC629" s="26"/>
      <c r="BD629" s="23"/>
      <c r="BE629"/>
      <c r="BF629"/>
      <c r="BG629"/>
      <c r="BH629"/>
      <c r="BI629"/>
      <c r="BJ629"/>
      <c r="BK629"/>
      <c r="BL629"/>
      <c r="BM629"/>
      <c r="BN629"/>
      <c r="BO629"/>
      <c r="BP629"/>
      <c r="BQ629"/>
      <c r="BR629"/>
      <c r="BS629"/>
      <c r="BT629"/>
      <c r="BU629"/>
      <c r="BV629"/>
      <c r="BW629"/>
      <c r="BX629" s="26"/>
      <c r="BY629" s="23"/>
      <c r="BZ629"/>
      <c r="CA629"/>
      <c r="CB629"/>
    </row>
    <row r="630" spans="1:80" s="81" customFormat="1" x14ac:dyDescent="0.3">
      <c r="A630"/>
      <c r="B630" s="45"/>
      <c r="C630" s="155"/>
      <c r="D630" s="41"/>
      <c r="E630" s="86"/>
      <c r="F630" s="41"/>
      <c r="G630" s="41"/>
      <c r="I630" s="68"/>
      <c r="J630" s="8"/>
      <c r="K630" s="8"/>
      <c r="L630" s="8"/>
      <c r="M630"/>
      <c r="N630" s="8"/>
      <c r="O630" s="8"/>
      <c r="P630" s="8"/>
      <c r="Q630" s="8"/>
      <c r="R630" s="8"/>
      <c r="T630"/>
      <c r="U630"/>
      <c r="V630"/>
      <c r="W630"/>
      <c r="X630"/>
      <c r="Y630"/>
      <c r="Z630"/>
      <c r="AA630"/>
      <c r="AB630"/>
      <c r="AC630"/>
      <c r="AD630"/>
      <c r="AE630"/>
      <c r="AF630"/>
      <c r="AG630"/>
      <c r="AH630"/>
      <c r="AI630"/>
      <c r="AJ630"/>
      <c r="AK630"/>
      <c r="AL630"/>
      <c r="AM630"/>
      <c r="AN630"/>
      <c r="AO630"/>
      <c r="AP630"/>
      <c r="AQ630"/>
      <c r="AR630"/>
      <c r="AS630"/>
      <c r="AT630" s="26"/>
      <c r="AU630" s="23"/>
      <c r="AV630"/>
      <c r="AW630"/>
      <c r="AX630"/>
      <c r="AY630"/>
      <c r="AZ630"/>
      <c r="BA630"/>
      <c r="BB630"/>
      <c r="BC630" s="26"/>
      <c r="BD630" s="23"/>
      <c r="BE630"/>
      <c r="BF630"/>
      <c r="BG630"/>
      <c r="BH630"/>
      <c r="BI630"/>
      <c r="BJ630"/>
      <c r="BK630"/>
      <c r="BL630"/>
      <c r="BM630"/>
      <c r="BN630"/>
      <c r="BO630"/>
      <c r="BP630"/>
      <c r="BQ630"/>
      <c r="BR630"/>
      <c r="BS630"/>
      <c r="BT630"/>
      <c r="BU630"/>
      <c r="BV630"/>
      <c r="BW630"/>
      <c r="BX630" s="26"/>
      <c r="BY630" s="23"/>
      <c r="BZ630"/>
      <c r="CA630"/>
      <c r="CB630"/>
    </row>
    <row r="631" spans="1:80" s="81" customFormat="1" x14ac:dyDescent="0.3">
      <c r="A631"/>
      <c r="B631" s="45"/>
      <c r="C631" s="155"/>
      <c r="D631" s="41"/>
      <c r="E631" s="86"/>
      <c r="F631" s="41"/>
      <c r="G631" s="41"/>
      <c r="I631" s="68"/>
      <c r="J631" s="8"/>
      <c r="K631" s="8"/>
      <c r="L631" s="8"/>
      <c r="M631"/>
      <c r="N631" s="8"/>
      <c r="O631" s="8"/>
      <c r="P631" s="8"/>
      <c r="Q631" s="8"/>
      <c r="R631" s="8"/>
      <c r="T631"/>
      <c r="U631"/>
      <c r="V631"/>
      <c r="W631"/>
      <c r="X631"/>
      <c r="Y631"/>
      <c r="Z631"/>
      <c r="AA631"/>
      <c r="AB631"/>
      <c r="AC631"/>
      <c r="AD631"/>
      <c r="AE631"/>
      <c r="AF631"/>
      <c r="AG631"/>
      <c r="AH631"/>
      <c r="AI631"/>
      <c r="AJ631"/>
      <c r="AK631"/>
      <c r="AL631"/>
      <c r="AM631"/>
      <c r="AN631"/>
      <c r="AO631"/>
      <c r="AP631"/>
      <c r="AQ631"/>
      <c r="AR631"/>
      <c r="AS631"/>
      <c r="AT631" s="26"/>
      <c r="AU631" s="23"/>
      <c r="AV631"/>
      <c r="AW631"/>
      <c r="AX631"/>
      <c r="AY631"/>
      <c r="AZ631"/>
      <c r="BA631"/>
      <c r="BB631"/>
      <c r="BC631" s="26"/>
      <c r="BD631" s="23"/>
      <c r="BE631"/>
      <c r="BF631"/>
      <c r="BG631"/>
      <c r="BH631"/>
      <c r="BI631"/>
      <c r="BJ631"/>
      <c r="BK631"/>
      <c r="BL631"/>
      <c r="BM631"/>
      <c r="BN631"/>
      <c r="BO631"/>
      <c r="BP631"/>
      <c r="BQ631"/>
      <c r="BR631"/>
      <c r="BS631"/>
      <c r="BT631"/>
      <c r="BU631"/>
      <c r="BV631"/>
      <c r="BW631"/>
      <c r="BX631" s="26"/>
      <c r="BY631" s="23"/>
      <c r="BZ631"/>
      <c r="CA631"/>
      <c r="CB631"/>
    </row>
    <row r="632" spans="1:80" s="81" customFormat="1" x14ac:dyDescent="0.3">
      <c r="A632"/>
      <c r="B632" s="45"/>
      <c r="C632" s="155"/>
      <c r="D632" s="41"/>
      <c r="E632" s="86"/>
      <c r="F632" s="41"/>
      <c r="G632" s="41"/>
      <c r="I632" s="68"/>
      <c r="J632" s="8"/>
      <c r="K632" s="8"/>
      <c r="L632" s="8"/>
      <c r="M632"/>
      <c r="N632" s="8"/>
      <c r="O632" s="8"/>
      <c r="P632" s="8"/>
      <c r="Q632" s="8"/>
      <c r="R632" s="8"/>
      <c r="T632"/>
      <c r="U632"/>
      <c r="V632"/>
      <c r="W632"/>
      <c r="X632"/>
      <c r="Y632"/>
      <c r="Z632"/>
      <c r="AA632"/>
      <c r="AB632"/>
      <c r="AC632"/>
      <c r="AD632"/>
      <c r="AE632"/>
      <c r="AF632"/>
      <c r="AG632"/>
      <c r="AH632"/>
      <c r="AI632"/>
      <c r="AJ632"/>
      <c r="AK632"/>
      <c r="AL632"/>
      <c r="AM632"/>
      <c r="AN632"/>
      <c r="AO632"/>
      <c r="AP632"/>
      <c r="AQ632"/>
      <c r="AR632"/>
      <c r="AS632"/>
      <c r="AT632" s="26"/>
      <c r="AU632" s="23"/>
      <c r="AV632"/>
      <c r="AW632"/>
      <c r="AX632"/>
      <c r="AY632"/>
      <c r="AZ632"/>
      <c r="BA632"/>
      <c r="BB632"/>
      <c r="BC632" s="26"/>
      <c r="BD632" s="23"/>
      <c r="BE632"/>
      <c r="BF632"/>
      <c r="BG632"/>
      <c r="BH632"/>
      <c r="BI632"/>
      <c r="BJ632"/>
      <c r="BK632"/>
      <c r="BL632"/>
      <c r="BM632"/>
      <c r="BN632"/>
      <c r="BO632"/>
      <c r="BP632"/>
      <c r="BQ632"/>
      <c r="BR632"/>
      <c r="BS632"/>
      <c r="BT632"/>
      <c r="BU632"/>
      <c r="BV632"/>
      <c r="BW632"/>
      <c r="BX632" s="26"/>
      <c r="BY632" s="23"/>
      <c r="BZ632"/>
      <c r="CA632"/>
      <c r="CB632"/>
    </row>
    <row r="633" spans="1:80" s="81" customFormat="1" x14ac:dyDescent="0.3">
      <c r="A633"/>
      <c r="B633" s="45"/>
      <c r="C633" s="155"/>
      <c r="D633" s="41"/>
      <c r="E633" s="86"/>
      <c r="F633" s="41"/>
      <c r="G633" s="41"/>
      <c r="I633" s="68"/>
      <c r="J633" s="8"/>
      <c r="K633" s="8"/>
      <c r="L633" s="8"/>
      <c r="M633"/>
      <c r="N633" s="8"/>
      <c r="O633" s="8"/>
      <c r="P633" s="8"/>
      <c r="Q633" s="8"/>
      <c r="R633" s="8"/>
      <c r="T633"/>
      <c r="U633"/>
      <c r="V633"/>
      <c r="W633"/>
      <c r="X633"/>
      <c r="Y633"/>
      <c r="Z633"/>
      <c r="AA633"/>
      <c r="AB633"/>
      <c r="AC633"/>
      <c r="AD633"/>
      <c r="AE633"/>
      <c r="AF633"/>
      <c r="AG633"/>
      <c r="AH633"/>
      <c r="AI633"/>
      <c r="AJ633"/>
      <c r="AK633"/>
      <c r="AL633"/>
      <c r="AM633"/>
      <c r="AN633"/>
      <c r="AO633"/>
      <c r="AP633"/>
      <c r="AQ633"/>
      <c r="AR633"/>
      <c r="AS633"/>
      <c r="AT633" s="26"/>
      <c r="AU633" s="23"/>
      <c r="AV633"/>
      <c r="AW633"/>
      <c r="AX633"/>
      <c r="AY633"/>
      <c r="AZ633"/>
      <c r="BA633"/>
      <c r="BB633"/>
      <c r="BC633" s="26"/>
      <c r="BD633" s="23"/>
      <c r="BE633"/>
      <c r="BF633"/>
      <c r="BG633"/>
      <c r="BH633"/>
      <c r="BI633"/>
      <c r="BJ633"/>
      <c r="BK633"/>
      <c r="BL633"/>
      <c r="BM633"/>
      <c r="BN633"/>
      <c r="BO633"/>
      <c r="BP633"/>
      <c r="BQ633"/>
      <c r="BR633"/>
      <c r="BS633"/>
      <c r="BT633"/>
      <c r="BU633"/>
      <c r="BV633"/>
      <c r="BW633"/>
      <c r="BX633" s="26"/>
      <c r="BY633" s="23"/>
      <c r="BZ633"/>
      <c r="CA633"/>
      <c r="CB633"/>
    </row>
    <row r="634" spans="1:80" s="81" customFormat="1" x14ac:dyDescent="0.3">
      <c r="A634"/>
      <c r="B634" s="45"/>
      <c r="C634" s="155"/>
      <c r="D634" s="41"/>
      <c r="E634" s="86"/>
      <c r="F634" s="41"/>
      <c r="G634" s="41"/>
      <c r="I634" s="68"/>
      <c r="J634" s="8"/>
      <c r="K634" s="8"/>
      <c r="L634" s="8"/>
      <c r="M634"/>
      <c r="N634" s="8"/>
      <c r="O634" s="8"/>
      <c r="P634" s="8"/>
      <c r="Q634" s="8"/>
      <c r="R634" s="8"/>
      <c r="T634"/>
      <c r="U634"/>
      <c r="V634"/>
      <c r="W634"/>
      <c r="X634"/>
      <c r="Y634"/>
      <c r="Z634"/>
      <c r="AA634"/>
      <c r="AB634"/>
      <c r="AC634"/>
      <c r="AD634"/>
      <c r="AE634"/>
      <c r="AF634"/>
      <c r="AG634"/>
      <c r="AH634"/>
      <c r="AI634"/>
      <c r="AJ634"/>
      <c r="AK634"/>
      <c r="AL634"/>
      <c r="AM634"/>
      <c r="AN634"/>
      <c r="AO634"/>
      <c r="AP634"/>
      <c r="AQ634"/>
      <c r="AR634"/>
      <c r="AS634"/>
      <c r="AT634" s="26"/>
      <c r="AU634" s="23"/>
      <c r="AV634"/>
      <c r="AW634"/>
      <c r="AX634"/>
      <c r="AY634"/>
      <c r="AZ634"/>
      <c r="BA634"/>
      <c r="BB634"/>
      <c r="BC634" s="26"/>
      <c r="BD634" s="23"/>
      <c r="BE634"/>
      <c r="BF634"/>
      <c r="BG634"/>
      <c r="BH634"/>
      <c r="BI634"/>
      <c r="BJ634"/>
      <c r="BK634"/>
      <c r="BL634"/>
      <c r="BM634"/>
      <c r="BN634"/>
      <c r="BO634"/>
      <c r="BP634"/>
      <c r="BQ634"/>
      <c r="BR634"/>
      <c r="BS634"/>
      <c r="BT634"/>
      <c r="BU634"/>
      <c r="BV634"/>
      <c r="BW634"/>
      <c r="BX634" s="26"/>
      <c r="BY634" s="23"/>
      <c r="BZ634"/>
      <c r="CA634"/>
      <c r="CB634"/>
    </row>
    <row r="635" spans="1:80" s="81" customFormat="1" x14ac:dyDescent="0.3">
      <c r="A635"/>
      <c r="B635" s="45"/>
      <c r="C635" s="155"/>
      <c r="D635" s="41"/>
      <c r="E635" s="86"/>
      <c r="F635" s="41"/>
      <c r="G635" s="41"/>
      <c r="I635" s="68"/>
      <c r="J635" s="8"/>
      <c r="K635" s="8"/>
      <c r="L635" s="8"/>
      <c r="M635"/>
      <c r="N635" s="8"/>
      <c r="O635" s="8"/>
      <c r="P635" s="8"/>
      <c r="Q635" s="8"/>
      <c r="R635" s="8"/>
      <c r="T635"/>
      <c r="U635"/>
      <c r="V635"/>
      <c r="W635"/>
      <c r="X635"/>
      <c r="Y635"/>
      <c r="Z635"/>
      <c r="AA635"/>
      <c r="AB635"/>
      <c r="AC635"/>
      <c r="AD635"/>
      <c r="AE635"/>
      <c r="AF635"/>
      <c r="AG635"/>
      <c r="AH635"/>
      <c r="AI635"/>
      <c r="AJ635"/>
      <c r="AK635"/>
      <c r="AL635"/>
      <c r="AM635"/>
      <c r="AN635"/>
      <c r="AO635"/>
      <c r="AP635"/>
      <c r="AQ635"/>
      <c r="AR635"/>
      <c r="AS635"/>
      <c r="AT635" s="26"/>
      <c r="AU635" s="23"/>
      <c r="AV635"/>
      <c r="AW635"/>
      <c r="AX635"/>
      <c r="AY635"/>
      <c r="AZ635"/>
      <c r="BA635"/>
      <c r="BB635"/>
      <c r="BC635" s="26"/>
      <c r="BD635" s="23"/>
      <c r="BE635"/>
      <c r="BF635"/>
      <c r="BG635"/>
      <c r="BH635"/>
      <c r="BI635"/>
      <c r="BJ635"/>
      <c r="BK635"/>
      <c r="BL635"/>
      <c r="BM635"/>
      <c r="BN635"/>
      <c r="BO635"/>
      <c r="BP635"/>
      <c r="BQ635"/>
      <c r="BR635"/>
      <c r="BS635"/>
      <c r="BT635"/>
      <c r="BU635"/>
      <c r="BV635"/>
      <c r="BW635"/>
      <c r="BX635" s="26"/>
      <c r="BY635" s="23"/>
      <c r="BZ635"/>
      <c r="CA635"/>
      <c r="CB635"/>
    </row>
    <row r="636" spans="1:80" s="81" customFormat="1" x14ac:dyDescent="0.3">
      <c r="A636"/>
      <c r="B636" s="45"/>
      <c r="C636" s="155"/>
      <c r="D636" s="41"/>
      <c r="E636" s="86"/>
      <c r="F636" s="41"/>
      <c r="G636" s="41"/>
      <c r="I636" s="68"/>
      <c r="J636" s="8"/>
      <c r="K636" s="8"/>
      <c r="L636" s="8"/>
      <c r="M636"/>
      <c r="N636" s="8"/>
      <c r="O636" s="8"/>
      <c r="P636" s="8"/>
      <c r="Q636" s="8"/>
      <c r="R636" s="8"/>
      <c r="T636"/>
      <c r="U636"/>
      <c r="V636"/>
      <c r="W636"/>
      <c r="X636"/>
      <c r="Y636"/>
      <c r="Z636"/>
      <c r="AA636"/>
      <c r="AB636"/>
      <c r="AC636"/>
      <c r="AD636"/>
      <c r="AE636"/>
      <c r="AF636"/>
      <c r="AG636"/>
      <c r="AH636"/>
      <c r="AI636"/>
      <c r="AJ636"/>
      <c r="AK636"/>
      <c r="AL636"/>
      <c r="AM636"/>
      <c r="AN636"/>
      <c r="AO636"/>
      <c r="AP636"/>
      <c r="AQ636"/>
      <c r="AR636"/>
      <c r="AS636"/>
      <c r="AT636" s="26"/>
      <c r="AU636" s="23"/>
      <c r="AV636"/>
      <c r="AW636"/>
      <c r="AX636"/>
      <c r="AY636"/>
      <c r="AZ636"/>
      <c r="BA636"/>
      <c r="BB636"/>
      <c r="BC636" s="26"/>
      <c r="BD636" s="23"/>
      <c r="BE636"/>
      <c r="BF636"/>
      <c r="BG636"/>
      <c r="BH636"/>
      <c r="BI636"/>
      <c r="BJ636"/>
      <c r="BK636"/>
      <c r="BL636"/>
      <c r="BM636"/>
      <c r="BN636"/>
      <c r="BO636"/>
      <c r="BP636"/>
      <c r="BQ636"/>
      <c r="BR636"/>
      <c r="BS636"/>
      <c r="BT636"/>
      <c r="BU636"/>
      <c r="BV636"/>
      <c r="BW636"/>
      <c r="BX636" s="26"/>
      <c r="BY636" s="23"/>
      <c r="BZ636"/>
      <c r="CA636"/>
      <c r="CB636"/>
    </row>
    <row r="637" spans="1:80" s="81" customFormat="1" x14ac:dyDescent="0.3">
      <c r="A637"/>
      <c r="B637" s="45"/>
      <c r="C637" s="155"/>
      <c r="D637" s="41"/>
      <c r="E637" s="86"/>
      <c r="F637" s="41"/>
      <c r="G637" s="41"/>
      <c r="I637" s="68"/>
      <c r="J637" s="8"/>
      <c r="K637" s="8"/>
      <c r="L637" s="8"/>
      <c r="M637"/>
      <c r="N637" s="8"/>
      <c r="O637" s="8"/>
      <c r="P637" s="8"/>
      <c r="Q637" s="8"/>
      <c r="R637" s="8"/>
      <c r="T637"/>
      <c r="U637"/>
      <c r="V637"/>
      <c r="W637"/>
      <c r="X637"/>
      <c r="Y637"/>
      <c r="Z637"/>
      <c r="AA637"/>
      <c r="AB637"/>
      <c r="AC637"/>
      <c r="AD637"/>
      <c r="AE637"/>
      <c r="AF637"/>
      <c r="AG637"/>
      <c r="AH637"/>
      <c r="AI637"/>
      <c r="AJ637"/>
      <c r="AK637"/>
      <c r="AL637"/>
      <c r="AM637"/>
      <c r="AN637"/>
      <c r="AO637"/>
      <c r="AP637"/>
      <c r="AQ637"/>
      <c r="AR637"/>
      <c r="AS637"/>
      <c r="AT637" s="26"/>
      <c r="AU637" s="23"/>
      <c r="AV637"/>
      <c r="AW637"/>
      <c r="AX637"/>
      <c r="AY637"/>
      <c r="AZ637"/>
      <c r="BA637"/>
      <c r="BB637"/>
      <c r="BC637" s="26"/>
      <c r="BD637" s="23"/>
      <c r="BE637"/>
      <c r="BF637"/>
      <c r="BG637"/>
      <c r="BH637"/>
      <c r="BI637"/>
      <c r="BJ637"/>
      <c r="BK637"/>
      <c r="BL637"/>
      <c r="BM637"/>
      <c r="BN637"/>
      <c r="BO637"/>
      <c r="BP637"/>
      <c r="BQ637"/>
      <c r="BR637"/>
      <c r="BS637"/>
      <c r="BT637"/>
      <c r="BU637"/>
      <c r="BV637"/>
      <c r="BW637"/>
      <c r="BX637" s="26"/>
      <c r="BY637" s="23"/>
      <c r="BZ637"/>
      <c r="CA637"/>
      <c r="CB637"/>
    </row>
    <row r="638" spans="1:80" s="81" customFormat="1" x14ac:dyDescent="0.3">
      <c r="A638"/>
      <c r="B638" s="45"/>
      <c r="C638" s="155"/>
      <c r="D638" s="41"/>
      <c r="E638" s="86"/>
      <c r="F638" s="41"/>
      <c r="G638" s="41"/>
      <c r="I638" s="68"/>
      <c r="J638" s="8"/>
      <c r="K638" s="8"/>
      <c r="L638" s="8"/>
      <c r="M638"/>
      <c r="N638" s="8"/>
      <c r="O638" s="8"/>
      <c r="P638" s="8"/>
      <c r="Q638" s="8"/>
      <c r="R638" s="8"/>
      <c r="T638"/>
      <c r="U638"/>
      <c r="V638"/>
      <c r="W638"/>
      <c r="X638"/>
      <c r="Y638"/>
      <c r="Z638"/>
      <c r="AA638"/>
      <c r="AB638"/>
      <c r="AC638"/>
      <c r="AD638"/>
      <c r="AE638"/>
      <c r="AF638"/>
      <c r="AG638"/>
      <c r="AH638"/>
      <c r="AI638"/>
      <c r="AJ638"/>
      <c r="AK638"/>
      <c r="AL638"/>
      <c r="AM638"/>
      <c r="AN638"/>
      <c r="AO638"/>
      <c r="AP638"/>
      <c r="AQ638"/>
      <c r="AR638"/>
      <c r="AS638"/>
      <c r="AT638" s="26"/>
      <c r="AU638" s="23"/>
      <c r="AV638"/>
      <c r="AW638"/>
      <c r="AX638"/>
      <c r="AY638"/>
      <c r="AZ638"/>
      <c r="BA638"/>
      <c r="BB638"/>
      <c r="BC638" s="26"/>
      <c r="BD638" s="23"/>
      <c r="BE638"/>
      <c r="BF638"/>
      <c r="BG638"/>
      <c r="BH638"/>
      <c r="BI638"/>
      <c r="BJ638"/>
      <c r="BK638"/>
      <c r="BL638"/>
      <c r="BM638"/>
      <c r="BN638"/>
      <c r="BO638"/>
      <c r="BP638"/>
      <c r="BQ638"/>
      <c r="BR638"/>
      <c r="BS638"/>
      <c r="BT638"/>
      <c r="BU638"/>
      <c r="BV638"/>
      <c r="BW638"/>
      <c r="BX638" s="26"/>
      <c r="BY638" s="23"/>
      <c r="BZ638"/>
      <c r="CA638"/>
      <c r="CB638"/>
    </row>
    <row r="639" spans="1:80" s="81" customFormat="1" x14ac:dyDescent="0.3">
      <c r="A639"/>
      <c r="B639" s="45"/>
      <c r="C639" s="155"/>
      <c r="D639" s="41"/>
      <c r="E639" s="86"/>
      <c r="F639" s="41"/>
      <c r="G639" s="41"/>
      <c r="I639" s="68"/>
      <c r="J639" s="8"/>
      <c r="K639" s="8"/>
      <c r="L639" s="8"/>
      <c r="M639"/>
      <c r="N639" s="8"/>
      <c r="O639" s="8"/>
      <c r="P639" s="8"/>
      <c r="Q639" s="8"/>
      <c r="R639" s="8"/>
      <c r="T639"/>
      <c r="U639"/>
      <c r="V639"/>
      <c r="W639"/>
      <c r="X639"/>
      <c r="Y639"/>
      <c r="Z639"/>
      <c r="AA639"/>
      <c r="AB639"/>
      <c r="AC639"/>
      <c r="AD639"/>
      <c r="AE639"/>
      <c r="AF639"/>
      <c r="AG639"/>
      <c r="AH639"/>
      <c r="AI639"/>
      <c r="AJ639"/>
      <c r="AK639"/>
      <c r="AL639"/>
      <c r="AM639"/>
      <c r="AN639"/>
      <c r="AO639"/>
      <c r="AP639"/>
      <c r="AQ639"/>
      <c r="AR639"/>
      <c r="AS639"/>
      <c r="AT639" s="26"/>
      <c r="AU639" s="23"/>
      <c r="AV639"/>
      <c r="AW639"/>
      <c r="AX639"/>
      <c r="AY639"/>
      <c r="AZ639"/>
      <c r="BA639"/>
      <c r="BB639"/>
      <c r="BC639" s="26"/>
      <c r="BD639" s="23"/>
      <c r="BE639"/>
      <c r="BF639"/>
      <c r="BG639"/>
      <c r="BH639"/>
      <c r="BI639"/>
      <c r="BJ639"/>
      <c r="BK639"/>
      <c r="BL639"/>
      <c r="BM639"/>
      <c r="BN639"/>
      <c r="BO639"/>
      <c r="BP639"/>
      <c r="BQ639"/>
      <c r="BR639"/>
      <c r="BS639"/>
      <c r="BT639"/>
      <c r="BU639"/>
      <c r="BV639"/>
      <c r="BW639"/>
      <c r="BX639" s="26"/>
      <c r="BY639" s="23"/>
      <c r="BZ639"/>
      <c r="CA639"/>
      <c r="CB639"/>
    </row>
    <row r="640" spans="1:80" s="81" customFormat="1" x14ac:dyDescent="0.3">
      <c r="A640"/>
      <c r="B640" s="45"/>
      <c r="C640" s="155"/>
      <c r="D640" s="41"/>
      <c r="E640" s="86"/>
      <c r="F640" s="41"/>
      <c r="G640" s="41"/>
      <c r="I640" s="68"/>
      <c r="J640" s="8"/>
      <c r="K640" s="8"/>
      <c r="L640" s="8"/>
      <c r="M640"/>
      <c r="N640" s="8"/>
      <c r="O640" s="8"/>
      <c r="P640" s="8"/>
      <c r="Q640" s="8"/>
      <c r="R640" s="8"/>
      <c r="T640"/>
      <c r="U640"/>
      <c r="V640"/>
      <c r="W640"/>
      <c r="X640"/>
      <c r="Y640"/>
      <c r="Z640"/>
      <c r="AA640"/>
      <c r="AB640"/>
      <c r="AC640"/>
      <c r="AD640"/>
      <c r="AE640"/>
      <c r="AF640"/>
      <c r="AG640"/>
      <c r="AH640"/>
      <c r="AI640"/>
      <c r="AJ640"/>
      <c r="AK640"/>
      <c r="AL640"/>
      <c r="AM640"/>
      <c r="AN640"/>
      <c r="AO640"/>
      <c r="AP640"/>
      <c r="AQ640"/>
      <c r="AR640"/>
      <c r="AS640"/>
      <c r="AT640" s="26"/>
      <c r="AU640" s="23"/>
      <c r="AV640"/>
      <c r="AW640"/>
      <c r="AX640"/>
      <c r="AY640"/>
      <c r="AZ640"/>
      <c r="BA640"/>
      <c r="BB640"/>
      <c r="BC640" s="26"/>
      <c r="BD640" s="23"/>
      <c r="BE640"/>
      <c r="BF640"/>
      <c r="BG640"/>
      <c r="BH640"/>
      <c r="BI640"/>
      <c r="BJ640"/>
      <c r="BK640"/>
      <c r="BL640"/>
      <c r="BM640"/>
      <c r="BN640"/>
      <c r="BO640"/>
      <c r="BP640"/>
      <c r="BQ640"/>
      <c r="BR640"/>
      <c r="BS640"/>
      <c r="BT640"/>
      <c r="BU640"/>
      <c r="BV640"/>
      <c r="BW640"/>
      <c r="BX640" s="26"/>
      <c r="BY640" s="23"/>
      <c r="BZ640"/>
      <c r="CA640"/>
      <c r="CB640"/>
    </row>
    <row r="641" spans="1:80" s="81" customFormat="1" x14ac:dyDescent="0.3">
      <c r="A641"/>
      <c r="B641" s="45"/>
      <c r="C641" s="155"/>
      <c r="D641" s="41"/>
      <c r="E641" s="86"/>
      <c r="F641" s="41"/>
      <c r="G641" s="41"/>
      <c r="I641" s="68"/>
      <c r="J641" s="8"/>
      <c r="K641" s="8"/>
      <c r="L641" s="8"/>
      <c r="M641"/>
      <c r="N641" s="8"/>
      <c r="O641" s="8"/>
      <c r="P641" s="8"/>
      <c r="Q641" s="8"/>
      <c r="R641" s="8"/>
      <c r="T641"/>
      <c r="U641"/>
      <c r="V641"/>
      <c r="W641"/>
      <c r="X641"/>
      <c r="Y641"/>
      <c r="Z641"/>
      <c r="AA641"/>
      <c r="AB641"/>
      <c r="AC641"/>
      <c r="AD641"/>
      <c r="AE641"/>
      <c r="AF641"/>
      <c r="AG641"/>
      <c r="AH641"/>
      <c r="AI641"/>
      <c r="AJ641"/>
      <c r="AK641"/>
      <c r="AL641"/>
      <c r="AM641"/>
      <c r="AN641"/>
      <c r="AO641"/>
      <c r="AP641"/>
      <c r="AQ641"/>
      <c r="AR641"/>
      <c r="AS641"/>
      <c r="AT641" s="26"/>
      <c r="AU641" s="23"/>
      <c r="AV641"/>
      <c r="AW641"/>
      <c r="AX641"/>
      <c r="AY641"/>
      <c r="AZ641"/>
      <c r="BA641"/>
      <c r="BB641"/>
      <c r="BC641" s="26"/>
      <c r="BD641" s="23"/>
      <c r="BE641"/>
      <c r="BF641"/>
      <c r="BG641"/>
      <c r="BH641"/>
      <c r="BI641"/>
      <c r="BJ641"/>
      <c r="BK641"/>
      <c r="BL641"/>
      <c r="BM641"/>
      <c r="BN641"/>
      <c r="BO641"/>
      <c r="BP641"/>
      <c r="BQ641"/>
      <c r="BR641"/>
      <c r="BS641"/>
      <c r="BT641"/>
      <c r="BU641"/>
      <c r="BV641"/>
      <c r="BW641"/>
      <c r="BX641" s="26"/>
      <c r="BY641" s="23"/>
      <c r="BZ641"/>
      <c r="CA641"/>
      <c r="CB641"/>
    </row>
    <row r="642" spans="1:80" s="81" customFormat="1" x14ac:dyDescent="0.3">
      <c r="A642"/>
      <c r="B642" s="45"/>
      <c r="C642" s="155"/>
      <c r="D642" s="41"/>
      <c r="E642" s="86"/>
      <c r="F642" s="41"/>
      <c r="G642" s="41"/>
      <c r="I642" s="68"/>
      <c r="J642" s="8"/>
      <c r="K642" s="8"/>
      <c r="L642" s="8"/>
      <c r="M642"/>
      <c r="N642" s="8"/>
      <c r="O642" s="8"/>
      <c r="P642" s="8"/>
      <c r="Q642" s="8"/>
      <c r="R642" s="8"/>
      <c r="T642"/>
      <c r="U642"/>
      <c r="V642"/>
      <c r="W642"/>
      <c r="X642"/>
      <c r="Y642"/>
      <c r="Z642"/>
      <c r="AA642"/>
      <c r="AB642"/>
      <c r="AC642"/>
      <c r="AD642"/>
      <c r="AE642"/>
      <c r="AF642"/>
      <c r="AG642"/>
      <c r="AH642"/>
      <c r="AI642"/>
      <c r="AJ642"/>
      <c r="AK642"/>
      <c r="AL642"/>
      <c r="AM642"/>
      <c r="AN642"/>
      <c r="AO642"/>
      <c r="AP642"/>
      <c r="AQ642"/>
      <c r="AR642"/>
      <c r="AS642"/>
      <c r="AT642" s="26"/>
      <c r="AU642" s="23"/>
      <c r="AV642"/>
      <c r="AW642"/>
      <c r="AX642"/>
      <c r="AY642"/>
      <c r="AZ642"/>
      <c r="BA642"/>
      <c r="BB642"/>
      <c r="BC642" s="26"/>
      <c r="BD642" s="23"/>
      <c r="BE642"/>
      <c r="BF642"/>
      <c r="BG642"/>
      <c r="BH642"/>
      <c r="BI642"/>
      <c r="BJ642"/>
      <c r="BK642"/>
      <c r="BL642"/>
      <c r="BM642"/>
      <c r="BN642"/>
      <c r="BO642"/>
      <c r="BP642"/>
      <c r="BQ642"/>
      <c r="BR642"/>
      <c r="BS642"/>
      <c r="BT642"/>
      <c r="BU642"/>
      <c r="BV642"/>
      <c r="BW642"/>
      <c r="BX642" s="26"/>
      <c r="BY642" s="23"/>
      <c r="BZ642"/>
      <c r="CA642"/>
      <c r="CB642"/>
    </row>
    <row r="643" spans="1:80" s="81" customFormat="1" x14ac:dyDescent="0.3">
      <c r="A643"/>
      <c r="B643" s="45"/>
      <c r="C643" s="155"/>
      <c r="D643" s="41"/>
      <c r="E643" s="86"/>
      <c r="F643" s="41"/>
      <c r="G643" s="41"/>
      <c r="I643" s="68"/>
      <c r="J643" s="8"/>
      <c r="K643" s="8"/>
      <c r="L643" s="8"/>
      <c r="M643"/>
      <c r="N643" s="8"/>
      <c r="O643" s="8"/>
      <c r="P643" s="8"/>
      <c r="Q643" s="8"/>
      <c r="R643" s="8"/>
      <c r="T643"/>
      <c r="U643"/>
      <c r="V643"/>
      <c r="W643"/>
      <c r="X643"/>
      <c r="Y643"/>
      <c r="Z643"/>
      <c r="AA643"/>
      <c r="AB643"/>
      <c r="AC643"/>
      <c r="AD643"/>
      <c r="AE643"/>
      <c r="AF643"/>
      <c r="AG643"/>
      <c r="AH643"/>
      <c r="AI643"/>
      <c r="AJ643"/>
      <c r="AK643"/>
      <c r="AL643"/>
      <c r="AM643"/>
      <c r="AN643"/>
      <c r="AO643"/>
      <c r="AP643"/>
      <c r="AQ643"/>
      <c r="AR643"/>
      <c r="AS643"/>
      <c r="AT643" s="26"/>
      <c r="AU643" s="23"/>
      <c r="AV643"/>
      <c r="AW643"/>
      <c r="AX643"/>
      <c r="AY643"/>
      <c r="AZ643"/>
      <c r="BA643"/>
      <c r="BB643"/>
      <c r="BC643" s="26"/>
      <c r="BD643" s="23"/>
      <c r="BE643"/>
      <c r="BF643"/>
      <c r="BG643"/>
      <c r="BH643"/>
      <c r="BI643"/>
      <c r="BJ643"/>
      <c r="BK643"/>
      <c r="BL643"/>
      <c r="BM643"/>
      <c r="BN643"/>
      <c r="BO643"/>
      <c r="BP643"/>
      <c r="BQ643"/>
      <c r="BR643"/>
      <c r="BS643"/>
      <c r="BT643"/>
      <c r="BU643"/>
      <c r="BV643"/>
      <c r="BW643"/>
      <c r="BX643" s="26"/>
      <c r="BY643" s="23"/>
      <c r="BZ643"/>
      <c r="CA643"/>
      <c r="CB643"/>
    </row>
    <row r="644" spans="1:80" s="81" customFormat="1" x14ac:dyDescent="0.3">
      <c r="A644"/>
      <c r="B644" s="45"/>
      <c r="C644" s="155"/>
      <c r="D644" s="41"/>
      <c r="E644" s="86"/>
      <c r="F644" s="41"/>
      <c r="G644" s="41"/>
      <c r="I644" s="68"/>
      <c r="J644" s="8"/>
      <c r="K644" s="8"/>
      <c r="L644" s="8"/>
      <c r="M644"/>
      <c r="N644" s="8"/>
      <c r="O644" s="8"/>
      <c r="P644" s="8"/>
      <c r="Q644" s="8"/>
      <c r="R644" s="8"/>
      <c r="T644"/>
      <c r="U644"/>
      <c r="V644"/>
      <c r="W644"/>
      <c r="X644"/>
      <c r="Y644"/>
      <c r="Z644"/>
      <c r="AA644"/>
      <c r="AB644"/>
      <c r="AC644"/>
      <c r="AD644"/>
      <c r="AE644"/>
      <c r="AF644"/>
      <c r="AG644"/>
      <c r="AH644"/>
      <c r="AI644"/>
      <c r="AJ644"/>
      <c r="AK644"/>
      <c r="AL644"/>
      <c r="AM644"/>
      <c r="AN644"/>
      <c r="AO644"/>
      <c r="AP644"/>
      <c r="AQ644"/>
      <c r="AR644"/>
      <c r="AS644"/>
      <c r="AT644" s="26"/>
      <c r="AU644" s="23"/>
      <c r="AV644"/>
      <c r="AW644"/>
      <c r="AX644"/>
      <c r="AY644"/>
      <c r="AZ644"/>
      <c r="BA644"/>
      <c r="BB644"/>
      <c r="BC644" s="26"/>
      <c r="BD644" s="23"/>
      <c r="BE644"/>
      <c r="BF644"/>
      <c r="BG644"/>
      <c r="BH644"/>
      <c r="BI644"/>
      <c r="BJ644"/>
      <c r="BK644"/>
      <c r="BL644"/>
      <c r="BM644"/>
      <c r="BN644"/>
      <c r="BO644"/>
      <c r="BP644"/>
      <c r="BQ644"/>
      <c r="BR644"/>
      <c r="BS644"/>
      <c r="BT644"/>
      <c r="BU644"/>
      <c r="BV644"/>
      <c r="BW644"/>
      <c r="BX644" s="26"/>
      <c r="BY644" s="23"/>
      <c r="BZ644"/>
      <c r="CA644"/>
      <c r="CB644"/>
    </row>
    <row r="645" spans="1:80" s="81" customFormat="1" x14ac:dyDescent="0.3">
      <c r="A645"/>
      <c r="B645" s="45"/>
      <c r="C645" s="155"/>
      <c r="D645" s="41"/>
      <c r="E645" s="86"/>
      <c r="F645" s="41"/>
      <c r="G645" s="41"/>
      <c r="I645" s="68"/>
      <c r="J645" s="8"/>
      <c r="K645" s="8"/>
      <c r="L645" s="8"/>
      <c r="M645"/>
      <c r="N645" s="8"/>
      <c r="O645" s="8"/>
      <c r="P645" s="8"/>
      <c r="Q645" s="8"/>
      <c r="R645" s="8"/>
      <c r="T645"/>
      <c r="U645"/>
      <c r="V645"/>
      <c r="W645"/>
      <c r="X645"/>
      <c r="Y645"/>
      <c r="Z645"/>
      <c r="AA645"/>
      <c r="AB645"/>
      <c r="AC645"/>
      <c r="AD645"/>
      <c r="AE645"/>
      <c r="AF645"/>
      <c r="AG645"/>
      <c r="AH645"/>
      <c r="AI645"/>
      <c r="AJ645"/>
      <c r="AK645"/>
      <c r="AL645"/>
      <c r="AM645"/>
      <c r="AN645"/>
      <c r="AO645"/>
      <c r="AP645"/>
      <c r="AQ645"/>
      <c r="AR645"/>
      <c r="AS645"/>
      <c r="AT645" s="26"/>
      <c r="AU645" s="23"/>
      <c r="AV645"/>
      <c r="AW645"/>
      <c r="AX645"/>
      <c r="AY645"/>
      <c r="AZ645"/>
      <c r="BA645"/>
      <c r="BB645"/>
      <c r="BC645" s="26"/>
      <c r="BD645" s="23"/>
      <c r="BE645"/>
      <c r="BF645"/>
      <c r="BG645"/>
      <c r="BH645"/>
      <c r="BI645"/>
      <c r="BJ645"/>
      <c r="BK645"/>
      <c r="BL645"/>
      <c r="BM645"/>
      <c r="BN645"/>
      <c r="BO645"/>
      <c r="BP645"/>
      <c r="BQ645"/>
      <c r="BR645"/>
      <c r="BS645"/>
      <c r="BT645"/>
      <c r="BU645"/>
      <c r="BV645"/>
      <c r="BW645"/>
      <c r="BX645" s="26"/>
      <c r="BY645" s="23"/>
      <c r="BZ645"/>
      <c r="CA645"/>
      <c r="CB645"/>
    </row>
    <row r="646" spans="1:80" s="81" customFormat="1" x14ac:dyDescent="0.3">
      <c r="A646"/>
      <c r="B646" s="45"/>
      <c r="C646" s="155"/>
      <c r="D646" s="41"/>
      <c r="E646" s="86"/>
      <c r="F646" s="41"/>
      <c r="G646" s="41"/>
      <c r="I646" s="68"/>
      <c r="J646" s="8"/>
      <c r="K646" s="8"/>
      <c r="L646" s="8"/>
      <c r="M646"/>
      <c r="N646" s="8"/>
      <c r="O646" s="8"/>
      <c r="P646" s="8"/>
      <c r="Q646" s="8"/>
      <c r="R646" s="8"/>
      <c r="T646"/>
      <c r="U646"/>
      <c r="V646"/>
      <c r="W646"/>
      <c r="X646"/>
      <c r="Y646"/>
      <c r="Z646"/>
      <c r="AA646"/>
      <c r="AB646"/>
      <c r="AC646"/>
      <c r="AD646"/>
      <c r="AE646"/>
      <c r="AF646"/>
      <c r="AG646"/>
      <c r="AH646"/>
      <c r="AI646"/>
      <c r="AJ646"/>
      <c r="AK646"/>
      <c r="AL646"/>
      <c r="AM646"/>
      <c r="AN646"/>
      <c r="AO646"/>
      <c r="AP646"/>
      <c r="AQ646"/>
      <c r="AR646"/>
      <c r="AS646"/>
      <c r="AT646" s="26"/>
      <c r="AU646" s="23"/>
      <c r="AV646"/>
      <c r="AW646"/>
      <c r="AX646"/>
      <c r="AY646"/>
      <c r="AZ646"/>
      <c r="BA646"/>
      <c r="BB646"/>
      <c r="BC646" s="26"/>
      <c r="BD646" s="23"/>
      <c r="BE646"/>
      <c r="BF646"/>
      <c r="BG646"/>
      <c r="BH646"/>
      <c r="BI646"/>
      <c r="BJ646"/>
      <c r="BK646"/>
      <c r="BL646"/>
      <c r="BM646"/>
      <c r="BN646"/>
      <c r="BO646"/>
      <c r="BP646"/>
      <c r="BQ646"/>
      <c r="BR646"/>
      <c r="BS646"/>
      <c r="BT646"/>
      <c r="BU646"/>
      <c r="BV646"/>
      <c r="BW646"/>
      <c r="BX646" s="26"/>
      <c r="BY646" s="23"/>
      <c r="BZ646"/>
      <c r="CA646"/>
      <c r="CB646"/>
    </row>
    <row r="647" spans="1:80" s="81" customFormat="1" x14ac:dyDescent="0.3">
      <c r="A647"/>
      <c r="B647" s="45"/>
      <c r="C647" s="155"/>
      <c r="D647" s="41"/>
      <c r="E647" s="86"/>
      <c r="F647" s="41"/>
      <c r="G647" s="41"/>
      <c r="I647" s="68"/>
      <c r="J647" s="8"/>
      <c r="K647" s="8"/>
      <c r="L647" s="8"/>
      <c r="M647"/>
      <c r="N647" s="8"/>
      <c r="O647" s="8"/>
      <c r="P647" s="8"/>
      <c r="Q647" s="8"/>
      <c r="R647" s="8"/>
      <c r="T647"/>
      <c r="U647"/>
      <c r="V647"/>
      <c r="W647"/>
      <c r="X647"/>
      <c r="Y647"/>
      <c r="Z647"/>
      <c r="AA647"/>
      <c r="AB647"/>
      <c r="AC647"/>
      <c r="AD647"/>
      <c r="AE647"/>
      <c r="AF647"/>
      <c r="AG647"/>
      <c r="AH647"/>
      <c r="AI647"/>
      <c r="AJ647"/>
      <c r="AK647"/>
      <c r="AL647"/>
      <c r="AM647"/>
      <c r="AN647"/>
      <c r="AO647"/>
      <c r="AP647"/>
      <c r="AQ647"/>
      <c r="AR647"/>
      <c r="AS647"/>
      <c r="AT647" s="26"/>
      <c r="AU647" s="23"/>
      <c r="AV647"/>
      <c r="AW647"/>
      <c r="AX647"/>
      <c r="AY647"/>
      <c r="AZ647"/>
      <c r="BA647"/>
      <c r="BB647"/>
      <c r="BC647" s="26"/>
      <c r="BD647" s="23"/>
      <c r="BE647"/>
      <c r="BF647"/>
      <c r="BG647"/>
      <c r="BH647"/>
      <c r="BI647"/>
      <c r="BJ647"/>
      <c r="BK647"/>
      <c r="BL647"/>
      <c r="BM647"/>
      <c r="BN647"/>
      <c r="BO647"/>
      <c r="BP647"/>
      <c r="BQ647"/>
      <c r="BR647"/>
      <c r="BS647"/>
      <c r="BT647"/>
      <c r="BU647"/>
      <c r="BV647"/>
      <c r="BW647"/>
      <c r="BX647" s="26"/>
      <c r="BY647" s="23"/>
      <c r="BZ647"/>
      <c r="CA647"/>
      <c r="CB647"/>
    </row>
    <row r="648" spans="1:80" s="81" customFormat="1" x14ac:dyDescent="0.3">
      <c r="A648"/>
      <c r="B648" s="45"/>
      <c r="C648" s="155"/>
      <c r="D648" s="41"/>
      <c r="E648" s="86"/>
      <c r="F648" s="41"/>
      <c r="G648" s="41"/>
      <c r="I648" s="68"/>
      <c r="J648" s="8"/>
      <c r="K648" s="8"/>
      <c r="L648" s="8"/>
      <c r="M648"/>
      <c r="N648" s="8"/>
      <c r="O648" s="8"/>
      <c r="P648" s="8"/>
      <c r="Q648" s="8"/>
      <c r="R648" s="8"/>
      <c r="T648"/>
      <c r="U648"/>
      <c r="V648"/>
      <c r="W648"/>
      <c r="X648"/>
      <c r="Y648"/>
      <c r="Z648"/>
      <c r="AA648"/>
      <c r="AB648"/>
      <c r="AC648"/>
      <c r="AD648"/>
      <c r="AE648"/>
      <c r="AF648"/>
      <c r="AG648"/>
      <c r="AH648"/>
      <c r="AI648"/>
      <c r="AJ648"/>
      <c r="AK648"/>
      <c r="AL648"/>
      <c r="AM648"/>
      <c r="AN648"/>
      <c r="AO648"/>
      <c r="AP648"/>
      <c r="AQ648"/>
      <c r="AR648"/>
      <c r="AS648"/>
      <c r="AT648" s="26"/>
      <c r="AU648" s="23"/>
      <c r="AV648"/>
      <c r="AW648"/>
      <c r="AX648"/>
      <c r="AY648"/>
      <c r="AZ648"/>
      <c r="BA648"/>
      <c r="BB648"/>
      <c r="BC648" s="26"/>
      <c r="BD648" s="23"/>
      <c r="BE648"/>
      <c r="BF648"/>
      <c r="BG648"/>
      <c r="BH648"/>
      <c r="BI648"/>
      <c r="BJ648"/>
      <c r="BK648"/>
      <c r="BL648"/>
      <c r="BM648"/>
      <c r="BN648"/>
      <c r="BO648"/>
      <c r="BP648"/>
      <c r="BQ648"/>
      <c r="BR648"/>
      <c r="BS648"/>
      <c r="BT648"/>
      <c r="BU648"/>
      <c r="BV648"/>
      <c r="BW648"/>
      <c r="BX648" s="26"/>
      <c r="BY648" s="23"/>
      <c r="BZ648"/>
      <c r="CA648"/>
      <c r="CB648"/>
    </row>
    <row r="649" spans="1:80" s="81" customFormat="1" x14ac:dyDescent="0.3">
      <c r="A649"/>
      <c r="B649" s="45"/>
      <c r="C649" s="155"/>
      <c r="D649" s="41"/>
      <c r="E649" s="86"/>
      <c r="F649" s="41"/>
      <c r="G649" s="41"/>
      <c r="I649" s="68"/>
      <c r="J649" s="8"/>
      <c r="K649" s="8"/>
      <c r="L649" s="8"/>
      <c r="M649"/>
      <c r="N649" s="8"/>
      <c r="O649" s="8"/>
      <c r="P649" s="8"/>
      <c r="Q649" s="8"/>
      <c r="R649" s="8"/>
      <c r="T649"/>
      <c r="U649"/>
      <c r="V649"/>
      <c r="W649"/>
      <c r="X649"/>
      <c r="Y649"/>
      <c r="Z649"/>
      <c r="AA649"/>
      <c r="AB649"/>
      <c r="AC649"/>
      <c r="AD649"/>
      <c r="AE649"/>
      <c r="AF649"/>
      <c r="AG649"/>
      <c r="AH649"/>
      <c r="AI649"/>
      <c r="AJ649"/>
      <c r="AK649"/>
      <c r="AL649"/>
      <c r="AM649"/>
      <c r="AN649"/>
      <c r="AO649"/>
      <c r="AP649"/>
      <c r="AQ649"/>
      <c r="AR649"/>
      <c r="AS649"/>
      <c r="AT649" s="26"/>
      <c r="AU649" s="23"/>
      <c r="AV649"/>
      <c r="AW649"/>
      <c r="AX649"/>
      <c r="AY649"/>
      <c r="AZ649"/>
      <c r="BA649"/>
      <c r="BB649"/>
      <c r="BC649" s="26"/>
      <c r="BD649" s="23"/>
      <c r="BE649"/>
      <c r="BF649"/>
      <c r="BG649"/>
      <c r="BH649"/>
      <c r="BI649"/>
      <c r="BJ649"/>
      <c r="BK649"/>
      <c r="BL649"/>
      <c r="BM649"/>
      <c r="BN649"/>
      <c r="BO649"/>
      <c r="BP649"/>
      <c r="BQ649"/>
      <c r="BR649"/>
      <c r="BS649"/>
      <c r="BT649"/>
      <c r="BU649"/>
      <c r="BV649"/>
      <c r="BW649"/>
      <c r="BX649" s="26"/>
      <c r="BY649" s="23"/>
      <c r="BZ649"/>
      <c r="CA649"/>
      <c r="CB649"/>
    </row>
    <row r="650" spans="1:80" s="81" customFormat="1" x14ac:dyDescent="0.3">
      <c r="A650"/>
      <c r="B650" s="45"/>
      <c r="C650" s="155"/>
      <c r="D650" s="41"/>
      <c r="E650" s="86"/>
      <c r="F650" s="41"/>
      <c r="G650" s="41"/>
      <c r="I650" s="68"/>
      <c r="J650" s="8"/>
      <c r="K650" s="8"/>
      <c r="L650" s="8"/>
      <c r="M650"/>
      <c r="N650" s="8"/>
      <c r="O650" s="8"/>
      <c r="P650" s="8"/>
      <c r="Q650" s="8"/>
      <c r="R650" s="8"/>
      <c r="T650"/>
      <c r="U650"/>
      <c r="V650"/>
      <c r="W650"/>
      <c r="X650"/>
      <c r="Y650"/>
      <c r="Z650"/>
      <c r="AA650"/>
      <c r="AB650"/>
      <c r="AC650"/>
      <c r="AD650"/>
      <c r="AE650"/>
      <c r="AF650"/>
      <c r="AG650"/>
      <c r="AH650"/>
      <c r="AI650"/>
      <c r="AJ650"/>
      <c r="AK650"/>
      <c r="AL650"/>
      <c r="AM650"/>
      <c r="AN650"/>
      <c r="AO650"/>
      <c r="AP650"/>
      <c r="AQ650"/>
      <c r="AR650"/>
      <c r="AS650"/>
      <c r="AT650" s="26"/>
      <c r="AU650" s="23"/>
      <c r="AV650"/>
      <c r="AW650"/>
      <c r="AX650"/>
      <c r="AY650"/>
      <c r="AZ650"/>
      <c r="BA650"/>
      <c r="BB650"/>
      <c r="BC650" s="26"/>
      <c r="BD650" s="23"/>
      <c r="BE650"/>
      <c r="BF650"/>
      <c r="BG650"/>
      <c r="BH650"/>
      <c r="BI650"/>
      <c r="BJ650"/>
      <c r="BK650"/>
      <c r="BL650"/>
      <c r="BM650"/>
      <c r="BN650"/>
      <c r="BO650"/>
      <c r="BP650"/>
      <c r="BQ650"/>
      <c r="BR650"/>
      <c r="BS650"/>
      <c r="BT650"/>
      <c r="BU650"/>
      <c r="BV650"/>
      <c r="BW650"/>
      <c r="BX650" s="26"/>
      <c r="BY650" s="23"/>
      <c r="BZ650"/>
      <c r="CA650"/>
      <c r="CB650"/>
    </row>
    <row r="651" spans="1:80" s="81" customFormat="1" x14ac:dyDescent="0.3">
      <c r="A651"/>
      <c r="B651" s="45"/>
      <c r="C651" s="155"/>
      <c r="D651" s="41"/>
      <c r="E651" s="86"/>
      <c r="F651" s="41"/>
      <c r="G651" s="41"/>
      <c r="I651" s="68"/>
      <c r="J651" s="8"/>
      <c r="K651" s="8"/>
      <c r="L651" s="8"/>
      <c r="M651"/>
      <c r="N651" s="8"/>
      <c r="O651" s="8"/>
      <c r="P651" s="8"/>
      <c r="Q651" s="8"/>
      <c r="R651" s="8"/>
      <c r="T651"/>
      <c r="U651"/>
      <c r="V651"/>
      <c r="W651"/>
      <c r="X651"/>
      <c r="Y651"/>
      <c r="Z651"/>
      <c r="AA651"/>
      <c r="AB651"/>
      <c r="AC651"/>
      <c r="AD651"/>
      <c r="AE651"/>
      <c r="AF651"/>
      <c r="AG651"/>
      <c r="AH651"/>
      <c r="AI651"/>
      <c r="AJ651"/>
      <c r="AK651"/>
      <c r="AL651"/>
      <c r="AM651"/>
      <c r="AN651"/>
      <c r="AO651"/>
      <c r="AP651"/>
      <c r="AQ651"/>
      <c r="AR651"/>
      <c r="AS651"/>
      <c r="AT651" s="26"/>
      <c r="AU651" s="23"/>
      <c r="AV651"/>
      <c r="AW651"/>
      <c r="AX651"/>
      <c r="AY651"/>
      <c r="AZ651"/>
      <c r="BA651"/>
      <c r="BB651"/>
      <c r="BC651" s="26"/>
      <c r="BD651" s="23"/>
      <c r="BE651"/>
      <c r="BF651"/>
      <c r="BG651"/>
      <c r="BH651"/>
      <c r="BI651"/>
      <c r="BJ651"/>
      <c r="BK651"/>
      <c r="BL651"/>
      <c r="BM651"/>
      <c r="BN651"/>
      <c r="BO651"/>
      <c r="BP651"/>
      <c r="BQ651"/>
      <c r="BR651"/>
      <c r="BS651"/>
      <c r="BT651"/>
      <c r="BU651"/>
      <c r="BV651"/>
      <c r="BW651"/>
      <c r="BX651" s="26"/>
      <c r="BY651" s="23"/>
      <c r="BZ651"/>
      <c r="CA651"/>
      <c r="CB651"/>
    </row>
    <row r="652" spans="1:80" s="81" customFormat="1" x14ac:dyDescent="0.3">
      <c r="A652"/>
      <c r="B652" s="45"/>
      <c r="C652" s="155"/>
      <c r="D652" s="41"/>
      <c r="E652" s="86"/>
      <c r="F652" s="41"/>
      <c r="G652" s="41"/>
      <c r="I652" s="68"/>
      <c r="J652" s="8"/>
      <c r="K652" s="8"/>
      <c r="L652" s="8"/>
      <c r="M652"/>
      <c r="N652" s="8"/>
      <c r="O652" s="8"/>
      <c r="P652" s="8"/>
      <c r="Q652" s="8"/>
      <c r="R652" s="8"/>
      <c r="T652"/>
      <c r="U652"/>
      <c r="V652"/>
      <c r="W652"/>
      <c r="X652"/>
      <c r="Y652"/>
      <c r="Z652"/>
      <c r="AA652"/>
      <c r="AB652"/>
      <c r="AC652"/>
      <c r="AD652"/>
      <c r="AE652"/>
      <c r="AF652"/>
      <c r="AG652"/>
      <c r="AH652"/>
      <c r="AI652"/>
      <c r="AJ652"/>
      <c r="AK652"/>
      <c r="AL652"/>
      <c r="AM652"/>
      <c r="AN652"/>
      <c r="AO652"/>
      <c r="AP652"/>
      <c r="AQ652"/>
      <c r="AR652"/>
      <c r="AS652"/>
      <c r="AT652" s="26"/>
      <c r="AU652" s="23"/>
      <c r="AV652"/>
      <c r="AW652"/>
      <c r="AX652"/>
      <c r="AY652"/>
      <c r="AZ652"/>
      <c r="BA652"/>
      <c r="BB652"/>
      <c r="BC652" s="26"/>
      <c r="BD652" s="23"/>
      <c r="BE652"/>
      <c r="BF652"/>
      <c r="BG652"/>
      <c r="BH652"/>
      <c r="BI652"/>
      <c r="BJ652"/>
      <c r="BK652"/>
      <c r="BL652"/>
      <c r="BM652"/>
      <c r="BN652"/>
      <c r="BO652"/>
      <c r="BP652"/>
      <c r="BQ652"/>
      <c r="BR652"/>
      <c r="BS652"/>
      <c r="BT652"/>
      <c r="BU652"/>
      <c r="BV652"/>
      <c r="BW652"/>
      <c r="BX652" s="26"/>
      <c r="BY652" s="23"/>
      <c r="BZ652"/>
      <c r="CA652"/>
      <c r="CB652"/>
    </row>
    <row r="653" spans="1:80" s="81" customFormat="1" x14ac:dyDescent="0.3">
      <c r="A653"/>
      <c r="B653" s="45"/>
      <c r="C653" s="155"/>
      <c r="D653" s="41"/>
      <c r="E653" s="86"/>
      <c r="F653" s="41"/>
      <c r="G653" s="41"/>
      <c r="I653" s="68"/>
      <c r="J653" s="8"/>
      <c r="K653" s="8"/>
      <c r="L653" s="8"/>
      <c r="M653"/>
      <c r="N653" s="8"/>
      <c r="O653" s="8"/>
      <c r="P653" s="8"/>
      <c r="Q653" s="8"/>
      <c r="R653" s="8"/>
      <c r="T653"/>
      <c r="U653"/>
      <c r="V653"/>
      <c r="W653"/>
      <c r="X653"/>
      <c r="Y653"/>
      <c r="Z653"/>
      <c r="AA653"/>
      <c r="AB653"/>
      <c r="AC653"/>
      <c r="AD653"/>
      <c r="AE653"/>
      <c r="AF653"/>
      <c r="AG653"/>
      <c r="AH653"/>
      <c r="AI653"/>
      <c r="AJ653"/>
      <c r="AK653"/>
      <c r="AL653"/>
      <c r="AM653"/>
      <c r="AN653"/>
      <c r="AO653"/>
      <c r="AP653"/>
      <c r="AQ653"/>
      <c r="AR653"/>
      <c r="AS653"/>
      <c r="AT653" s="26"/>
      <c r="AU653" s="23"/>
      <c r="AV653"/>
      <c r="AW653"/>
      <c r="AX653"/>
      <c r="AY653"/>
      <c r="AZ653"/>
      <c r="BA653"/>
      <c r="BB653"/>
      <c r="BC653" s="26"/>
      <c r="BD653" s="23"/>
      <c r="BE653"/>
      <c r="BF653"/>
      <c r="BG653"/>
      <c r="BH653"/>
      <c r="BI653"/>
      <c r="BJ653"/>
      <c r="BK653"/>
      <c r="BL653"/>
      <c r="BM653"/>
      <c r="BN653"/>
      <c r="BO653"/>
      <c r="BP653"/>
      <c r="BQ653"/>
      <c r="BR653"/>
      <c r="BS653"/>
      <c r="BT653"/>
      <c r="BU653"/>
      <c r="BV653"/>
      <c r="BW653"/>
      <c r="BX653" s="26"/>
      <c r="BY653" s="23"/>
      <c r="BZ653"/>
      <c r="CA653"/>
      <c r="CB653"/>
    </row>
    <row r="654" spans="1:80" s="81" customFormat="1" x14ac:dyDescent="0.3">
      <c r="A654"/>
      <c r="B654" s="45"/>
      <c r="C654" s="155"/>
      <c r="D654" s="41"/>
      <c r="E654" s="86"/>
      <c r="F654" s="41"/>
      <c r="G654" s="41"/>
      <c r="I654" s="68"/>
      <c r="J654" s="8"/>
      <c r="K654" s="8"/>
      <c r="L654" s="8"/>
      <c r="M654"/>
      <c r="N654" s="8"/>
      <c r="O654" s="8"/>
      <c r="P654" s="8"/>
      <c r="Q654" s="8"/>
      <c r="R654" s="8"/>
      <c r="T654"/>
      <c r="U654"/>
      <c r="V654"/>
      <c r="W654"/>
      <c r="X654"/>
      <c r="Y654"/>
      <c r="Z654"/>
      <c r="AA654"/>
      <c r="AB654"/>
      <c r="AC654"/>
      <c r="AD654"/>
      <c r="AE654"/>
      <c r="AF654"/>
      <c r="AG654"/>
      <c r="AH654"/>
      <c r="AI654"/>
      <c r="AJ654"/>
      <c r="AK654"/>
      <c r="AL654"/>
      <c r="AM654"/>
      <c r="AN654"/>
      <c r="AO654"/>
      <c r="AP654"/>
      <c r="AQ654"/>
      <c r="AR654"/>
      <c r="AS654"/>
      <c r="AT654" s="26"/>
      <c r="AU654" s="23"/>
      <c r="AV654"/>
      <c r="AW654"/>
      <c r="AX654"/>
      <c r="AY654"/>
      <c r="AZ654"/>
      <c r="BA654"/>
      <c r="BB654"/>
      <c r="BC654" s="26"/>
      <c r="BD654" s="23"/>
      <c r="BE654"/>
      <c r="BF654"/>
      <c r="BG654"/>
      <c r="BH654"/>
      <c r="BI654"/>
      <c r="BJ654"/>
      <c r="BK654"/>
      <c r="BL654"/>
      <c r="BM654"/>
      <c r="BN654"/>
      <c r="BO654"/>
      <c r="BP654"/>
      <c r="BQ654"/>
      <c r="BR654"/>
      <c r="BS654"/>
      <c r="BT654"/>
      <c r="BU654"/>
      <c r="BV654"/>
      <c r="BW654"/>
      <c r="BX654" s="26"/>
      <c r="BY654" s="23"/>
      <c r="BZ654"/>
      <c r="CA654"/>
      <c r="CB654"/>
    </row>
    <row r="655" spans="1:80" s="81" customFormat="1" x14ac:dyDescent="0.3">
      <c r="A655"/>
      <c r="B655" s="45"/>
      <c r="C655" s="155"/>
      <c r="D655" s="41"/>
      <c r="E655" s="86"/>
      <c r="F655" s="41"/>
      <c r="G655" s="41"/>
      <c r="I655" s="68"/>
      <c r="J655" s="8"/>
      <c r="K655" s="8"/>
      <c r="L655" s="8"/>
      <c r="M655"/>
      <c r="N655" s="8"/>
      <c r="O655" s="8"/>
      <c r="P655" s="8"/>
      <c r="Q655" s="8"/>
      <c r="R655" s="8"/>
      <c r="T655"/>
      <c r="U655"/>
      <c r="V655"/>
      <c r="W655"/>
      <c r="X655"/>
      <c r="Y655"/>
      <c r="Z655"/>
      <c r="AA655"/>
      <c r="AB655"/>
      <c r="AC655"/>
      <c r="AD655"/>
      <c r="AE655"/>
      <c r="AF655"/>
      <c r="AG655"/>
      <c r="AH655"/>
      <c r="AI655"/>
      <c r="AJ655"/>
      <c r="AK655"/>
      <c r="AL655"/>
      <c r="AM655"/>
      <c r="AN655"/>
      <c r="AO655"/>
      <c r="AP655"/>
      <c r="AQ655"/>
      <c r="AR655"/>
      <c r="AS655"/>
      <c r="AT655" s="26"/>
      <c r="AU655" s="23"/>
      <c r="AV655"/>
      <c r="AW655"/>
      <c r="AX655"/>
      <c r="AY655"/>
      <c r="AZ655"/>
      <c r="BA655"/>
      <c r="BB655"/>
      <c r="BC655" s="26"/>
      <c r="BD655" s="23"/>
      <c r="BE655"/>
      <c r="BF655"/>
      <c r="BG655"/>
      <c r="BH655"/>
      <c r="BI655"/>
      <c r="BJ655"/>
      <c r="BK655"/>
      <c r="BL655"/>
      <c r="BM655"/>
      <c r="BN655"/>
      <c r="BO655"/>
      <c r="BP655"/>
      <c r="BQ655"/>
      <c r="BR655"/>
      <c r="BS655"/>
      <c r="BT655"/>
      <c r="BU655"/>
      <c r="BV655"/>
      <c r="BW655"/>
      <c r="BX655" s="26"/>
      <c r="BY655" s="23"/>
      <c r="BZ655"/>
      <c r="CA655"/>
      <c r="CB655"/>
    </row>
    <row r="656" spans="1:80" s="81" customFormat="1" x14ac:dyDescent="0.3">
      <c r="A656"/>
      <c r="B656" s="45"/>
      <c r="C656" s="155"/>
      <c r="D656" s="41"/>
      <c r="E656" s="86"/>
      <c r="F656" s="41"/>
      <c r="G656" s="41"/>
      <c r="I656" s="68"/>
      <c r="J656" s="8"/>
      <c r="K656" s="8"/>
      <c r="L656" s="8"/>
      <c r="M656"/>
      <c r="N656" s="8"/>
      <c r="O656" s="8"/>
      <c r="P656" s="8"/>
      <c r="Q656" s="8"/>
      <c r="R656" s="8"/>
      <c r="T656"/>
      <c r="U656"/>
      <c r="V656"/>
      <c r="W656"/>
      <c r="X656"/>
      <c r="Y656"/>
      <c r="Z656"/>
      <c r="AA656"/>
      <c r="AB656"/>
      <c r="AC656"/>
      <c r="AD656"/>
      <c r="AE656"/>
      <c r="AF656"/>
      <c r="AG656"/>
      <c r="AH656"/>
      <c r="AI656"/>
      <c r="AJ656"/>
      <c r="AK656"/>
      <c r="AL656"/>
      <c r="AM656"/>
      <c r="AN656"/>
      <c r="AO656"/>
      <c r="AP656"/>
      <c r="AQ656"/>
      <c r="AR656"/>
      <c r="AS656"/>
      <c r="AT656" s="26"/>
      <c r="AU656" s="23"/>
      <c r="AV656"/>
      <c r="AW656"/>
      <c r="AX656"/>
      <c r="AY656"/>
      <c r="AZ656"/>
      <c r="BA656"/>
      <c r="BB656"/>
      <c r="BC656" s="26"/>
      <c r="BD656" s="23"/>
      <c r="BE656"/>
      <c r="BF656"/>
      <c r="BG656"/>
      <c r="BH656"/>
      <c r="BI656"/>
      <c r="BJ656"/>
      <c r="BK656"/>
      <c r="BL656"/>
      <c r="BM656"/>
      <c r="BN656"/>
      <c r="BO656"/>
      <c r="BP656"/>
      <c r="BQ656"/>
      <c r="BR656"/>
      <c r="BS656"/>
      <c r="BT656"/>
      <c r="BU656"/>
      <c r="BV656"/>
      <c r="BW656"/>
      <c r="BX656" s="26"/>
      <c r="BY656" s="23"/>
      <c r="BZ656"/>
      <c r="CA656"/>
      <c r="CB656"/>
    </row>
    <row r="657" spans="1:80" s="81" customFormat="1" x14ac:dyDescent="0.3">
      <c r="A657"/>
      <c r="B657" s="45"/>
      <c r="C657" s="155"/>
      <c r="D657" s="41"/>
      <c r="E657" s="86"/>
      <c r="F657" s="41"/>
      <c r="G657" s="41"/>
      <c r="I657" s="68"/>
      <c r="J657" s="8"/>
      <c r="K657" s="8"/>
      <c r="L657" s="8"/>
      <c r="M657"/>
      <c r="N657" s="8"/>
      <c r="O657" s="8"/>
      <c r="P657" s="8"/>
      <c r="Q657" s="8"/>
      <c r="R657" s="8"/>
      <c r="T657"/>
      <c r="U657"/>
      <c r="V657"/>
      <c r="W657"/>
      <c r="X657"/>
      <c r="Y657"/>
      <c r="Z657"/>
      <c r="AA657"/>
      <c r="AB657"/>
      <c r="AC657"/>
      <c r="AD657"/>
      <c r="AE657"/>
      <c r="AF657"/>
      <c r="AG657"/>
      <c r="AH657"/>
      <c r="AI657"/>
      <c r="AJ657"/>
      <c r="AK657"/>
      <c r="AL657"/>
      <c r="AM657"/>
      <c r="AN657"/>
      <c r="AO657"/>
      <c r="AP657"/>
      <c r="AQ657"/>
      <c r="AR657"/>
      <c r="AS657"/>
      <c r="AT657" s="26"/>
      <c r="AU657" s="23"/>
      <c r="AV657"/>
      <c r="AW657"/>
      <c r="AX657"/>
      <c r="AY657"/>
      <c r="AZ657"/>
      <c r="BA657"/>
      <c r="BB657"/>
      <c r="BC657" s="26"/>
      <c r="BD657" s="23"/>
      <c r="BE657"/>
      <c r="BF657"/>
      <c r="BG657"/>
      <c r="BH657"/>
      <c r="BI657"/>
      <c r="BJ657"/>
      <c r="BK657"/>
      <c r="BL657"/>
      <c r="BM657"/>
      <c r="BN657"/>
      <c r="BO657"/>
      <c r="BP657"/>
      <c r="BQ657"/>
      <c r="BR657"/>
      <c r="BS657"/>
      <c r="BT657"/>
      <c r="BU657"/>
      <c r="BV657"/>
      <c r="BW657"/>
      <c r="BX657" s="26"/>
      <c r="BY657" s="23"/>
      <c r="BZ657"/>
      <c r="CA657"/>
      <c r="CB657"/>
    </row>
    <row r="658" spans="1:80" s="81" customFormat="1" x14ac:dyDescent="0.3">
      <c r="A658"/>
      <c r="B658" s="45"/>
      <c r="C658" s="155"/>
      <c r="D658" s="41"/>
      <c r="E658" s="86"/>
      <c r="F658" s="41"/>
      <c r="G658" s="41"/>
      <c r="I658" s="68"/>
      <c r="J658" s="8"/>
      <c r="K658" s="8"/>
      <c r="L658" s="8"/>
      <c r="M658"/>
      <c r="N658" s="8"/>
      <c r="O658" s="8"/>
      <c r="P658" s="8"/>
      <c r="Q658" s="8"/>
      <c r="R658" s="8"/>
      <c r="T658"/>
      <c r="U658"/>
      <c r="V658"/>
      <c r="W658"/>
      <c r="X658"/>
      <c r="Y658"/>
      <c r="Z658"/>
      <c r="AA658"/>
      <c r="AB658"/>
      <c r="AC658"/>
      <c r="AD658"/>
      <c r="AE658"/>
      <c r="AF658"/>
      <c r="AG658"/>
      <c r="AH658"/>
      <c r="AI658"/>
      <c r="AJ658"/>
      <c r="AK658"/>
      <c r="AL658"/>
      <c r="AM658"/>
      <c r="AN658"/>
      <c r="AO658"/>
      <c r="AP658"/>
      <c r="AQ658"/>
      <c r="AR658"/>
      <c r="AS658"/>
      <c r="AT658" s="26"/>
      <c r="AU658" s="23"/>
      <c r="AV658"/>
      <c r="AW658"/>
      <c r="AX658"/>
      <c r="AY658"/>
      <c r="AZ658"/>
      <c r="BA658"/>
      <c r="BB658"/>
      <c r="BC658" s="26"/>
      <c r="BD658" s="23"/>
      <c r="BE658"/>
      <c r="BF658"/>
      <c r="BG658"/>
      <c r="BH658"/>
      <c r="BI658"/>
      <c r="BJ658"/>
      <c r="BK658"/>
      <c r="BL658"/>
      <c r="BM658"/>
      <c r="BN658"/>
      <c r="BO658"/>
      <c r="BP658"/>
      <c r="BQ658"/>
      <c r="BR658"/>
      <c r="BS658"/>
      <c r="BT658"/>
      <c r="BU658"/>
      <c r="BV658"/>
      <c r="BW658"/>
      <c r="BX658" s="26"/>
      <c r="BY658" s="23"/>
      <c r="BZ658"/>
      <c r="CA658"/>
      <c r="CB658"/>
    </row>
    <row r="659" spans="1:80" s="81" customFormat="1" x14ac:dyDescent="0.3">
      <c r="A659"/>
      <c r="B659" s="45"/>
      <c r="C659" s="155"/>
      <c r="D659" s="41"/>
      <c r="E659" s="86"/>
      <c r="F659" s="41"/>
      <c r="G659" s="41"/>
      <c r="I659" s="68"/>
      <c r="J659" s="8"/>
      <c r="K659" s="8"/>
      <c r="L659" s="8"/>
      <c r="M659"/>
      <c r="N659" s="8"/>
      <c r="O659" s="8"/>
      <c r="P659" s="8"/>
      <c r="Q659" s="8"/>
      <c r="R659" s="8"/>
      <c r="T659"/>
      <c r="U659"/>
      <c r="V659"/>
      <c r="W659"/>
      <c r="X659"/>
      <c r="Y659"/>
      <c r="Z659"/>
      <c r="AA659"/>
      <c r="AB659"/>
      <c r="AC659"/>
      <c r="AD659"/>
      <c r="AE659"/>
      <c r="AF659"/>
      <c r="AG659"/>
      <c r="AH659"/>
      <c r="AI659"/>
      <c r="AJ659"/>
      <c r="AK659"/>
      <c r="AL659"/>
      <c r="AM659"/>
      <c r="AN659"/>
      <c r="AO659"/>
      <c r="AP659"/>
      <c r="AQ659"/>
      <c r="AR659"/>
      <c r="AS659"/>
      <c r="AT659" s="26"/>
      <c r="AU659" s="23"/>
      <c r="AV659"/>
      <c r="AW659"/>
      <c r="AX659"/>
      <c r="AY659"/>
      <c r="AZ659"/>
      <c r="BA659"/>
      <c r="BB659"/>
      <c r="BC659" s="26"/>
      <c r="BD659" s="23"/>
      <c r="BE659"/>
      <c r="BF659"/>
      <c r="BG659"/>
      <c r="BH659"/>
      <c r="BI659"/>
      <c r="BJ659"/>
      <c r="BK659"/>
      <c r="BL659"/>
      <c r="BM659"/>
      <c r="BN659"/>
      <c r="BO659"/>
      <c r="BP659"/>
      <c r="BQ659"/>
      <c r="BR659"/>
      <c r="BS659"/>
      <c r="BT659"/>
      <c r="BU659"/>
      <c r="BV659"/>
      <c r="BW659"/>
      <c r="BX659" s="26"/>
      <c r="BY659" s="23"/>
      <c r="BZ659"/>
      <c r="CA659"/>
      <c r="CB659"/>
    </row>
    <row r="660" spans="1:80" s="81" customFormat="1" x14ac:dyDescent="0.3">
      <c r="A660"/>
      <c r="B660" s="45"/>
      <c r="C660" s="155"/>
      <c r="D660" s="41"/>
      <c r="E660" s="86"/>
      <c r="F660" s="41"/>
      <c r="G660" s="41"/>
      <c r="I660" s="68"/>
      <c r="J660" s="8"/>
      <c r="K660" s="8"/>
      <c r="L660" s="8"/>
      <c r="M660"/>
      <c r="N660" s="8"/>
      <c r="O660" s="8"/>
      <c r="P660" s="8"/>
      <c r="Q660" s="8"/>
      <c r="R660" s="8"/>
      <c r="T660"/>
      <c r="U660"/>
      <c r="V660"/>
      <c r="W660"/>
      <c r="X660"/>
      <c r="Y660"/>
      <c r="Z660"/>
      <c r="AA660"/>
      <c r="AB660"/>
      <c r="AC660"/>
      <c r="AD660"/>
      <c r="AE660"/>
      <c r="AF660"/>
      <c r="AG660"/>
      <c r="AH660"/>
      <c r="AI660"/>
      <c r="AJ660"/>
      <c r="AK660"/>
      <c r="AL660"/>
      <c r="AM660"/>
      <c r="AN660"/>
      <c r="AO660"/>
      <c r="AP660"/>
      <c r="AQ660"/>
      <c r="AR660"/>
      <c r="AS660"/>
      <c r="AT660" s="26"/>
      <c r="AU660" s="23"/>
      <c r="AV660"/>
      <c r="AW660"/>
      <c r="AX660"/>
      <c r="AY660"/>
      <c r="AZ660"/>
      <c r="BA660"/>
      <c r="BB660"/>
      <c r="BC660" s="26"/>
      <c r="BD660" s="23"/>
      <c r="BE660"/>
      <c r="BF660"/>
      <c r="BG660"/>
      <c r="BH660"/>
      <c r="BI660"/>
      <c r="BJ660"/>
      <c r="BK660"/>
      <c r="BL660"/>
      <c r="BM660"/>
      <c r="BN660"/>
      <c r="BO660"/>
      <c r="BP660"/>
      <c r="BQ660"/>
      <c r="BR660"/>
      <c r="BS660"/>
      <c r="BT660"/>
      <c r="BU660"/>
      <c r="BV660"/>
      <c r="BW660"/>
      <c r="BX660" s="26"/>
      <c r="BY660" s="23"/>
      <c r="BZ660"/>
      <c r="CA660"/>
      <c r="CB660"/>
    </row>
    <row r="661" spans="1:80" s="81" customFormat="1" x14ac:dyDescent="0.3">
      <c r="A661"/>
      <c r="B661" s="45"/>
      <c r="C661" s="155"/>
      <c r="D661" s="41"/>
      <c r="E661" s="86"/>
      <c r="F661" s="41"/>
      <c r="G661" s="41"/>
      <c r="I661" s="68"/>
      <c r="J661" s="8"/>
      <c r="K661" s="8"/>
      <c r="L661" s="8"/>
      <c r="M661"/>
      <c r="N661" s="8"/>
      <c r="O661" s="8"/>
      <c r="P661" s="8"/>
      <c r="Q661" s="8"/>
      <c r="R661" s="8"/>
      <c r="T661"/>
      <c r="U661"/>
      <c r="V661"/>
      <c r="W661"/>
      <c r="X661"/>
      <c r="Y661"/>
      <c r="Z661"/>
      <c r="AA661"/>
      <c r="AB661"/>
      <c r="AC661"/>
      <c r="AD661"/>
      <c r="AE661"/>
      <c r="AF661"/>
      <c r="AG661"/>
      <c r="AH661"/>
      <c r="AI661"/>
      <c r="AJ661"/>
      <c r="AK661"/>
      <c r="AL661"/>
      <c r="AM661"/>
      <c r="AN661"/>
      <c r="AO661"/>
      <c r="AP661"/>
      <c r="AQ661"/>
      <c r="AR661"/>
      <c r="AS661"/>
      <c r="AT661" s="26"/>
      <c r="AU661" s="23"/>
      <c r="AV661"/>
      <c r="AW661"/>
      <c r="AX661"/>
      <c r="AY661"/>
      <c r="AZ661"/>
      <c r="BA661"/>
      <c r="BB661"/>
      <c r="BC661" s="26"/>
      <c r="BD661" s="23"/>
      <c r="BE661"/>
      <c r="BF661"/>
      <c r="BG661"/>
      <c r="BH661"/>
      <c r="BI661"/>
      <c r="BJ661"/>
      <c r="BK661"/>
      <c r="BL661"/>
      <c r="BM661"/>
      <c r="BN661"/>
      <c r="BO661"/>
      <c r="BP661"/>
      <c r="BQ661"/>
      <c r="BR661"/>
      <c r="BS661"/>
      <c r="BT661"/>
      <c r="BU661"/>
      <c r="BV661"/>
      <c r="BW661"/>
      <c r="BX661" s="26"/>
      <c r="BY661" s="23"/>
      <c r="BZ661"/>
      <c r="CA661"/>
      <c r="CB661"/>
    </row>
    <row r="662" spans="1:80" s="81" customFormat="1" x14ac:dyDescent="0.3">
      <c r="A662"/>
      <c r="B662" s="45"/>
      <c r="C662" s="155"/>
      <c r="D662" s="41"/>
      <c r="E662" s="86"/>
      <c r="F662" s="41"/>
      <c r="G662" s="41"/>
      <c r="I662" s="68"/>
      <c r="J662" s="8"/>
      <c r="K662" s="8"/>
      <c r="L662" s="8"/>
      <c r="M662"/>
      <c r="N662" s="8"/>
      <c r="O662" s="8"/>
      <c r="P662" s="8"/>
      <c r="Q662" s="8"/>
      <c r="R662" s="8"/>
      <c r="T662"/>
      <c r="U662"/>
      <c r="V662"/>
      <c r="W662"/>
      <c r="X662"/>
      <c r="Y662"/>
      <c r="Z662"/>
      <c r="AA662"/>
      <c r="AB662"/>
      <c r="AC662"/>
      <c r="AD662"/>
      <c r="AE662"/>
      <c r="AF662"/>
      <c r="AG662"/>
      <c r="AH662"/>
      <c r="AI662"/>
      <c r="AJ662"/>
      <c r="AK662"/>
      <c r="AL662"/>
      <c r="AM662"/>
      <c r="AN662"/>
      <c r="AO662"/>
      <c r="AP662"/>
      <c r="AQ662"/>
      <c r="AR662"/>
      <c r="AS662"/>
      <c r="AT662" s="26"/>
      <c r="AU662" s="23"/>
      <c r="AV662"/>
      <c r="AW662"/>
      <c r="AX662"/>
      <c r="AY662"/>
      <c r="AZ662"/>
      <c r="BA662"/>
      <c r="BB662"/>
      <c r="BC662" s="26"/>
      <c r="BD662" s="23"/>
      <c r="BE662"/>
      <c r="BF662"/>
      <c r="BG662"/>
      <c r="BH662"/>
      <c r="BI662"/>
      <c r="BJ662"/>
      <c r="BK662"/>
      <c r="BL662"/>
      <c r="BM662"/>
      <c r="BN662"/>
      <c r="BO662"/>
      <c r="BP662"/>
      <c r="BQ662"/>
      <c r="BR662"/>
      <c r="BS662"/>
      <c r="BT662"/>
      <c r="BU662"/>
      <c r="BV662"/>
      <c r="BW662"/>
      <c r="BX662" s="26"/>
      <c r="BY662" s="23"/>
      <c r="BZ662"/>
      <c r="CA662"/>
      <c r="CB662"/>
    </row>
    <row r="663" spans="1:80" s="81" customFormat="1" x14ac:dyDescent="0.3">
      <c r="A663"/>
      <c r="B663" s="45"/>
      <c r="C663" s="155"/>
      <c r="D663" s="41"/>
      <c r="E663" s="86"/>
      <c r="F663" s="41"/>
      <c r="G663" s="41"/>
      <c r="I663" s="68"/>
      <c r="J663" s="8"/>
      <c r="K663" s="8"/>
      <c r="L663" s="8"/>
      <c r="M663"/>
      <c r="N663" s="8"/>
      <c r="O663" s="8"/>
      <c r="P663" s="8"/>
      <c r="Q663" s="8"/>
      <c r="R663" s="8"/>
      <c r="T663"/>
      <c r="U663"/>
      <c r="V663"/>
      <c r="W663"/>
      <c r="X663"/>
      <c r="Y663"/>
      <c r="Z663"/>
      <c r="AA663"/>
      <c r="AB663"/>
      <c r="AC663"/>
      <c r="AD663"/>
      <c r="AE663"/>
      <c r="AF663"/>
      <c r="AG663"/>
      <c r="AH663"/>
      <c r="AI663"/>
      <c r="AJ663"/>
      <c r="AK663"/>
      <c r="AL663"/>
      <c r="AM663"/>
      <c r="AN663"/>
      <c r="AO663"/>
      <c r="AP663"/>
      <c r="AQ663"/>
      <c r="AR663"/>
      <c r="AS663"/>
      <c r="AT663" s="26"/>
      <c r="AU663" s="23"/>
      <c r="AV663"/>
      <c r="AW663"/>
      <c r="AX663"/>
      <c r="AY663"/>
      <c r="AZ663"/>
      <c r="BA663"/>
      <c r="BB663"/>
      <c r="BC663" s="26"/>
      <c r="BD663" s="23"/>
      <c r="BE663"/>
      <c r="BF663"/>
      <c r="BG663"/>
      <c r="BH663"/>
      <c r="BI663"/>
      <c r="BJ663"/>
      <c r="BK663"/>
      <c r="BL663"/>
      <c r="BM663"/>
      <c r="BN663"/>
      <c r="BO663"/>
      <c r="BP663"/>
      <c r="BQ663"/>
      <c r="BR663"/>
      <c r="BS663"/>
      <c r="BT663"/>
      <c r="BU663"/>
      <c r="BV663"/>
      <c r="BW663"/>
      <c r="BX663" s="26"/>
      <c r="BY663" s="23"/>
      <c r="BZ663"/>
      <c r="CA663"/>
      <c r="CB663"/>
    </row>
    <row r="664" spans="1:80" s="81" customFormat="1" x14ac:dyDescent="0.3">
      <c r="A664"/>
      <c r="B664" s="45"/>
      <c r="C664" s="155"/>
      <c r="D664" s="41"/>
      <c r="E664" s="86"/>
      <c r="F664" s="41"/>
      <c r="G664" s="41"/>
      <c r="I664" s="68"/>
      <c r="J664" s="8"/>
      <c r="K664" s="8"/>
      <c r="L664" s="8"/>
      <c r="M664"/>
      <c r="N664" s="8"/>
      <c r="O664" s="8"/>
      <c r="P664" s="8"/>
      <c r="Q664" s="8"/>
      <c r="R664" s="8"/>
      <c r="T664"/>
      <c r="U664"/>
      <c r="V664"/>
      <c r="W664"/>
      <c r="X664"/>
      <c r="Y664"/>
      <c r="Z664"/>
      <c r="AA664"/>
      <c r="AB664"/>
      <c r="AC664"/>
      <c r="AD664"/>
      <c r="AE664"/>
      <c r="AF664"/>
      <c r="AG664"/>
      <c r="AH664"/>
      <c r="AI664"/>
      <c r="AJ664"/>
      <c r="AK664"/>
      <c r="AL664"/>
      <c r="AM664"/>
      <c r="AN664"/>
      <c r="AO664"/>
      <c r="AP664"/>
      <c r="AQ664"/>
      <c r="AR664"/>
      <c r="AS664"/>
      <c r="AT664" s="26"/>
      <c r="AU664" s="23"/>
      <c r="AV664"/>
      <c r="AW664"/>
      <c r="AX664"/>
      <c r="AY664"/>
      <c r="AZ664"/>
      <c r="BA664"/>
      <c r="BB664"/>
      <c r="BC664" s="26"/>
      <c r="BD664" s="23"/>
      <c r="BE664"/>
      <c r="BF664"/>
      <c r="BG664"/>
      <c r="BH664"/>
      <c r="BI664"/>
      <c r="BJ664"/>
      <c r="BK664"/>
      <c r="BL664"/>
      <c r="BM664"/>
      <c r="BN664"/>
      <c r="BO664"/>
      <c r="BP664"/>
      <c r="BQ664"/>
      <c r="BR664"/>
      <c r="BS664"/>
      <c r="BT664"/>
      <c r="BU664"/>
      <c r="BV664"/>
      <c r="BW664"/>
      <c r="BX664" s="26"/>
      <c r="BY664" s="23"/>
      <c r="BZ664"/>
      <c r="CA664"/>
      <c r="CB664"/>
    </row>
    <row r="665" spans="1:80" s="81" customFormat="1" x14ac:dyDescent="0.3">
      <c r="A665"/>
      <c r="B665" s="45"/>
      <c r="C665" s="155"/>
      <c r="D665" s="41"/>
      <c r="E665" s="86"/>
      <c r="F665" s="41"/>
      <c r="G665" s="41"/>
      <c r="I665" s="68"/>
      <c r="J665" s="8"/>
      <c r="K665" s="8"/>
      <c r="L665" s="8"/>
      <c r="M665"/>
      <c r="N665" s="8"/>
      <c r="O665" s="8"/>
      <c r="P665" s="8"/>
      <c r="Q665" s="8"/>
      <c r="R665" s="8"/>
      <c r="T665"/>
      <c r="U665"/>
      <c r="V665"/>
      <c r="W665"/>
      <c r="X665"/>
      <c r="Y665"/>
      <c r="Z665"/>
      <c r="AA665"/>
      <c r="AB665"/>
      <c r="AC665"/>
      <c r="AD665"/>
      <c r="AE665"/>
      <c r="AF665"/>
      <c r="AG665"/>
      <c r="AH665"/>
      <c r="AI665"/>
      <c r="AJ665"/>
      <c r="AK665"/>
      <c r="AL665"/>
      <c r="AM665"/>
      <c r="AN665"/>
      <c r="AO665"/>
      <c r="AP665"/>
      <c r="AQ665"/>
      <c r="AR665"/>
      <c r="AS665"/>
      <c r="AT665" s="26"/>
      <c r="AU665" s="23"/>
      <c r="AV665"/>
      <c r="AW665"/>
      <c r="AX665"/>
      <c r="AY665"/>
      <c r="AZ665"/>
      <c r="BA665"/>
      <c r="BB665"/>
      <c r="BC665" s="26"/>
      <c r="BD665" s="23"/>
      <c r="BE665"/>
      <c r="BF665"/>
      <c r="BG665"/>
      <c r="BH665"/>
      <c r="BI665"/>
      <c r="BJ665"/>
      <c r="BK665"/>
      <c r="BL665"/>
      <c r="BM665"/>
      <c r="BN665"/>
      <c r="BO665"/>
      <c r="BP665"/>
      <c r="BQ665"/>
      <c r="BR665"/>
      <c r="BS665"/>
      <c r="BT665"/>
      <c r="BU665"/>
      <c r="BV665"/>
      <c r="BW665"/>
      <c r="BX665" s="26"/>
      <c r="BY665" s="23"/>
      <c r="BZ665"/>
      <c r="CA665"/>
      <c r="CB665"/>
    </row>
    <row r="666" spans="1:80" s="81" customFormat="1" x14ac:dyDescent="0.3">
      <c r="A666"/>
      <c r="B666" s="45"/>
      <c r="C666" s="155"/>
      <c r="D666" s="41"/>
      <c r="E666" s="86"/>
      <c r="F666" s="41"/>
      <c r="G666" s="41"/>
      <c r="I666" s="68"/>
      <c r="J666" s="8"/>
      <c r="K666" s="8"/>
      <c r="L666" s="8"/>
      <c r="M666"/>
      <c r="N666" s="8"/>
      <c r="O666" s="8"/>
      <c r="P666" s="8"/>
      <c r="Q666" s="8"/>
      <c r="R666" s="8"/>
      <c r="T666"/>
      <c r="U666"/>
      <c r="V666"/>
      <c r="W666"/>
      <c r="X666"/>
      <c r="Y666"/>
      <c r="Z666"/>
      <c r="AA666"/>
      <c r="AB666"/>
      <c r="AC666"/>
      <c r="AD666"/>
      <c r="AE666"/>
      <c r="AF666"/>
      <c r="AG666"/>
      <c r="AH666"/>
      <c r="AI666"/>
      <c r="AJ666"/>
      <c r="AK666"/>
      <c r="AL666"/>
      <c r="AM666"/>
      <c r="AN666"/>
      <c r="AO666"/>
      <c r="AP666"/>
      <c r="AQ666"/>
      <c r="AR666"/>
      <c r="AS666"/>
      <c r="AT666" s="26"/>
      <c r="AU666" s="23"/>
      <c r="AV666"/>
      <c r="AW666"/>
      <c r="AX666"/>
      <c r="AY666"/>
      <c r="AZ666"/>
      <c r="BA666"/>
      <c r="BB666"/>
      <c r="BC666" s="26"/>
      <c r="BD666" s="23"/>
      <c r="BE666"/>
      <c r="BF666"/>
      <c r="BG666"/>
      <c r="BH666"/>
      <c r="BI666"/>
      <c r="BJ666"/>
      <c r="BK666"/>
      <c r="BL666"/>
      <c r="BM666"/>
      <c r="BN666"/>
      <c r="BO666"/>
      <c r="BP666"/>
      <c r="BQ666"/>
      <c r="BR666"/>
      <c r="BS666"/>
      <c r="BT666"/>
      <c r="BU666"/>
      <c r="BV666"/>
      <c r="BW666"/>
      <c r="BX666" s="26"/>
      <c r="BY666" s="23"/>
      <c r="BZ666"/>
      <c r="CA666"/>
      <c r="CB666"/>
    </row>
    <row r="667" spans="1:80" s="81" customFormat="1" x14ac:dyDescent="0.3">
      <c r="A667"/>
      <c r="B667" s="45"/>
      <c r="C667" s="155"/>
      <c r="D667" s="41"/>
      <c r="E667" s="86"/>
      <c r="F667" s="41"/>
      <c r="G667" s="41"/>
      <c r="I667" s="68"/>
      <c r="J667" s="8"/>
      <c r="K667" s="8"/>
      <c r="L667" s="8"/>
      <c r="M667"/>
      <c r="N667" s="8"/>
      <c r="O667" s="8"/>
      <c r="P667" s="8"/>
      <c r="Q667" s="8"/>
      <c r="R667" s="8"/>
      <c r="T667"/>
      <c r="U667"/>
      <c r="V667"/>
      <c r="W667"/>
      <c r="X667"/>
      <c r="Y667"/>
      <c r="Z667"/>
      <c r="AA667"/>
      <c r="AB667"/>
      <c r="AC667"/>
      <c r="AD667"/>
      <c r="AE667"/>
      <c r="AF667"/>
      <c r="AG667"/>
      <c r="AH667"/>
      <c r="AI667"/>
      <c r="AJ667"/>
      <c r="AK667"/>
      <c r="AL667"/>
      <c r="AM667"/>
      <c r="AN667"/>
      <c r="AO667"/>
      <c r="AP667"/>
      <c r="AQ667"/>
      <c r="AR667"/>
      <c r="AS667"/>
      <c r="AT667" s="26"/>
      <c r="AU667" s="23"/>
      <c r="AV667"/>
      <c r="AW667"/>
      <c r="AX667"/>
      <c r="AY667"/>
      <c r="AZ667"/>
      <c r="BA667"/>
      <c r="BB667"/>
      <c r="BC667" s="26"/>
      <c r="BD667" s="23"/>
      <c r="BE667"/>
      <c r="BF667"/>
      <c r="BG667"/>
      <c r="BH667"/>
      <c r="BI667"/>
      <c r="BJ667"/>
      <c r="BK667"/>
      <c r="BL667"/>
      <c r="BM667"/>
      <c r="BN667"/>
      <c r="BO667"/>
      <c r="BP667"/>
      <c r="BQ667"/>
      <c r="BR667"/>
      <c r="BS667"/>
      <c r="BT667"/>
      <c r="BU667"/>
      <c r="BV667"/>
      <c r="BW667"/>
      <c r="BX667" s="26"/>
      <c r="BY667" s="23"/>
      <c r="BZ667"/>
      <c r="CA667"/>
      <c r="CB667"/>
    </row>
    <row r="668" spans="1:80" s="81" customFormat="1" x14ac:dyDescent="0.3">
      <c r="A668"/>
      <c r="B668" s="45"/>
      <c r="C668" s="155"/>
      <c r="D668" s="41"/>
      <c r="E668" s="86"/>
      <c r="F668" s="41"/>
      <c r="G668" s="41"/>
      <c r="I668" s="68"/>
      <c r="J668" s="8"/>
      <c r="K668" s="8"/>
      <c r="L668" s="8"/>
      <c r="M668"/>
      <c r="N668" s="8"/>
      <c r="O668" s="8"/>
      <c r="P668" s="8"/>
      <c r="Q668" s="8"/>
      <c r="R668" s="8"/>
      <c r="T668"/>
      <c r="U668"/>
      <c r="V668"/>
      <c r="W668"/>
      <c r="X668"/>
      <c r="Y668"/>
      <c r="Z668"/>
      <c r="AA668"/>
      <c r="AB668"/>
      <c r="AC668"/>
      <c r="AD668"/>
      <c r="AE668"/>
      <c r="AF668"/>
      <c r="AG668"/>
      <c r="AH668"/>
      <c r="AI668"/>
      <c r="AJ668"/>
      <c r="AK668"/>
      <c r="AL668"/>
      <c r="AM668"/>
      <c r="AN668"/>
      <c r="AO668"/>
      <c r="AP668"/>
      <c r="AQ668"/>
      <c r="AR668"/>
      <c r="AS668"/>
      <c r="AT668" s="26"/>
      <c r="AU668" s="23"/>
      <c r="AV668"/>
      <c r="AW668"/>
      <c r="AX668"/>
      <c r="AY668"/>
      <c r="AZ668"/>
      <c r="BA668"/>
      <c r="BB668"/>
      <c r="BC668" s="26"/>
      <c r="BD668" s="23"/>
      <c r="BE668"/>
      <c r="BF668"/>
      <c r="BG668"/>
      <c r="BH668"/>
      <c r="BI668"/>
      <c r="BJ668"/>
      <c r="BK668"/>
      <c r="BL668"/>
      <c r="BM668"/>
      <c r="BN668"/>
      <c r="BO668"/>
      <c r="BP668"/>
      <c r="BQ668"/>
      <c r="BR668"/>
      <c r="BS668"/>
      <c r="BT668"/>
      <c r="BU668"/>
      <c r="BV668"/>
      <c r="BW668"/>
      <c r="BX668" s="26"/>
      <c r="BY668" s="23"/>
      <c r="BZ668"/>
      <c r="CA668"/>
      <c r="CB668"/>
    </row>
    <row r="669" spans="1:80" s="81" customFormat="1" x14ac:dyDescent="0.3">
      <c r="A669"/>
      <c r="B669" s="45"/>
      <c r="C669" s="155"/>
      <c r="D669" s="41"/>
      <c r="E669" s="86"/>
      <c r="F669" s="41"/>
      <c r="G669" s="41"/>
      <c r="I669" s="68"/>
      <c r="J669" s="8"/>
      <c r="K669" s="8"/>
      <c r="L669" s="8"/>
      <c r="M669"/>
      <c r="N669" s="8"/>
      <c r="O669" s="8"/>
      <c r="P669" s="8"/>
      <c r="Q669" s="8"/>
      <c r="R669" s="8"/>
      <c r="T669"/>
      <c r="U669"/>
      <c r="V669"/>
      <c r="W669"/>
      <c r="X669"/>
      <c r="Y669"/>
      <c r="Z669"/>
      <c r="AA669"/>
      <c r="AB669"/>
      <c r="AC669"/>
      <c r="AD669"/>
      <c r="AE669"/>
      <c r="AF669"/>
      <c r="AG669"/>
      <c r="AH669"/>
      <c r="AI669"/>
      <c r="AJ669"/>
      <c r="AK669"/>
      <c r="AL669"/>
      <c r="AM669"/>
      <c r="AN669"/>
      <c r="AO669"/>
      <c r="AP669"/>
      <c r="AQ669"/>
      <c r="AR669"/>
      <c r="AS669"/>
      <c r="AT669" s="26"/>
      <c r="AU669" s="23"/>
      <c r="AV669"/>
      <c r="AW669"/>
      <c r="AX669"/>
      <c r="AY669"/>
      <c r="AZ669"/>
      <c r="BA669"/>
      <c r="BB669"/>
      <c r="BC669" s="26"/>
      <c r="BD669" s="23"/>
      <c r="BE669"/>
      <c r="BF669"/>
      <c r="BG669"/>
      <c r="BH669"/>
      <c r="BI669"/>
      <c r="BJ669"/>
      <c r="BK669"/>
      <c r="BL669"/>
      <c r="BM669"/>
      <c r="BN669"/>
      <c r="BO669"/>
      <c r="BP669"/>
      <c r="BQ669"/>
      <c r="BR669"/>
      <c r="BS669"/>
      <c r="BT669"/>
      <c r="BU669"/>
      <c r="BV669"/>
      <c r="BW669"/>
      <c r="BX669" s="26"/>
      <c r="BY669" s="23"/>
      <c r="BZ669"/>
      <c r="CA669"/>
      <c r="CB669"/>
    </row>
    <row r="670" spans="1:80" s="81" customFormat="1" x14ac:dyDescent="0.3">
      <c r="A670"/>
      <c r="B670" s="45"/>
      <c r="C670" s="155"/>
      <c r="D670" s="41"/>
      <c r="E670" s="86"/>
      <c r="F670" s="41"/>
      <c r="G670" s="41"/>
      <c r="I670" s="68"/>
      <c r="J670" s="8"/>
      <c r="K670" s="8"/>
      <c r="L670" s="8"/>
      <c r="M670"/>
      <c r="N670" s="8"/>
      <c r="O670" s="8"/>
      <c r="P670" s="8"/>
      <c r="Q670" s="8"/>
      <c r="R670" s="8"/>
      <c r="T670"/>
      <c r="U670"/>
      <c r="V670"/>
      <c r="W670"/>
      <c r="X670"/>
      <c r="Y670"/>
      <c r="Z670"/>
      <c r="AA670"/>
      <c r="AB670"/>
      <c r="AC670"/>
      <c r="AD670"/>
      <c r="AE670"/>
      <c r="AF670"/>
      <c r="AG670"/>
      <c r="AH670"/>
      <c r="AI670"/>
      <c r="AJ670"/>
      <c r="AK670"/>
      <c r="AL670"/>
      <c r="AM670"/>
      <c r="AN670"/>
      <c r="AO670"/>
      <c r="AP670"/>
      <c r="AQ670"/>
      <c r="AR670"/>
      <c r="AS670"/>
      <c r="AT670" s="26"/>
      <c r="AU670" s="23"/>
      <c r="AV670"/>
      <c r="AW670"/>
      <c r="AX670"/>
      <c r="AY670"/>
      <c r="AZ670"/>
      <c r="BA670"/>
      <c r="BB670"/>
      <c r="BC670" s="26"/>
      <c r="BD670" s="23"/>
      <c r="BE670"/>
      <c r="BF670"/>
      <c r="BG670"/>
      <c r="BH670"/>
      <c r="BI670"/>
      <c r="BJ670"/>
      <c r="BK670"/>
      <c r="BL670"/>
      <c r="BM670"/>
      <c r="BN670"/>
      <c r="BO670"/>
      <c r="BP670"/>
      <c r="BQ670"/>
      <c r="BR670"/>
      <c r="BS670"/>
      <c r="BT670"/>
      <c r="BU670"/>
      <c r="BV670"/>
      <c r="BW670"/>
      <c r="BX670" s="26"/>
      <c r="BY670" s="23"/>
      <c r="BZ670"/>
      <c r="CA670"/>
      <c r="CB670"/>
    </row>
    <row r="671" spans="1:80" s="81" customFormat="1" x14ac:dyDescent="0.3">
      <c r="A671"/>
      <c r="B671" s="45"/>
      <c r="C671" s="155"/>
      <c r="D671" s="41"/>
      <c r="E671" s="86"/>
      <c r="F671" s="41"/>
      <c r="G671" s="41"/>
      <c r="I671" s="68"/>
      <c r="J671" s="8"/>
      <c r="K671" s="8"/>
      <c r="L671" s="8"/>
      <c r="M671"/>
      <c r="N671" s="8"/>
      <c r="O671" s="8"/>
      <c r="P671" s="8"/>
      <c r="Q671" s="8"/>
      <c r="R671" s="8"/>
      <c r="T671"/>
      <c r="U671"/>
      <c r="V671"/>
      <c r="W671"/>
      <c r="X671"/>
      <c r="Y671"/>
      <c r="Z671"/>
      <c r="AA671"/>
      <c r="AB671"/>
      <c r="AC671"/>
      <c r="AD671"/>
      <c r="AE671"/>
      <c r="AF671"/>
      <c r="AG671"/>
      <c r="AH671"/>
      <c r="AI671"/>
      <c r="AJ671"/>
      <c r="AK671"/>
      <c r="AL671"/>
      <c r="AM671"/>
      <c r="AN671"/>
      <c r="AO671"/>
      <c r="AP671"/>
      <c r="AQ671"/>
      <c r="AR671"/>
      <c r="AS671"/>
      <c r="AT671" s="26"/>
      <c r="AU671" s="23"/>
      <c r="AV671"/>
      <c r="AW671"/>
      <c r="AX671"/>
      <c r="AY671"/>
      <c r="AZ671"/>
      <c r="BA671"/>
      <c r="BB671"/>
      <c r="BC671" s="26"/>
      <c r="BD671" s="23"/>
      <c r="BE671"/>
      <c r="BF671"/>
      <c r="BG671"/>
      <c r="BH671"/>
      <c r="BI671"/>
      <c r="BJ671"/>
      <c r="BK671"/>
      <c r="BL671"/>
      <c r="BM671"/>
      <c r="BN671"/>
      <c r="BO671"/>
      <c r="BP671"/>
      <c r="BQ671"/>
      <c r="BR671"/>
      <c r="BS671"/>
      <c r="BT671"/>
      <c r="BU671"/>
      <c r="BV671"/>
      <c r="BW671"/>
      <c r="BX671" s="26"/>
      <c r="BY671" s="23"/>
      <c r="BZ671"/>
      <c r="CA671"/>
      <c r="CB671"/>
    </row>
    <row r="672" spans="1:80" s="81" customFormat="1" x14ac:dyDescent="0.3">
      <c r="A672"/>
      <c r="B672" s="45"/>
      <c r="C672" s="155"/>
      <c r="D672" s="41"/>
      <c r="E672" s="86"/>
      <c r="F672" s="41"/>
      <c r="G672" s="41"/>
      <c r="I672" s="68"/>
      <c r="J672" s="8"/>
      <c r="K672" s="8"/>
      <c r="L672" s="8"/>
      <c r="M672"/>
      <c r="N672" s="8"/>
      <c r="O672" s="8"/>
      <c r="P672" s="8"/>
      <c r="Q672" s="8"/>
      <c r="R672" s="8"/>
      <c r="T672"/>
      <c r="U672"/>
      <c r="V672"/>
      <c r="W672"/>
      <c r="X672"/>
      <c r="Y672"/>
      <c r="Z672"/>
      <c r="AA672"/>
      <c r="AB672"/>
      <c r="AC672"/>
      <c r="AD672"/>
      <c r="AE672"/>
      <c r="AF672"/>
      <c r="AG672"/>
      <c r="AH672"/>
      <c r="AI672"/>
      <c r="AJ672"/>
      <c r="AK672"/>
      <c r="AL672"/>
      <c r="AM672"/>
      <c r="AN672"/>
      <c r="AO672"/>
      <c r="AP672"/>
      <c r="AQ672"/>
      <c r="AR672"/>
      <c r="AS672"/>
      <c r="AT672" s="26"/>
      <c r="AU672" s="23"/>
      <c r="AV672"/>
      <c r="AW672"/>
      <c r="AX672"/>
      <c r="AY672"/>
      <c r="AZ672"/>
      <c r="BA672"/>
      <c r="BB672"/>
      <c r="BC672" s="26"/>
      <c r="BD672" s="23"/>
      <c r="BE672"/>
      <c r="BF672"/>
      <c r="BG672"/>
      <c r="BH672"/>
      <c r="BI672"/>
      <c r="BJ672"/>
      <c r="BK672"/>
      <c r="BL672"/>
      <c r="BM672"/>
      <c r="BN672"/>
      <c r="BO672"/>
      <c r="BP672"/>
      <c r="BQ672"/>
      <c r="BR672"/>
      <c r="BS672"/>
      <c r="BT672"/>
      <c r="BU672"/>
      <c r="BV672"/>
      <c r="BW672"/>
      <c r="BX672" s="26"/>
      <c r="BY672" s="23"/>
      <c r="BZ672"/>
      <c r="CA672"/>
      <c r="CB672"/>
    </row>
    <row r="673" spans="1:80" s="81" customFormat="1" x14ac:dyDescent="0.3">
      <c r="A673"/>
      <c r="B673" s="45"/>
      <c r="C673" s="155"/>
      <c r="D673" s="41"/>
      <c r="E673" s="86"/>
      <c r="F673" s="41"/>
      <c r="G673" s="41"/>
      <c r="I673" s="68"/>
      <c r="J673" s="8"/>
      <c r="K673" s="8"/>
      <c r="L673" s="8"/>
      <c r="M673"/>
      <c r="N673" s="8"/>
      <c r="O673" s="8"/>
      <c r="P673" s="8"/>
      <c r="Q673" s="8"/>
      <c r="R673" s="8"/>
      <c r="T673"/>
      <c r="U673"/>
      <c r="V673"/>
      <c r="W673"/>
      <c r="X673"/>
      <c r="Y673"/>
      <c r="Z673"/>
      <c r="AA673"/>
      <c r="AB673"/>
      <c r="AC673"/>
      <c r="AD673"/>
      <c r="AE673"/>
      <c r="AF673"/>
      <c r="AG673"/>
      <c r="AH673"/>
      <c r="AI673"/>
      <c r="AJ673"/>
      <c r="AK673"/>
      <c r="AL673"/>
      <c r="AM673"/>
      <c r="AN673"/>
      <c r="AO673"/>
      <c r="AP673"/>
      <c r="AQ673"/>
      <c r="AR673"/>
      <c r="AS673"/>
      <c r="AT673" s="26"/>
      <c r="AU673" s="23"/>
      <c r="AV673"/>
      <c r="AW673"/>
      <c r="AX673"/>
      <c r="AY673"/>
      <c r="AZ673"/>
      <c r="BA673"/>
      <c r="BB673"/>
      <c r="BC673" s="26"/>
      <c r="BD673" s="23"/>
      <c r="BE673"/>
      <c r="BF673"/>
      <c r="BG673"/>
      <c r="BH673"/>
      <c r="BI673"/>
      <c r="BJ673"/>
      <c r="BK673"/>
      <c r="BL673"/>
      <c r="BM673"/>
      <c r="BN673"/>
      <c r="BO673"/>
      <c r="BP673"/>
      <c r="BQ673"/>
      <c r="BR673"/>
      <c r="BS673"/>
      <c r="BT673"/>
      <c r="BU673"/>
      <c r="BV673"/>
      <c r="BW673"/>
      <c r="BX673" s="26"/>
      <c r="BY673" s="23"/>
      <c r="BZ673"/>
      <c r="CA673"/>
      <c r="CB673"/>
    </row>
    <row r="674" spans="1:80" s="81" customFormat="1" x14ac:dyDescent="0.3">
      <c r="A674"/>
      <c r="B674" s="45"/>
      <c r="C674" s="155"/>
      <c r="D674" s="41"/>
      <c r="E674" s="86"/>
      <c r="F674" s="41"/>
      <c r="G674" s="41"/>
      <c r="I674" s="68"/>
      <c r="J674" s="8"/>
      <c r="K674" s="8"/>
      <c r="L674" s="8"/>
      <c r="M674"/>
      <c r="N674" s="8"/>
      <c r="O674" s="8"/>
      <c r="P674" s="8"/>
      <c r="Q674" s="8"/>
      <c r="R674" s="8"/>
      <c r="T674"/>
      <c r="U674"/>
      <c r="V674"/>
      <c r="W674"/>
      <c r="X674"/>
      <c r="Y674"/>
      <c r="Z674"/>
      <c r="AA674"/>
      <c r="AB674"/>
      <c r="AC674"/>
      <c r="AD674"/>
      <c r="AE674"/>
      <c r="AF674"/>
      <c r="AG674"/>
      <c r="AH674"/>
      <c r="AI674"/>
      <c r="AJ674"/>
      <c r="AK674"/>
      <c r="AL674"/>
      <c r="AM674"/>
      <c r="AN674"/>
      <c r="AO674"/>
      <c r="AP674"/>
      <c r="AQ674"/>
      <c r="AR674"/>
      <c r="AS674"/>
      <c r="AT674" s="26"/>
      <c r="AU674" s="23"/>
      <c r="AV674"/>
      <c r="AW674"/>
      <c r="AX674"/>
      <c r="AY674"/>
      <c r="AZ674"/>
      <c r="BA674"/>
      <c r="BB674"/>
      <c r="BC674" s="26"/>
      <c r="BD674" s="23"/>
      <c r="BE674"/>
      <c r="BF674"/>
      <c r="BG674"/>
      <c r="BH674"/>
      <c r="BI674"/>
      <c r="BJ674"/>
      <c r="BK674"/>
      <c r="BL674"/>
      <c r="BM674"/>
      <c r="BN674"/>
      <c r="BO674"/>
      <c r="BP674"/>
      <c r="BQ674"/>
      <c r="BR674"/>
      <c r="BS674"/>
      <c r="BT674"/>
      <c r="BU674"/>
      <c r="BV674"/>
      <c r="BW674"/>
      <c r="BX674" s="26"/>
      <c r="BY674" s="23"/>
      <c r="BZ674"/>
      <c r="CA674"/>
      <c r="CB674"/>
    </row>
    <row r="675" spans="1:80" s="81" customFormat="1" x14ac:dyDescent="0.3">
      <c r="A675"/>
      <c r="B675" s="45"/>
      <c r="C675" s="155"/>
      <c r="D675" s="41"/>
      <c r="E675" s="86"/>
      <c r="F675" s="41"/>
      <c r="G675" s="41"/>
      <c r="I675" s="68"/>
      <c r="J675" s="8"/>
      <c r="K675" s="8"/>
      <c r="L675" s="8"/>
      <c r="M675"/>
      <c r="N675" s="8"/>
      <c r="O675" s="8"/>
      <c r="P675" s="8"/>
      <c r="Q675" s="8"/>
      <c r="R675" s="8"/>
      <c r="T675"/>
      <c r="U675"/>
      <c r="V675"/>
      <c r="W675"/>
      <c r="X675"/>
      <c r="Y675"/>
      <c r="Z675"/>
      <c r="AA675"/>
      <c r="AB675"/>
      <c r="AC675"/>
      <c r="AD675"/>
      <c r="AE675"/>
      <c r="AF675"/>
      <c r="AG675"/>
      <c r="AH675"/>
      <c r="AI675"/>
      <c r="AJ675"/>
      <c r="AK675"/>
      <c r="AL675"/>
      <c r="AM675"/>
      <c r="AN675"/>
      <c r="AO675"/>
      <c r="AP675"/>
      <c r="AQ675"/>
      <c r="AR675"/>
      <c r="AS675"/>
      <c r="AT675" s="26"/>
      <c r="AU675" s="23"/>
      <c r="AV675"/>
      <c r="AW675"/>
      <c r="AX675"/>
      <c r="AY675"/>
      <c r="AZ675"/>
      <c r="BA675"/>
      <c r="BB675"/>
      <c r="BC675" s="26"/>
      <c r="BD675" s="23"/>
      <c r="BE675"/>
      <c r="BF675"/>
      <c r="BG675"/>
      <c r="BH675"/>
      <c r="BI675"/>
      <c r="BJ675"/>
      <c r="BK675"/>
      <c r="BL675"/>
      <c r="BM675"/>
      <c r="BN675"/>
      <c r="BO675"/>
      <c r="BP675"/>
      <c r="BQ675"/>
      <c r="BR675"/>
      <c r="BS675"/>
      <c r="BT675"/>
      <c r="BU675"/>
      <c r="BV675"/>
      <c r="BW675"/>
      <c r="BX675" s="26"/>
      <c r="BY675" s="23"/>
      <c r="BZ675"/>
      <c r="CA675"/>
      <c r="CB675"/>
    </row>
    <row r="676" spans="1:80" s="81" customFormat="1" x14ac:dyDescent="0.3">
      <c r="A676"/>
      <c r="B676" s="45"/>
      <c r="C676" s="155"/>
      <c r="D676" s="41"/>
      <c r="E676" s="86"/>
      <c r="F676" s="41"/>
      <c r="G676" s="41"/>
      <c r="I676" s="68"/>
      <c r="J676" s="8"/>
      <c r="K676" s="8"/>
      <c r="L676" s="8"/>
      <c r="M676"/>
      <c r="N676" s="8"/>
      <c r="O676" s="8"/>
      <c r="P676" s="8"/>
      <c r="Q676" s="8"/>
      <c r="R676" s="8"/>
      <c r="T676"/>
      <c r="U676"/>
      <c r="V676"/>
      <c r="W676"/>
      <c r="X676"/>
      <c r="Y676"/>
      <c r="Z676"/>
      <c r="AA676"/>
      <c r="AB676"/>
      <c r="AC676"/>
      <c r="AD676"/>
      <c r="AE676"/>
      <c r="AF676"/>
      <c r="AG676"/>
      <c r="AH676"/>
      <c r="AI676"/>
      <c r="AJ676"/>
      <c r="AK676"/>
      <c r="AL676"/>
      <c r="AM676"/>
      <c r="AN676"/>
      <c r="AO676"/>
      <c r="AP676"/>
      <c r="AQ676"/>
      <c r="AR676"/>
      <c r="AS676"/>
      <c r="AT676" s="26"/>
      <c r="AU676" s="23"/>
      <c r="AV676"/>
      <c r="AW676"/>
      <c r="AX676"/>
      <c r="AY676"/>
      <c r="AZ676"/>
      <c r="BA676"/>
      <c r="BB676"/>
      <c r="BC676" s="26"/>
      <c r="BD676" s="23"/>
      <c r="BE676"/>
      <c r="BF676"/>
      <c r="BG676"/>
      <c r="BH676"/>
      <c r="BI676"/>
      <c r="BJ676"/>
      <c r="BK676"/>
      <c r="BL676"/>
      <c r="BM676"/>
      <c r="BN676"/>
      <c r="BO676"/>
      <c r="BP676"/>
      <c r="BQ676"/>
      <c r="BR676"/>
      <c r="BS676"/>
      <c r="BT676"/>
      <c r="BU676"/>
      <c r="BV676"/>
      <c r="BW676"/>
      <c r="BX676" s="26"/>
      <c r="BY676" s="23"/>
      <c r="BZ676"/>
      <c r="CA676"/>
      <c r="CB676"/>
    </row>
    <row r="677" spans="1:80" s="81" customFormat="1" x14ac:dyDescent="0.3">
      <c r="A677"/>
      <c r="B677" s="45"/>
      <c r="C677" s="155"/>
      <c r="D677" s="41"/>
      <c r="E677" s="86"/>
      <c r="F677" s="41"/>
      <c r="G677" s="41"/>
      <c r="I677" s="68"/>
      <c r="J677" s="8"/>
      <c r="K677" s="8"/>
      <c r="L677" s="8"/>
      <c r="M677"/>
      <c r="N677" s="8"/>
      <c r="O677" s="8"/>
      <c r="P677" s="8"/>
      <c r="Q677" s="8"/>
      <c r="R677" s="8"/>
      <c r="T677"/>
      <c r="U677"/>
      <c r="V677"/>
      <c r="W677"/>
      <c r="X677"/>
      <c r="Y677"/>
      <c r="Z677"/>
      <c r="AA677"/>
      <c r="AB677"/>
      <c r="AC677"/>
      <c r="AD677"/>
      <c r="AE677"/>
      <c r="AF677"/>
      <c r="AG677"/>
      <c r="AH677"/>
      <c r="AI677"/>
      <c r="AJ677"/>
      <c r="AK677"/>
      <c r="AL677"/>
      <c r="AM677"/>
      <c r="AN677"/>
      <c r="AO677"/>
      <c r="AP677"/>
      <c r="AQ677"/>
      <c r="AR677"/>
      <c r="AS677"/>
      <c r="AT677" s="26"/>
      <c r="AU677" s="23"/>
      <c r="AV677"/>
      <c r="AW677"/>
      <c r="AX677"/>
      <c r="AY677"/>
      <c r="AZ677"/>
      <c r="BA677"/>
      <c r="BB677"/>
      <c r="BC677" s="26"/>
      <c r="BD677" s="23"/>
      <c r="BE677"/>
      <c r="BF677"/>
      <c r="BG677"/>
      <c r="BH677"/>
      <c r="BI677"/>
      <c r="BJ677"/>
      <c r="BK677"/>
      <c r="BL677"/>
      <c r="BM677"/>
      <c r="BN677"/>
      <c r="BO677"/>
      <c r="BP677"/>
      <c r="BQ677"/>
      <c r="BR677"/>
      <c r="BS677"/>
      <c r="BT677"/>
      <c r="BU677"/>
      <c r="BV677"/>
      <c r="BW677"/>
      <c r="BX677" s="26"/>
      <c r="BY677" s="23"/>
      <c r="BZ677"/>
      <c r="CA677"/>
      <c r="CB677"/>
    </row>
    <row r="678" spans="1:80" s="81" customFormat="1" x14ac:dyDescent="0.3">
      <c r="A678"/>
      <c r="B678" s="45"/>
      <c r="C678" s="155"/>
      <c r="D678" s="41"/>
      <c r="E678" s="86"/>
      <c r="F678" s="41"/>
      <c r="G678" s="41"/>
      <c r="I678" s="68"/>
      <c r="J678" s="8"/>
      <c r="K678" s="8"/>
      <c r="L678" s="8"/>
      <c r="M678"/>
      <c r="N678" s="8"/>
      <c r="O678" s="8"/>
      <c r="P678" s="8"/>
      <c r="Q678" s="8"/>
      <c r="R678" s="8"/>
      <c r="T678"/>
      <c r="U678"/>
      <c r="V678"/>
      <c r="W678"/>
      <c r="X678"/>
      <c r="Y678"/>
      <c r="Z678"/>
      <c r="AA678"/>
      <c r="AB678"/>
      <c r="AC678"/>
      <c r="AD678"/>
      <c r="AE678"/>
      <c r="AF678"/>
      <c r="AG678"/>
      <c r="AH678"/>
      <c r="AI678"/>
      <c r="AJ678"/>
      <c r="AK678"/>
      <c r="AL678"/>
      <c r="AM678"/>
      <c r="AN678"/>
      <c r="AO678"/>
      <c r="AP678"/>
      <c r="AQ678"/>
      <c r="AR678"/>
      <c r="AS678"/>
      <c r="AT678" s="26"/>
      <c r="AU678" s="23"/>
      <c r="AV678"/>
      <c r="AW678"/>
      <c r="AX678"/>
      <c r="AY678"/>
      <c r="AZ678"/>
      <c r="BA678"/>
      <c r="BB678"/>
      <c r="BC678" s="26"/>
      <c r="BD678" s="23"/>
      <c r="BE678"/>
      <c r="BF678"/>
      <c r="BG678"/>
      <c r="BH678"/>
      <c r="BI678"/>
      <c r="BJ678"/>
      <c r="BK678"/>
      <c r="BL678"/>
      <c r="BM678"/>
      <c r="BN678"/>
      <c r="BO678"/>
      <c r="BP678"/>
      <c r="BQ678"/>
      <c r="BR678"/>
      <c r="BS678"/>
      <c r="BT678"/>
      <c r="BU678"/>
      <c r="BV678"/>
      <c r="BW678"/>
      <c r="BX678" s="26"/>
      <c r="BY678" s="23"/>
      <c r="BZ678"/>
      <c r="CA678"/>
      <c r="CB678"/>
    </row>
    <row r="679" spans="1:80" s="81" customFormat="1" x14ac:dyDescent="0.3">
      <c r="A679"/>
      <c r="B679" s="45"/>
      <c r="C679" s="155"/>
      <c r="D679" s="41"/>
      <c r="E679" s="86"/>
      <c r="F679" s="41"/>
      <c r="G679" s="41"/>
      <c r="I679" s="68"/>
      <c r="J679" s="8"/>
      <c r="K679" s="8"/>
      <c r="L679" s="8"/>
      <c r="M679"/>
      <c r="N679" s="8"/>
      <c r="O679" s="8"/>
      <c r="P679" s="8"/>
      <c r="Q679" s="8"/>
      <c r="R679" s="8"/>
      <c r="T679"/>
      <c r="U679"/>
      <c r="V679"/>
      <c r="W679"/>
      <c r="X679"/>
      <c r="Y679"/>
      <c r="Z679"/>
      <c r="AA679"/>
      <c r="AB679"/>
      <c r="AC679"/>
      <c r="AD679"/>
      <c r="AE679"/>
      <c r="AF679"/>
      <c r="AG679"/>
      <c r="AH679"/>
      <c r="AI679"/>
      <c r="AJ679"/>
      <c r="AK679"/>
      <c r="AL679"/>
      <c r="AM679"/>
      <c r="AN679"/>
      <c r="AO679"/>
      <c r="AP679"/>
      <c r="AQ679"/>
      <c r="AR679"/>
      <c r="AS679"/>
      <c r="AT679" s="26"/>
      <c r="AU679" s="23"/>
      <c r="AV679"/>
      <c r="AW679"/>
      <c r="AX679"/>
      <c r="AY679"/>
      <c r="AZ679"/>
      <c r="BA679"/>
      <c r="BB679"/>
      <c r="BC679" s="26"/>
      <c r="BD679" s="23"/>
      <c r="BE679"/>
      <c r="BF679"/>
      <c r="BG679"/>
      <c r="BH679"/>
      <c r="BI679"/>
      <c r="BJ679"/>
      <c r="BK679"/>
      <c r="BL679"/>
      <c r="BM679"/>
      <c r="BN679"/>
      <c r="BO679"/>
      <c r="BP679"/>
      <c r="BQ679"/>
      <c r="BR679"/>
      <c r="BS679"/>
      <c r="BT679"/>
      <c r="BU679"/>
      <c r="BV679"/>
      <c r="BW679"/>
      <c r="BX679" s="26"/>
      <c r="BY679" s="23"/>
      <c r="BZ679"/>
      <c r="CA679"/>
      <c r="CB679"/>
    </row>
    <row r="680" spans="1:80" s="81" customFormat="1" x14ac:dyDescent="0.3">
      <c r="A680"/>
      <c r="B680" s="45"/>
      <c r="C680" s="155"/>
      <c r="D680" s="41"/>
      <c r="E680" s="86"/>
      <c r="F680" s="41"/>
      <c r="G680" s="41"/>
      <c r="I680" s="68"/>
      <c r="J680" s="8"/>
      <c r="K680" s="8"/>
      <c r="L680" s="8"/>
      <c r="M680"/>
      <c r="N680" s="8"/>
      <c r="O680" s="8"/>
      <c r="P680" s="8"/>
      <c r="Q680" s="8"/>
      <c r="R680" s="8"/>
      <c r="T680"/>
      <c r="U680"/>
      <c r="V680"/>
      <c r="W680"/>
      <c r="X680"/>
      <c r="Y680"/>
      <c r="Z680"/>
      <c r="AA680"/>
      <c r="AB680"/>
      <c r="AC680"/>
      <c r="AD680"/>
      <c r="AE680"/>
      <c r="AF680"/>
      <c r="AG680"/>
      <c r="AH680"/>
      <c r="AI680"/>
      <c r="AJ680"/>
      <c r="AK680"/>
      <c r="AL680"/>
      <c r="AM680"/>
      <c r="AN680"/>
      <c r="AO680"/>
      <c r="AP680"/>
      <c r="AQ680"/>
      <c r="AR680"/>
      <c r="AS680"/>
      <c r="AT680" s="26"/>
      <c r="AU680" s="23"/>
      <c r="AV680"/>
      <c r="AW680"/>
      <c r="AX680"/>
      <c r="AY680"/>
      <c r="AZ680"/>
      <c r="BA680"/>
      <c r="BB680"/>
      <c r="BC680" s="26"/>
      <c r="BD680" s="23"/>
      <c r="BE680"/>
      <c r="BF680"/>
      <c r="BG680"/>
      <c r="BH680"/>
      <c r="BI680"/>
      <c r="BJ680"/>
      <c r="BK680"/>
      <c r="BL680"/>
      <c r="BM680"/>
      <c r="BN680"/>
      <c r="BO680"/>
      <c r="BP680"/>
      <c r="BQ680"/>
      <c r="BR680"/>
      <c r="BS680"/>
      <c r="BT680"/>
      <c r="BU680"/>
      <c r="BV680"/>
      <c r="BW680"/>
      <c r="BX680" s="26"/>
      <c r="BY680" s="23"/>
      <c r="BZ680"/>
      <c r="CA680"/>
      <c r="CB680"/>
    </row>
    <row r="681" spans="1:80" s="81" customFormat="1" x14ac:dyDescent="0.3">
      <c r="A681"/>
      <c r="B681" s="45"/>
      <c r="C681" s="155"/>
      <c r="D681" s="41"/>
      <c r="E681" s="86"/>
      <c r="F681" s="41"/>
      <c r="G681" s="41"/>
      <c r="I681" s="68"/>
      <c r="J681" s="8"/>
      <c r="K681" s="8"/>
      <c r="L681" s="8"/>
      <c r="M681"/>
      <c r="N681" s="8"/>
      <c r="O681" s="8"/>
      <c r="P681" s="8"/>
      <c r="Q681" s="8"/>
      <c r="R681" s="8"/>
      <c r="T681"/>
      <c r="U681"/>
      <c r="V681"/>
      <c r="W681"/>
      <c r="X681"/>
      <c r="Y681"/>
      <c r="Z681"/>
      <c r="AA681"/>
      <c r="AB681"/>
      <c r="AC681"/>
      <c r="AD681"/>
      <c r="AE681"/>
      <c r="AF681"/>
      <c r="AG681"/>
      <c r="AH681"/>
      <c r="AI681"/>
      <c r="AJ681"/>
      <c r="AK681"/>
      <c r="AL681"/>
      <c r="AM681"/>
      <c r="AN681"/>
      <c r="AO681"/>
      <c r="AP681"/>
      <c r="AQ681"/>
      <c r="AR681"/>
      <c r="AS681"/>
      <c r="AT681" s="26"/>
      <c r="AU681" s="23"/>
      <c r="AV681"/>
      <c r="AW681"/>
      <c r="AX681"/>
      <c r="AY681"/>
      <c r="AZ681"/>
      <c r="BA681"/>
      <c r="BB681"/>
      <c r="BC681" s="26"/>
      <c r="BD681" s="23"/>
      <c r="BE681"/>
      <c r="BF681"/>
      <c r="BG681"/>
      <c r="BH681"/>
      <c r="BI681"/>
      <c r="BJ681"/>
      <c r="BK681"/>
      <c r="BL681"/>
      <c r="BM681"/>
      <c r="BN681"/>
      <c r="BO681"/>
      <c r="BP681"/>
      <c r="BQ681"/>
      <c r="BR681"/>
      <c r="BS681"/>
      <c r="BT681"/>
      <c r="BU681"/>
      <c r="BV681"/>
      <c r="BW681"/>
      <c r="BX681" s="26"/>
      <c r="BY681" s="23"/>
      <c r="BZ681"/>
      <c r="CA681"/>
      <c r="CB681"/>
    </row>
    <row r="682" spans="1:80" s="81" customFormat="1" x14ac:dyDescent="0.3">
      <c r="A682"/>
      <c r="B682" s="45"/>
      <c r="C682" s="155"/>
      <c r="D682" s="41"/>
      <c r="E682" s="86"/>
      <c r="F682" s="41"/>
      <c r="G682" s="41"/>
      <c r="I682" s="68"/>
      <c r="J682" s="8"/>
      <c r="K682" s="8"/>
      <c r="L682" s="8"/>
      <c r="M682"/>
      <c r="N682" s="8"/>
      <c r="O682" s="8"/>
      <c r="P682" s="8"/>
      <c r="Q682" s="8"/>
      <c r="R682" s="8"/>
      <c r="T682"/>
      <c r="U682"/>
      <c r="V682"/>
      <c r="W682"/>
      <c r="X682"/>
      <c r="Y682"/>
      <c r="Z682"/>
      <c r="AA682"/>
      <c r="AB682"/>
      <c r="AC682"/>
      <c r="AD682"/>
      <c r="AE682"/>
      <c r="AF682"/>
      <c r="AG682"/>
      <c r="AH682"/>
      <c r="AI682"/>
      <c r="AJ682"/>
      <c r="AK682"/>
      <c r="AL682"/>
      <c r="AM682"/>
      <c r="AN682"/>
      <c r="AO682"/>
      <c r="AP682"/>
      <c r="AQ682"/>
      <c r="AR682"/>
      <c r="AS682"/>
      <c r="AT682" s="26"/>
      <c r="AU682" s="23"/>
      <c r="AV682"/>
      <c r="AW682"/>
      <c r="AX682"/>
      <c r="AY682"/>
      <c r="AZ682"/>
      <c r="BA682"/>
      <c r="BB682"/>
      <c r="BC682" s="26"/>
      <c r="BD682" s="23"/>
      <c r="BE682"/>
      <c r="BF682"/>
      <c r="BG682"/>
      <c r="BH682"/>
      <c r="BI682"/>
      <c r="BJ682"/>
      <c r="BK682"/>
      <c r="BL682"/>
      <c r="BM682"/>
      <c r="BN682"/>
      <c r="BO682"/>
      <c r="BP682"/>
      <c r="BQ682"/>
      <c r="BR682"/>
      <c r="BS682"/>
      <c r="BT682"/>
      <c r="BU682"/>
      <c r="BV682"/>
      <c r="BW682"/>
      <c r="BX682" s="26"/>
      <c r="BY682" s="23"/>
      <c r="BZ682"/>
      <c r="CA682"/>
      <c r="CB682"/>
    </row>
    <row r="683" spans="1:80" s="81" customFormat="1" x14ac:dyDescent="0.3">
      <c r="A683"/>
      <c r="B683" s="45"/>
      <c r="C683" s="155"/>
      <c r="D683" s="41"/>
      <c r="E683" s="86"/>
      <c r="F683" s="41"/>
      <c r="G683" s="41"/>
      <c r="I683" s="68"/>
      <c r="J683" s="8"/>
      <c r="K683" s="8"/>
      <c r="L683" s="8"/>
      <c r="M683"/>
      <c r="N683" s="8"/>
      <c r="O683" s="8"/>
      <c r="P683" s="8"/>
      <c r="Q683" s="8"/>
      <c r="R683" s="8"/>
      <c r="T683"/>
      <c r="U683"/>
      <c r="V683"/>
      <c r="W683"/>
      <c r="X683"/>
      <c r="Y683"/>
      <c r="Z683"/>
      <c r="AA683"/>
      <c r="AB683"/>
      <c r="AC683"/>
      <c r="AD683"/>
      <c r="AE683"/>
      <c r="AF683"/>
      <c r="AG683"/>
      <c r="AH683"/>
      <c r="AI683"/>
      <c r="AJ683"/>
      <c r="AK683"/>
      <c r="AL683"/>
      <c r="AM683"/>
      <c r="AN683"/>
      <c r="AO683"/>
      <c r="AP683"/>
      <c r="AQ683"/>
      <c r="AR683"/>
      <c r="AS683"/>
      <c r="AT683" s="26"/>
      <c r="AU683" s="23"/>
      <c r="AV683"/>
      <c r="AW683"/>
      <c r="AX683"/>
      <c r="AY683"/>
      <c r="AZ683"/>
      <c r="BA683"/>
      <c r="BB683"/>
      <c r="BC683" s="26"/>
      <c r="BD683" s="23"/>
      <c r="BE683"/>
      <c r="BF683"/>
      <c r="BG683"/>
      <c r="BH683"/>
      <c r="BI683"/>
      <c r="BJ683"/>
      <c r="BK683"/>
      <c r="BL683"/>
      <c r="BM683"/>
      <c r="BN683"/>
      <c r="BO683"/>
      <c r="BP683"/>
      <c r="BQ683"/>
      <c r="BR683"/>
      <c r="BS683"/>
      <c r="BT683"/>
      <c r="BU683"/>
      <c r="BV683"/>
      <c r="BW683"/>
      <c r="BX683" s="26"/>
      <c r="BY683" s="23"/>
      <c r="BZ683"/>
      <c r="CA683"/>
      <c r="CB683"/>
    </row>
    <row r="684" spans="1:80" s="81" customFormat="1" x14ac:dyDescent="0.3">
      <c r="A684"/>
      <c r="B684" s="45"/>
      <c r="C684" s="155"/>
      <c r="D684" s="41"/>
      <c r="E684" s="86"/>
      <c r="F684" s="41"/>
      <c r="G684" s="41"/>
      <c r="I684" s="68"/>
      <c r="J684" s="8"/>
      <c r="K684" s="8"/>
      <c r="L684" s="8"/>
      <c r="M684"/>
      <c r="N684" s="8"/>
      <c r="O684" s="8"/>
      <c r="P684" s="8"/>
      <c r="Q684" s="8"/>
      <c r="R684" s="8"/>
      <c r="T684"/>
      <c r="U684"/>
      <c r="V684"/>
      <c r="W684"/>
      <c r="X684"/>
      <c r="Y684"/>
      <c r="Z684"/>
      <c r="AA684"/>
      <c r="AB684"/>
      <c r="AC684"/>
      <c r="AD684"/>
      <c r="AE684"/>
      <c r="AF684"/>
      <c r="AG684"/>
      <c r="AH684"/>
      <c r="AI684"/>
      <c r="AJ684"/>
      <c r="AK684"/>
      <c r="AL684"/>
      <c r="AM684"/>
      <c r="AN684"/>
      <c r="AO684"/>
      <c r="AP684"/>
      <c r="AQ684"/>
      <c r="AR684"/>
      <c r="AS684"/>
      <c r="AT684" s="26"/>
      <c r="AU684" s="23"/>
      <c r="AV684"/>
      <c r="AW684"/>
      <c r="AX684"/>
      <c r="AY684"/>
      <c r="AZ684"/>
      <c r="BA684"/>
      <c r="BB684"/>
      <c r="BC684" s="26"/>
      <c r="BD684" s="23"/>
      <c r="BE684"/>
      <c r="BF684"/>
      <c r="BG684"/>
      <c r="BH684"/>
      <c r="BI684"/>
      <c r="BJ684"/>
      <c r="BK684"/>
      <c r="BL684"/>
      <c r="BM684"/>
      <c r="BN684"/>
      <c r="BO684"/>
      <c r="BP684"/>
      <c r="BQ684"/>
      <c r="BR684"/>
      <c r="BS684"/>
      <c r="BT684"/>
      <c r="BU684"/>
      <c r="BV684"/>
      <c r="BW684"/>
      <c r="BX684" s="26"/>
      <c r="BY684" s="23"/>
      <c r="BZ684"/>
      <c r="CA684"/>
      <c r="CB684"/>
    </row>
    <row r="685" spans="1:80" s="81" customFormat="1" x14ac:dyDescent="0.3">
      <c r="A685"/>
      <c r="B685" s="45"/>
      <c r="C685" s="155"/>
      <c r="D685" s="41"/>
      <c r="E685" s="86"/>
      <c r="F685" s="41"/>
      <c r="G685" s="41"/>
      <c r="I685" s="68"/>
      <c r="J685" s="8"/>
      <c r="K685" s="8"/>
      <c r="L685" s="8"/>
      <c r="M685"/>
      <c r="N685" s="8"/>
      <c r="O685" s="8"/>
      <c r="P685" s="8"/>
      <c r="Q685" s="8"/>
      <c r="R685" s="8"/>
      <c r="T685"/>
      <c r="U685"/>
      <c r="V685"/>
      <c r="W685"/>
      <c r="X685"/>
      <c r="Y685"/>
      <c r="Z685"/>
      <c r="AA685"/>
      <c r="AB685"/>
      <c r="AC685"/>
      <c r="AD685"/>
      <c r="AE685"/>
      <c r="AF685"/>
      <c r="AG685"/>
      <c r="AH685"/>
      <c r="AI685"/>
      <c r="AJ685"/>
      <c r="AK685"/>
      <c r="AL685"/>
      <c r="AM685"/>
      <c r="AN685"/>
      <c r="AO685"/>
      <c r="AP685"/>
      <c r="AQ685"/>
      <c r="AR685"/>
      <c r="AS685"/>
      <c r="AT685" s="26"/>
      <c r="AU685" s="23"/>
      <c r="AV685"/>
      <c r="AW685"/>
      <c r="AX685"/>
      <c r="AY685"/>
      <c r="AZ685"/>
      <c r="BA685"/>
      <c r="BB685"/>
      <c r="BC685" s="26"/>
      <c r="BD685" s="23"/>
      <c r="BE685"/>
      <c r="BF685"/>
      <c r="BG685"/>
      <c r="BH685"/>
      <c r="BI685"/>
      <c r="BJ685"/>
      <c r="BK685"/>
      <c r="BL685"/>
      <c r="BM685"/>
      <c r="BN685"/>
      <c r="BO685"/>
      <c r="BP685"/>
      <c r="BQ685"/>
      <c r="BR685"/>
      <c r="BS685"/>
      <c r="BT685"/>
      <c r="BU685"/>
      <c r="BV685"/>
      <c r="BW685"/>
      <c r="BX685" s="26"/>
      <c r="BY685" s="23"/>
      <c r="BZ685"/>
      <c r="CA685"/>
      <c r="CB685"/>
    </row>
    <row r="686" spans="1:80" s="81" customFormat="1" x14ac:dyDescent="0.3">
      <c r="A686"/>
      <c r="B686" s="45"/>
      <c r="C686" s="155"/>
      <c r="D686" s="41"/>
      <c r="E686" s="86"/>
      <c r="F686" s="41"/>
      <c r="G686" s="41"/>
      <c r="I686" s="68"/>
      <c r="J686" s="8"/>
      <c r="K686" s="8"/>
      <c r="L686" s="8"/>
      <c r="M686"/>
      <c r="N686" s="8"/>
      <c r="O686" s="8"/>
      <c r="P686" s="8"/>
      <c r="Q686" s="8"/>
      <c r="R686" s="8"/>
      <c r="T686"/>
      <c r="U686"/>
      <c r="V686"/>
      <c r="W686"/>
      <c r="X686"/>
      <c r="Y686"/>
      <c r="Z686"/>
      <c r="AA686"/>
      <c r="AB686"/>
      <c r="AC686"/>
      <c r="AD686"/>
      <c r="AE686"/>
      <c r="AF686"/>
      <c r="AG686"/>
      <c r="AH686"/>
      <c r="AI686"/>
      <c r="AJ686"/>
      <c r="AK686"/>
      <c r="AL686"/>
      <c r="AM686"/>
      <c r="AN686"/>
      <c r="AO686"/>
      <c r="AP686"/>
      <c r="AQ686"/>
      <c r="AR686"/>
      <c r="AS686"/>
      <c r="AT686" s="26"/>
      <c r="AU686" s="23"/>
      <c r="AV686"/>
      <c r="AW686"/>
      <c r="AX686"/>
      <c r="AY686"/>
      <c r="AZ686"/>
      <c r="BA686"/>
      <c r="BB686"/>
      <c r="BC686" s="26"/>
      <c r="BD686" s="23"/>
      <c r="BE686"/>
      <c r="BF686"/>
      <c r="BG686"/>
      <c r="BH686"/>
      <c r="BI686"/>
      <c r="BJ686"/>
      <c r="BK686"/>
      <c r="BL686"/>
      <c r="BM686"/>
      <c r="BN686"/>
      <c r="BO686"/>
      <c r="BP686"/>
      <c r="BQ686"/>
      <c r="BR686"/>
      <c r="BS686"/>
      <c r="BT686"/>
      <c r="BU686"/>
      <c r="BV686"/>
      <c r="BW686"/>
      <c r="BX686" s="26"/>
      <c r="BY686" s="23"/>
      <c r="BZ686"/>
      <c r="CA686"/>
      <c r="CB686"/>
    </row>
    <row r="687" spans="1:80" s="81" customFormat="1" x14ac:dyDescent="0.3">
      <c r="A687"/>
      <c r="B687" s="45"/>
      <c r="C687" s="155"/>
      <c r="D687" s="41"/>
      <c r="E687" s="86"/>
      <c r="F687" s="41"/>
      <c r="G687" s="41"/>
      <c r="I687" s="68"/>
      <c r="J687" s="8"/>
      <c r="K687" s="8"/>
      <c r="L687" s="8"/>
      <c r="M687"/>
      <c r="N687" s="8"/>
      <c r="O687" s="8"/>
      <c r="P687" s="8"/>
      <c r="Q687" s="8"/>
      <c r="R687" s="8"/>
      <c r="T687"/>
      <c r="U687"/>
      <c r="V687"/>
      <c r="W687"/>
      <c r="X687"/>
      <c r="Y687"/>
      <c r="Z687"/>
      <c r="AA687"/>
      <c r="AB687"/>
      <c r="AC687"/>
      <c r="AD687"/>
      <c r="AE687"/>
      <c r="AF687"/>
      <c r="AG687"/>
      <c r="AH687"/>
      <c r="AI687"/>
      <c r="AJ687"/>
      <c r="AK687"/>
      <c r="AL687"/>
      <c r="AM687"/>
      <c r="AN687"/>
      <c r="AO687"/>
      <c r="AP687"/>
      <c r="AQ687"/>
      <c r="AR687"/>
      <c r="AS687"/>
      <c r="AT687" s="26"/>
      <c r="AU687" s="23"/>
      <c r="AV687"/>
      <c r="AW687"/>
      <c r="AX687"/>
      <c r="AY687"/>
      <c r="AZ687"/>
      <c r="BA687"/>
      <c r="BB687"/>
      <c r="BC687" s="26"/>
      <c r="BD687" s="23"/>
      <c r="BE687"/>
      <c r="BF687"/>
      <c r="BG687"/>
      <c r="BH687"/>
      <c r="BI687"/>
      <c r="BJ687"/>
      <c r="BK687"/>
      <c r="BL687"/>
      <c r="BM687"/>
      <c r="BN687"/>
      <c r="BO687"/>
      <c r="BP687"/>
      <c r="BQ687"/>
      <c r="BR687"/>
      <c r="BS687"/>
      <c r="BT687"/>
      <c r="BU687"/>
      <c r="BV687"/>
      <c r="BW687"/>
      <c r="BX687" s="26"/>
      <c r="BY687" s="23"/>
      <c r="BZ687"/>
      <c r="CA687"/>
      <c r="CB687"/>
    </row>
    <row r="688" spans="1:80" s="81" customFormat="1" x14ac:dyDescent="0.3">
      <c r="A688"/>
      <c r="B688" s="45"/>
      <c r="C688" s="155"/>
      <c r="D688" s="41"/>
      <c r="E688" s="86"/>
      <c r="F688" s="41"/>
      <c r="G688" s="41"/>
      <c r="I688" s="68"/>
      <c r="J688" s="8"/>
      <c r="K688" s="8"/>
      <c r="L688" s="8"/>
      <c r="M688"/>
      <c r="N688" s="8"/>
      <c r="O688" s="8"/>
      <c r="P688" s="8"/>
      <c r="Q688" s="8"/>
      <c r="R688" s="8"/>
      <c r="T688"/>
      <c r="U688"/>
      <c r="V688"/>
      <c r="W688"/>
      <c r="X688"/>
      <c r="Y688"/>
      <c r="Z688"/>
      <c r="AA688"/>
      <c r="AB688"/>
      <c r="AC688"/>
      <c r="AD688"/>
      <c r="AE688"/>
      <c r="AF688"/>
      <c r="AG688"/>
      <c r="AH688"/>
      <c r="AI688"/>
      <c r="AJ688"/>
      <c r="AK688"/>
      <c r="AL688"/>
      <c r="AM688"/>
      <c r="AN688"/>
      <c r="AO688"/>
      <c r="AP688"/>
      <c r="AQ688"/>
      <c r="AR688"/>
      <c r="AS688"/>
      <c r="AT688" s="26"/>
      <c r="AU688" s="23"/>
      <c r="AV688"/>
      <c r="AW688"/>
      <c r="AX688"/>
      <c r="AY688"/>
      <c r="AZ688"/>
      <c r="BA688"/>
      <c r="BB688"/>
      <c r="BC688" s="26"/>
      <c r="BD688" s="23"/>
      <c r="BE688"/>
      <c r="BF688"/>
      <c r="BG688"/>
      <c r="BH688"/>
      <c r="BI688"/>
      <c r="BJ688"/>
      <c r="BK688"/>
      <c r="BL688"/>
      <c r="BM688"/>
      <c r="BN688"/>
      <c r="BO688"/>
      <c r="BP688"/>
      <c r="BQ688"/>
      <c r="BR688"/>
      <c r="BS688"/>
      <c r="BT688"/>
      <c r="BU688"/>
      <c r="BV688"/>
      <c r="BW688"/>
      <c r="BX688" s="26"/>
      <c r="BY688" s="23"/>
      <c r="BZ688"/>
      <c r="CA688"/>
      <c r="CB688"/>
    </row>
    <row r="689" spans="1:80" s="81" customFormat="1" x14ac:dyDescent="0.3">
      <c r="A689"/>
      <c r="B689" s="45"/>
      <c r="C689" s="155"/>
      <c r="D689" s="41"/>
      <c r="E689" s="86"/>
      <c r="F689" s="41"/>
      <c r="G689" s="41"/>
      <c r="I689" s="68"/>
      <c r="J689" s="8"/>
      <c r="K689" s="8"/>
      <c r="L689" s="8"/>
      <c r="M689"/>
      <c r="N689" s="8"/>
      <c r="O689" s="8"/>
      <c r="P689" s="8"/>
      <c r="Q689" s="8"/>
      <c r="R689" s="8"/>
      <c r="T689"/>
      <c r="U689"/>
      <c r="V689"/>
      <c r="W689"/>
      <c r="X689"/>
      <c r="Y689"/>
      <c r="Z689"/>
      <c r="AA689"/>
      <c r="AB689"/>
      <c r="AC689"/>
      <c r="AD689"/>
      <c r="AE689"/>
      <c r="AF689"/>
      <c r="AG689"/>
      <c r="AH689"/>
      <c r="AI689"/>
      <c r="AJ689"/>
      <c r="AK689"/>
      <c r="AL689"/>
      <c r="AM689"/>
      <c r="AN689"/>
      <c r="AO689"/>
      <c r="AP689"/>
      <c r="AQ689"/>
      <c r="AR689"/>
      <c r="AS689"/>
      <c r="AT689" s="26"/>
      <c r="AU689" s="23"/>
      <c r="AV689"/>
      <c r="AW689"/>
      <c r="AX689"/>
      <c r="AY689"/>
      <c r="AZ689"/>
      <c r="BA689"/>
      <c r="BB689"/>
      <c r="BC689" s="26"/>
      <c r="BD689" s="23"/>
      <c r="BE689"/>
      <c r="BF689"/>
      <c r="BG689"/>
      <c r="BH689"/>
      <c r="BI689"/>
      <c r="BJ689"/>
      <c r="BK689"/>
      <c r="BL689"/>
      <c r="BM689"/>
      <c r="BN689"/>
      <c r="BO689"/>
      <c r="BP689"/>
      <c r="BQ689"/>
      <c r="BR689"/>
      <c r="BS689"/>
      <c r="BT689"/>
      <c r="BU689"/>
      <c r="BV689"/>
      <c r="BW689"/>
      <c r="BX689" s="26"/>
      <c r="BY689" s="23"/>
      <c r="BZ689"/>
      <c r="CA689"/>
      <c r="CB689"/>
    </row>
    <row r="690" spans="1:80" s="81" customFormat="1" x14ac:dyDescent="0.3">
      <c r="A690"/>
      <c r="B690" s="45"/>
      <c r="C690" s="155"/>
      <c r="D690" s="41"/>
      <c r="E690" s="86"/>
      <c r="F690" s="41"/>
      <c r="G690" s="41"/>
      <c r="I690" s="68"/>
      <c r="J690" s="8"/>
      <c r="K690" s="8"/>
      <c r="L690" s="8"/>
      <c r="M690"/>
      <c r="N690" s="8"/>
      <c r="O690" s="8"/>
      <c r="P690" s="8"/>
      <c r="Q690" s="8"/>
      <c r="R690" s="8"/>
      <c r="T690"/>
      <c r="U690"/>
      <c r="V690"/>
      <c r="W690"/>
      <c r="X690"/>
      <c r="Y690"/>
      <c r="Z690"/>
      <c r="AA690"/>
      <c r="AB690"/>
      <c r="AC690"/>
      <c r="AD690"/>
      <c r="AE690"/>
      <c r="AF690"/>
      <c r="AG690"/>
      <c r="AH690"/>
      <c r="AI690"/>
      <c r="AJ690"/>
      <c r="AK690"/>
      <c r="AL690"/>
      <c r="AM690"/>
      <c r="AN690"/>
      <c r="AO690"/>
      <c r="AP690"/>
      <c r="AQ690"/>
      <c r="AR690"/>
      <c r="AS690"/>
      <c r="AT690" s="26"/>
      <c r="AU690" s="23"/>
      <c r="AV690"/>
      <c r="AW690"/>
      <c r="AX690"/>
      <c r="AY690"/>
      <c r="AZ690"/>
      <c r="BA690"/>
      <c r="BB690"/>
      <c r="BC690" s="26"/>
      <c r="BD690" s="23"/>
      <c r="BE690"/>
      <c r="BF690"/>
      <c r="BG690"/>
      <c r="BH690"/>
      <c r="BI690"/>
      <c r="BJ690"/>
      <c r="BK690"/>
      <c r="BL690"/>
      <c r="BM690"/>
      <c r="BN690"/>
      <c r="BO690"/>
      <c r="BP690"/>
      <c r="BQ690"/>
      <c r="BR690"/>
      <c r="BS690"/>
      <c r="BT690"/>
      <c r="BU690"/>
      <c r="BV690"/>
      <c r="BW690"/>
      <c r="BX690" s="26"/>
      <c r="BY690" s="23"/>
      <c r="BZ690"/>
      <c r="CA690"/>
      <c r="CB690"/>
    </row>
    <row r="691" spans="1:80" s="81" customFormat="1" x14ac:dyDescent="0.3">
      <c r="A691"/>
      <c r="B691" s="45"/>
      <c r="C691" s="155"/>
      <c r="D691" s="41"/>
      <c r="E691" s="86"/>
      <c r="F691" s="41"/>
      <c r="G691" s="41"/>
      <c r="I691" s="68"/>
      <c r="J691" s="8"/>
      <c r="K691" s="8"/>
      <c r="L691" s="8"/>
      <c r="M691"/>
      <c r="N691" s="8"/>
      <c r="O691" s="8"/>
      <c r="P691" s="8"/>
      <c r="Q691" s="8"/>
      <c r="R691" s="8"/>
      <c r="T691"/>
      <c r="U691"/>
      <c r="V691"/>
      <c r="W691"/>
      <c r="X691"/>
      <c r="Y691"/>
      <c r="Z691"/>
      <c r="AA691"/>
      <c r="AB691"/>
      <c r="AC691"/>
      <c r="AD691"/>
      <c r="AE691"/>
      <c r="AF691"/>
      <c r="AG691"/>
      <c r="AH691"/>
      <c r="AI691"/>
      <c r="AJ691"/>
      <c r="AK691"/>
      <c r="AL691"/>
      <c r="AM691"/>
      <c r="AN691"/>
      <c r="AO691"/>
      <c r="AP691"/>
      <c r="AQ691"/>
      <c r="AR691"/>
      <c r="AS691"/>
      <c r="AT691" s="26"/>
      <c r="AU691" s="23"/>
      <c r="AV691"/>
      <c r="AW691"/>
      <c r="AX691"/>
      <c r="AY691"/>
      <c r="AZ691"/>
      <c r="BA691"/>
      <c r="BB691"/>
      <c r="BC691" s="26"/>
      <c r="BD691" s="23"/>
      <c r="BE691"/>
      <c r="BF691"/>
      <c r="BG691"/>
      <c r="BH691"/>
      <c r="BI691"/>
      <c r="BJ691"/>
      <c r="BK691"/>
      <c r="BL691"/>
      <c r="BM691"/>
      <c r="BN691"/>
      <c r="BO691"/>
      <c r="BP691"/>
      <c r="BQ691"/>
      <c r="BR691"/>
      <c r="BS691"/>
      <c r="BT691"/>
      <c r="BU691"/>
      <c r="BV691"/>
      <c r="BW691"/>
      <c r="BX691" s="26"/>
      <c r="BY691" s="23"/>
      <c r="BZ691"/>
      <c r="CA691"/>
      <c r="CB691"/>
    </row>
    <row r="692" spans="1:80" s="81" customFormat="1" x14ac:dyDescent="0.3">
      <c r="A692"/>
      <c r="B692" s="45"/>
      <c r="C692" s="155"/>
      <c r="D692" s="41"/>
      <c r="E692" s="86"/>
      <c r="F692" s="41"/>
      <c r="G692" s="41"/>
      <c r="I692" s="68"/>
      <c r="J692" s="8"/>
      <c r="K692" s="8"/>
      <c r="L692" s="8"/>
      <c r="M692"/>
      <c r="N692" s="8"/>
      <c r="O692" s="8"/>
      <c r="P692" s="8"/>
      <c r="Q692" s="8"/>
      <c r="R692" s="8"/>
      <c r="T692"/>
      <c r="U692"/>
      <c r="V692"/>
      <c r="W692"/>
      <c r="X692"/>
      <c r="Y692"/>
      <c r="Z692"/>
      <c r="AA692"/>
      <c r="AB692"/>
      <c r="AC692"/>
      <c r="AD692"/>
      <c r="AE692"/>
      <c r="AF692"/>
      <c r="AG692"/>
      <c r="AH692"/>
      <c r="AI692"/>
      <c r="AJ692"/>
      <c r="AK692"/>
      <c r="AL692"/>
      <c r="AM692"/>
      <c r="AN692"/>
      <c r="AO692"/>
      <c r="AP692"/>
      <c r="AQ692"/>
      <c r="AR692"/>
      <c r="AS692"/>
      <c r="AT692" s="26"/>
      <c r="AU692" s="23"/>
      <c r="AV692"/>
      <c r="AW692"/>
      <c r="AX692"/>
      <c r="AY692"/>
      <c r="AZ692"/>
      <c r="BA692"/>
      <c r="BB692"/>
      <c r="BC692" s="26"/>
      <c r="BD692" s="23"/>
      <c r="BE692"/>
      <c r="BF692"/>
      <c r="BG692"/>
      <c r="BH692"/>
      <c r="BI692"/>
      <c r="BJ692"/>
      <c r="BK692"/>
      <c r="BL692"/>
      <c r="BM692"/>
      <c r="BN692"/>
      <c r="BO692"/>
      <c r="BP692"/>
      <c r="BQ692"/>
      <c r="BR692"/>
      <c r="BS692"/>
      <c r="BT692"/>
      <c r="BU692"/>
      <c r="BV692"/>
      <c r="BW692"/>
      <c r="BX692" s="26"/>
      <c r="BY692" s="23"/>
      <c r="BZ692"/>
      <c r="CA692"/>
      <c r="CB692"/>
    </row>
    <row r="693" spans="1:80" s="81" customFormat="1" x14ac:dyDescent="0.3">
      <c r="A693"/>
      <c r="B693" s="45"/>
      <c r="C693" s="155"/>
      <c r="D693" s="41"/>
      <c r="E693" s="86"/>
      <c r="F693" s="41"/>
      <c r="G693" s="41"/>
      <c r="I693" s="68"/>
      <c r="J693" s="8"/>
      <c r="K693" s="8"/>
      <c r="L693" s="8"/>
      <c r="M693"/>
      <c r="N693" s="8"/>
      <c r="O693" s="8"/>
      <c r="P693" s="8"/>
      <c r="Q693" s="8"/>
      <c r="R693" s="8"/>
      <c r="T693"/>
      <c r="U693"/>
      <c r="V693"/>
      <c r="W693"/>
      <c r="X693"/>
      <c r="Y693"/>
      <c r="Z693"/>
      <c r="AA693"/>
      <c r="AB693"/>
      <c r="AC693"/>
      <c r="AD693"/>
      <c r="AE693"/>
      <c r="AF693"/>
      <c r="AG693"/>
      <c r="AH693"/>
      <c r="AI693"/>
      <c r="AJ693"/>
      <c r="AK693"/>
      <c r="AL693"/>
      <c r="AM693"/>
      <c r="AN693"/>
      <c r="AO693"/>
      <c r="AP693"/>
      <c r="AQ693"/>
      <c r="AR693"/>
      <c r="AS693"/>
      <c r="AT693" s="26"/>
      <c r="AU693" s="23"/>
      <c r="AV693"/>
      <c r="AW693"/>
      <c r="AX693"/>
      <c r="AY693"/>
      <c r="AZ693"/>
      <c r="BA693"/>
      <c r="BB693"/>
      <c r="BC693" s="26"/>
      <c r="BD693" s="23"/>
      <c r="BE693"/>
      <c r="BF693"/>
      <c r="BG693"/>
      <c r="BH693"/>
      <c r="BI693"/>
      <c r="BJ693"/>
      <c r="BK693"/>
      <c r="BL693"/>
      <c r="BM693"/>
      <c r="BN693"/>
      <c r="BO693"/>
      <c r="BP693"/>
      <c r="BQ693"/>
      <c r="BR693"/>
      <c r="BS693"/>
      <c r="BT693"/>
      <c r="BU693"/>
      <c r="BV693"/>
      <c r="BW693"/>
      <c r="BX693" s="26"/>
      <c r="BY693" s="23"/>
      <c r="BZ693"/>
      <c r="CA693"/>
      <c r="CB693"/>
    </row>
    <row r="694" spans="1:80" s="81" customFormat="1" x14ac:dyDescent="0.3">
      <c r="A694"/>
      <c r="B694" s="45"/>
      <c r="C694" s="155"/>
      <c r="D694" s="41"/>
      <c r="E694" s="86"/>
      <c r="F694" s="41"/>
      <c r="G694" s="41"/>
      <c r="I694" s="68"/>
      <c r="J694" s="8"/>
      <c r="K694" s="8"/>
      <c r="L694" s="8"/>
      <c r="M694"/>
      <c r="N694" s="8"/>
      <c r="O694" s="8"/>
      <c r="P694" s="8"/>
      <c r="Q694" s="8"/>
      <c r="R694" s="8"/>
      <c r="T694"/>
      <c r="U694"/>
      <c r="V694"/>
      <c r="W694"/>
      <c r="X694"/>
      <c r="Y694"/>
      <c r="Z694"/>
      <c r="AA694"/>
      <c r="AB694"/>
      <c r="AC694"/>
      <c r="AD694"/>
      <c r="AE694"/>
      <c r="AF694"/>
      <c r="AG694"/>
      <c r="AH694"/>
      <c r="AI694"/>
      <c r="AJ694"/>
      <c r="AK694"/>
      <c r="AL694"/>
      <c r="AM694"/>
      <c r="AN694"/>
      <c r="AO694"/>
      <c r="AP694"/>
      <c r="AQ694"/>
      <c r="AR694"/>
      <c r="AS694"/>
      <c r="AT694" s="26"/>
      <c r="AU694" s="23"/>
      <c r="AV694"/>
      <c r="AW694"/>
      <c r="AX694"/>
      <c r="AY694"/>
      <c r="AZ694"/>
      <c r="BA694"/>
      <c r="BB694"/>
      <c r="BC694" s="26"/>
      <c r="BD694" s="23"/>
      <c r="BE694"/>
      <c r="BF694"/>
      <c r="BG694"/>
      <c r="BH694"/>
      <c r="BI694"/>
      <c r="BJ694"/>
      <c r="BK694"/>
      <c r="BL694"/>
      <c r="BM694"/>
      <c r="BN694"/>
      <c r="BO694"/>
      <c r="BP694"/>
      <c r="BQ694"/>
      <c r="BR694"/>
      <c r="BS694"/>
      <c r="BT694"/>
      <c r="BU694"/>
      <c r="BV694"/>
      <c r="BW694"/>
      <c r="BX694" s="26"/>
      <c r="BY694" s="23"/>
      <c r="BZ694"/>
      <c r="CA694"/>
      <c r="CB694"/>
    </row>
    <row r="695" spans="1:80" s="81" customFormat="1" x14ac:dyDescent="0.3">
      <c r="A695"/>
      <c r="B695" s="45"/>
      <c r="C695" s="155"/>
      <c r="D695" s="41"/>
      <c r="E695" s="86"/>
      <c r="F695" s="41"/>
      <c r="G695" s="41"/>
      <c r="I695" s="68"/>
      <c r="J695" s="8"/>
      <c r="K695" s="8"/>
      <c r="L695" s="8"/>
      <c r="M695"/>
      <c r="N695" s="8"/>
      <c r="O695" s="8"/>
      <c r="P695" s="8"/>
      <c r="Q695" s="8"/>
      <c r="R695" s="8"/>
      <c r="T695"/>
      <c r="U695"/>
      <c r="V695"/>
      <c r="W695"/>
      <c r="X695"/>
      <c r="Y695"/>
      <c r="Z695"/>
      <c r="AA695"/>
      <c r="AB695"/>
      <c r="AC695"/>
      <c r="AD695"/>
      <c r="AE695"/>
      <c r="AF695"/>
      <c r="AG695"/>
      <c r="AH695"/>
      <c r="AI695"/>
      <c r="AJ695"/>
      <c r="AK695"/>
      <c r="AL695"/>
      <c r="AM695"/>
      <c r="AN695"/>
      <c r="AO695"/>
      <c r="AP695"/>
      <c r="AQ695"/>
      <c r="AR695"/>
      <c r="AS695"/>
      <c r="AT695" s="26"/>
      <c r="AU695" s="23"/>
      <c r="AV695"/>
      <c r="AW695"/>
      <c r="AX695"/>
      <c r="AY695"/>
      <c r="AZ695"/>
      <c r="BA695"/>
      <c r="BB695"/>
      <c r="BC695" s="26"/>
      <c r="BD695" s="23"/>
      <c r="BE695"/>
      <c r="BF695"/>
      <c r="BG695"/>
      <c r="BH695"/>
      <c r="BI695"/>
      <c r="BJ695"/>
      <c r="BK695"/>
      <c r="BL695"/>
      <c r="BM695"/>
      <c r="BN695"/>
      <c r="BO695"/>
      <c r="BP695"/>
      <c r="BQ695"/>
      <c r="BR695"/>
      <c r="BS695"/>
      <c r="BT695"/>
      <c r="BU695"/>
      <c r="BV695"/>
      <c r="BW695"/>
      <c r="BX695" s="26"/>
      <c r="BY695" s="23"/>
      <c r="BZ695"/>
      <c r="CA695"/>
      <c r="CB695"/>
    </row>
    <row r="696" spans="1:80" s="81" customFormat="1" x14ac:dyDescent="0.3">
      <c r="A696"/>
      <c r="B696" s="45"/>
      <c r="C696" s="155"/>
      <c r="D696" s="41"/>
      <c r="E696" s="86"/>
      <c r="F696" s="41"/>
      <c r="G696" s="41"/>
      <c r="I696" s="68"/>
      <c r="J696" s="8"/>
      <c r="K696" s="8"/>
      <c r="L696" s="8"/>
      <c r="M696"/>
      <c r="N696" s="8"/>
      <c r="O696" s="8"/>
      <c r="P696" s="8"/>
      <c r="Q696" s="8"/>
      <c r="R696" s="8"/>
      <c r="T696"/>
      <c r="U696"/>
      <c r="V696"/>
      <c r="W696"/>
      <c r="X696"/>
      <c r="Y696"/>
      <c r="Z696"/>
      <c r="AA696"/>
      <c r="AB696"/>
      <c r="AC696"/>
      <c r="AD696"/>
      <c r="AE696"/>
      <c r="AF696"/>
      <c r="AG696"/>
      <c r="AH696"/>
      <c r="AI696"/>
      <c r="AJ696"/>
      <c r="AK696"/>
      <c r="AL696"/>
      <c r="AM696"/>
      <c r="AN696"/>
      <c r="AO696"/>
      <c r="AP696"/>
      <c r="AQ696"/>
      <c r="AR696"/>
      <c r="AS696"/>
      <c r="AT696" s="26"/>
      <c r="AU696" s="23"/>
      <c r="AV696"/>
      <c r="AW696"/>
      <c r="AX696"/>
      <c r="AY696"/>
      <c r="AZ696"/>
      <c r="BA696"/>
      <c r="BB696"/>
      <c r="BC696" s="26"/>
      <c r="BD696" s="23"/>
      <c r="BE696"/>
      <c r="BF696"/>
      <c r="BG696"/>
      <c r="BH696"/>
      <c r="BI696"/>
      <c r="BJ696"/>
      <c r="BK696"/>
      <c r="BL696"/>
      <c r="BM696"/>
      <c r="BN696"/>
      <c r="BO696"/>
      <c r="BP696"/>
      <c r="BQ696"/>
      <c r="BR696"/>
      <c r="BS696"/>
      <c r="BT696"/>
      <c r="BU696"/>
      <c r="BV696"/>
      <c r="BW696"/>
      <c r="BX696" s="26"/>
      <c r="BY696" s="23"/>
      <c r="BZ696"/>
      <c r="CA696"/>
      <c r="CB696"/>
    </row>
    <row r="697" spans="1:80" s="81" customFormat="1" x14ac:dyDescent="0.3">
      <c r="A697"/>
      <c r="B697" s="45"/>
      <c r="C697" s="155"/>
      <c r="D697" s="41"/>
      <c r="E697" s="86"/>
      <c r="F697" s="41"/>
      <c r="G697" s="41"/>
      <c r="I697" s="68"/>
      <c r="J697" s="8"/>
      <c r="K697" s="8"/>
      <c r="L697" s="8"/>
      <c r="M697"/>
      <c r="N697" s="8"/>
      <c r="O697" s="8"/>
      <c r="P697" s="8"/>
      <c r="Q697" s="8"/>
      <c r="R697" s="8"/>
      <c r="T697"/>
      <c r="U697"/>
      <c r="V697"/>
      <c r="W697"/>
      <c r="X697"/>
      <c r="Y697"/>
      <c r="Z697"/>
      <c r="AA697"/>
      <c r="AB697"/>
      <c r="AC697"/>
      <c r="AD697"/>
      <c r="AE697"/>
      <c r="AF697"/>
      <c r="AG697"/>
      <c r="AH697"/>
      <c r="AI697"/>
      <c r="AJ697"/>
      <c r="AK697"/>
      <c r="AL697"/>
      <c r="AM697"/>
      <c r="AN697"/>
      <c r="AO697"/>
      <c r="AP697"/>
      <c r="AQ697"/>
      <c r="AR697"/>
      <c r="AS697"/>
      <c r="AT697" s="26"/>
      <c r="AU697" s="23"/>
      <c r="AV697"/>
      <c r="AW697"/>
      <c r="AX697"/>
      <c r="AY697"/>
      <c r="AZ697"/>
      <c r="BA697"/>
      <c r="BB697"/>
      <c r="BC697" s="26"/>
      <c r="BD697" s="23"/>
      <c r="BE697"/>
      <c r="BF697"/>
      <c r="BG697"/>
      <c r="BH697"/>
      <c r="BI697"/>
      <c r="BJ697"/>
      <c r="BK697"/>
      <c r="BL697"/>
      <c r="BM697"/>
      <c r="BN697"/>
      <c r="BO697"/>
      <c r="BP697"/>
      <c r="BQ697"/>
      <c r="BR697"/>
      <c r="BS697"/>
      <c r="BT697"/>
      <c r="BU697"/>
      <c r="BV697"/>
      <c r="BW697"/>
      <c r="BX697" s="26"/>
      <c r="BY697" s="23"/>
      <c r="BZ697"/>
      <c r="CA697"/>
      <c r="CB697"/>
    </row>
    <row r="698" spans="1:80" s="81" customFormat="1" x14ac:dyDescent="0.3">
      <c r="A698"/>
      <c r="B698" s="45"/>
      <c r="C698" s="155"/>
      <c r="D698" s="41"/>
      <c r="E698" s="86"/>
      <c r="F698" s="41"/>
      <c r="G698" s="41"/>
      <c r="I698" s="68"/>
      <c r="J698" s="8"/>
      <c r="K698" s="8"/>
      <c r="L698" s="8"/>
      <c r="M698"/>
      <c r="N698" s="8"/>
      <c r="O698" s="8"/>
      <c r="P698" s="8"/>
      <c r="Q698" s="8"/>
      <c r="R698" s="8"/>
      <c r="T698"/>
      <c r="U698"/>
      <c r="V698"/>
      <c r="W698"/>
      <c r="X698"/>
      <c r="Y698"/>
      <c r="Z698"/>
      <c r="AA698"/>
      <c r="AB698"/>
      <c r="AC698"/>
      <c r="AD698"/>
      <c r="AE698"/>
      <c r="AF698"/>
      <c r="AG698"/>
      <c r="AH698"/>
      <c r="AI698"/>
      <c r="AJ698"/>
      <c r="AK698"/>
      <c r="AL698"/>
      <c r="AM698"/>
      <c r="AN698"/>
      <c r="AO698"/>
      <c r="AP698"/>
      <c r="AQ698"/>
      <c r="AR698"/>
      <c r="AS698"/>
      <c r="AT698" s="26"/>
      <c r="AU698" s="23"/>
      <c r="AV698"/>
      <c r="AW698"/>
      <c r="AX698"/>
      <c r="AY698"/>
      <c r="AZ698"/>
      <c r="BA698"/>
      <c r="BB698"/>
      <c r="BC698" s="26"/>
      <c r="BD698" s="23"/>
      <c r="BE698"/>
      <c r="BF698"/>
      <c r="BG698"/>
      <c r="BH698"/>
      <c r="BI698"/>
      <c r="BJ698"/>
      <c r="BK698"/>
      <c r="BL698"/>
      <c r="BM698"/>
      <c r="BN698"/>
      <c r="BO698"/>
      <c r="BP698"/>
      <c r="BQ698"/>
      <c r="BR698"/>
      <c r="BS698"/>
      <c r="BT698"/>
      <c r="BU698"/>
      <c r="BV698"/>
      <c r="BW698"/>
      <c r="BX698" s="26"/>
      <c r="BY698" s="23"/>
      <c r="BZ698"/>
      <c r="CA698"/>
      <c r="CB698"/>
    </row>
    <row r="699" spans="1:80" s="81" customFormat="1" x14ac:dyDescent="0.3">
      <c r="A699"/>
      <c r="B699" s="45"/>
      <c r="C699" s="155"/>
      <c r="D699" s="41"/>
      <c r="E699" s="86"/>
      <c r="F699" s="41"/>
      <c r="G699" s="41"/>
      <c r="I699" s="68"/>
      <c r="J699" s="8"/>
      <c r="K699" s="8"/>
      <c r="L699" s="8"/>
      <c r="M699"/>
      <c r="N699" s="8"/>
      <c r="O699" s="8"/>
      <c r="P699" s="8"/>
      <c r="Q699" s="8"/>
      <c r="R699" s="8"/>
      <c r="T699"/>
      <c r="U699"/>
      <c r="V699"/>
      <c r="W699"/>
      <c r="X699"/>
      <c r="Y699"/>
      <c r="Z699"/>
      <c r="AA699"/>
      <c r="AB699"/>
      <c r="AC699"/>
      <c r="AD699"/>
      <c r="AE699"/>
      <c r="AF699"/>
      <c r="AG699"/>
      <c r="AH699"/>
      <c r="AI699"/>
      <c r="AJ699"/>
      <c r="AK699"/>
      <c r="AL699"/>
      <c r="AM699"/>
      <c r="AN699"/>
      <c r="AO699"/>
      <c r="AP699"/>
      <c r="AQ699"/>
      <c r="AR699"/>
      <c r="AS699"/>
      <c r="AT699" s="26"/>
      <c r="AU699" s="23"/>
      <c r="AV699"/>
      <c r="AW699"/>
      <c r="AX699"/>
      <c r="AY699"/>
      <c r="AZ699"/>
      <c r="BA699"/>
      <c r="BB699"/>
      <c r="BC699" s="26"/>
      <c r="BD699" s="23"/>
      <c r="BE699"/>
      <c r="BF699"/>
      <c r="BG699"/>
      <c r="BH699"/>
      <c r="BI699"/>
      <c r="BJ699"/>
      <c r="BK699"/>
      <c r="BL699"/>
      <c r="BM699"/>
      <c r="BN699"/>
      <c r="BO699"/>
      <c r="BP699"/>
      <c r="BQ699"/>
      <c r="BR699"/>
      <c r="BS699"/>
      <c r="BT699"/>
      <c r="BU699"/>
      <c r="BV699"/>
      <c r="BW699"/>
      <c r="BX699" s="26"/>
      <c r="BY699" s="23"/>
      <c r="BZ699"/>
      <c r="CA699"/>
      <c r="CB699"/>
    </row>
    <row r="700" spans="1:80" s="81" customFormat="1" x14ac:dyDescent="0.3">
      <c r="A700"/>
      <c r="B700" s="45"/>
      <c r="C700" s="155"/>
      <c r="D700" s="41"/>
      <c r="E700" s="86"/>
      <c r="F700" s="41"/>
      <c r="G700" s="41"/>
      <c r="I700" s="68"/>
      <c r="J700" s="8"/>
      <c r="K700" s="8"/>
      <c r="L700" s="8"/>
      <c r="M700"/>
      <c r="N700" s="8"/>
      <c r="O700" s="8"/>
      <c r="P700" s="8"/>
      <c r="Q700" s="8"/>
      <c r="R700" s="8"/>
      <c r="T700"/>
      <c r="U700"/>
      <c r="V700"/>
      <c r="W700"/>
      <c r="X700"/>
      <c r="Y700"/>
      <c r="Z700"/>
      <c r="AA700"/>
      <c r="AB700"/>
      <c r="AC700"/>
      <c r="AD700"/>
      <c r="AE700"/>
      <c r="AF700"/>
      <c r="AG700"/>
      <c r="AH700"/>
      <c r="AI700"/>
      <c r="AJ700"/>
      <c r="AK700"/>
      <c r="AL700"/>
      <c r="AM700"/>
      <c r="AN700"/>
      <c r="AO700"/>
      <c r="AP700"/>
      <c r="AQ700"/>
      <c r="AR700"/>
      <c r="AS700"/>
      <c r="AT700" s="26"/>
      <c r="AU700" s="23"/>
      <c r="AV700"/>
      <c r="AW700"/>
      <c r="AX700"/>
      <c r="AY700"/>
      <c r="AZ700"/>
      <c r="BA700"/>
      <c r="BB700"/>
      <c r="BC700" s="26"/>
      <c r="BD700" s="23"/>
      <c r="BE700"/>
      <c r="BF700"/>
      <c r="BG700"/>
      <c r="BH700"/>
      <c r="BI700"/>
      <c r="BJ700"/>
      <c r="BK700"/>
      <c r="BL700"/>
      <c r="BM700"/>
      <c r="BN700"/>
      <c r="BO700"/>
      <c r="BP700"/>
      <c r="BQ700"/>
      <c r="BR700"/>
      <c r="BS700"/>
      <c r="BT700"/>
      <c r="BU700"/>
      <c r="BV700"/>
      <c r="BW700"/>
      <c r="BX700" s="26"/>
      <c r="BY700" s="23"/>
      <c r="BZ700"/>
      <c r="CA700"/>
      <c r="CB700"/>
    </row>
    <row r="701" spans="1:80" s="81" customFormat="1" x14ac:dyDescent="0.3">
      <c r="A701"/>
      <c r="B701" s="45"/>
      <c r="C701" s="155"/>
      <c r="D701" s="41"/>
      <c r="E701" s="86"/>
      <c r="F701" s="41"/>
      <c r="G701" s="41"/>
      <c r="I701" s="68"/>
      <c r="J701" s="8"/>
      <c r="K701" s="8"/>
      <c r="L701" s="8"/>
      <c r="M701"/>
      <c r="N701" s="8"/>
      <c r="O701" s="8"/>
      <c r="P701" s="8"/>
      <c r="Q701" s="8"/>
      <c r="R701" s="8"/>
      <c r="T701"/>
      <c r="U701"/>
      <c r="V701"/>
      <c r="W701"/>
      <c r="X701"/>
      <c r="Y701"/>
      <c r="Z701"/>
      <c r="AA701"/>
      <c r="AB701"/>
      <c r="AC701"/>
      <c r="AD701"/>
      <c r="AE701"/>
      <c r="AF701"/>
      <c r="AG701"/>
      <c r="AH701"/>
      <c r="AI701"/>
      <c r="AJ701"/>
      <c r="AK701"/>
      <c r="AL701"/>
      <c r="AM701"/>
      <c r="AN701"/>
      <c r="AO701"/>
      <c r="AP701"/>
      <c r="AQ701"/>
      <c r="AR701"/>
      <c r="AS701"/>
      <c r="AT701" s="26"/>
      <c r="AU701" s="23"/>
      <c r="AV701"/>
      <c r="AW701"/>
      <c r="AX701"/>
      <c r="AY701"/>
      <c r="AZ701"/>
      <c r="BA701"/>
      <c r="BB701"/>
      <c r="BC701" s="26"/>
      <c r="BD701" s="23"/>
      <c r="BE701"/>
      <c r="BF701"/>
      <c r="BG701"/>
      <c r="BH701"/>
      <c r="BI701"/>
      <c r="BJ701"/>
      <c r="BK701"/>
      <c r="BL701"/>
      <c r="BM701"/>
      <c r="BN701"/>
      <c r="BO701"/>
      <c r="BP701"/>
      <c r="BQ701"/>
      <c r="BR701"/>
      <c r="BS701"/>
      <c r="BT701"/>
      <c r="BU701"/>
      <c r="BV701"/>
      <c r="BW701"/>
      <c r="BX701" s="26"/>
      <c r="BY701" s="23"/>
      <c r="BZ701"/>
      <c r="CA701"/>
      <c r="CB701"/>
    </row>
    <row r="702" spans="1:80" s="81" customFormat="1" x14ac:dyDescent="0.3">
      <c r="A702"/>
      <c r="B702" s="45"/>
      <c r="C702" s="155"/>
      <c r="D702" s="41"/>
      <c r="E702" s="86"/>
      <c r="F702" s="41"/>
      <c r="G702" s="41"/>
      <c r="I702" s="68"/>
      <c r="J702" s="8"/>
      <c r="K702" s="8"/>
      <c r="L702" s="8"/>
      <c r="M702"/>
      <c r="N702" s="8"/>
      <c r="O702" s="8"/>
      <c r="P702" s="8"/>
      <c r="Q702" s="8"/>
      <c r="R702" s="8"/>
      <c r="T702"/>
      <c r="U702"/>
      <c r="V702"/>
      <c r="W702"/>
      <c r="X702"/>
      <c r="Y702"/>
      <c r="Z702"/>
      <c r="AA702"/>
      <c r="AB702"/>
      <c r="AC702"/>
      <c r="AD702"/>
      <c r="AE702"/>
      <c r="AF702"/>
      <c r="AG702"/>
      <c r="AH702"/>
      <c r="AI702"/>
      <c r="AJ702"/>
      <c r="AK702"/>
      <c r="AL702"/>
      <c r="AM702"/>
      <c r="AN702"/>
      <c r="AO702"/>
      <c r="AP702"/>
      <c r="AQ702"/>
      <c r="AR702"/>
      <c r="AS702"/>
      <c r="AT702" s="26"/>
      <c r="AU702" s="23"/>
      <c r="AV702"/>
      <c r="AW702"/>
      <c r="AX702"/>
      <c r="AY702"/>
      <c r="AZ702"/>
      <c r="BA702"/>
      <c r="BB702"/>
      <c r="BC702" s="26"/>
      <c r="BD702" s="23"/>
      <c r="BE702"/>
      <c r="BF702"/>
      <c r="BG702"/>
      <c r="BH702"/>
      <c r="BI702"/>
      <c r="BJ702"/>
      <c r="BK702"/>
      <c r="BL702"/>
      <c r="BM702"/>
      <c r="BN702"/>
      <c r="BO702"/>
      <c r="BP702"/>
      <c r="BQ702"/>
      <c r="BR702"/>
      <c r="BS702"/>
      <c r="BT702"/>
      <c r="BU702"/>
      <c r="BV702"/>
      <c r="BW702"/>
      <c r="BX702" s="26"/>
      <c r="BY702" s="23"/>
      <c r="BZ702"/>
      <c r="CA702"/>
      <c r="CB702"/>
    </row>
    <row r="703" spans="1:80" s="81" customFormat="1" x14ac:dyDescent="0.3">
      <c r="A703"/>
      <c r="B703" s="45"/>
      <c r="C703" s="155"/>
      <c r="D703" s="41"/>
      <c r="E703" s="86"/>
      <c r="F703" s="41"/>
      <c r="G703" s="41"/>
      <c r="I703" s="68"/>
      <c r="J703" s="8"/>
      <c r="K703" s="8"/>
      <c r="L703" s="8"/>
      <c r="M703"/>
      <c r="N703" s="8"/>
      <c r="O703" s="8"/>
      <c r="P703" s="8"/>
      <c r="Q703" s="8"/>
      <c r="R703" s="8"/>
      <c r="T703"/>
      <c r="U703"/>
      <c r="V703"/>
      <c r="W703"/>
      <c r="X703"/>
      <c r="Y703"/>
      <c r="Z703"/>
      <c r="AA703"/>
      <c r="AB703"/>
      <c r="AC703"/>
      <c r="AD703"/>
      <c r="AE703"/>
      <c r="AF703"/>
      <c r="AG703"/>
      <c r="AH703"/>
      <c r="AI703"/>
      <c r="AJ703"/>
      <c r="AK703"/>
      <c r="AL703"/>
      <c r="AM703"/>
      <c r="AN703"/>
      <c r="AO703"/>
      <c r="AP703"/>
      <c r="AQ703"/>
      <c r="AR703"/>
      <c r="AS703"/>
      <c r="AT703" s="26"/>
      <c r="AU703" s="23"/>
      <c r="AV703"/>
      <c r="AW703"/>
      <c r="AX703"/>
      <c r="AY703"/>
      <c r="AZ703"/>
      <c r="BA703"/>
      <c r="BB703"/>
      <c r="BC703" s="26"/>
      <c r="BD703" s="23"/>
      <c r="BE703"/>
      <c r="BF703"/>
      <c r="BG703"/>
      <c r="BH703"/>
      <c r="BI703"/>
      <c r="BJ703"/>
      <c r="BK703"/>
      <c r="BL703"/>
      <c r="BM703"/>
      <c r="BN703"/>
      <c r="BO703"/>
      <c r="BP703"/>
      <c r="BQ703"/>
      <c r="BR703"/>
      <c r="BS703"/>
      <c r="BT703"/>
      <c r="BU703"/>
      <c r="BV703"/>
      <c r="BW703"/>
      <c r="BX703" s="26"/>
      <c r="BY703" s="23"/>
      <c r="BZ703"/>
      <c r="CA703"/>
      <c r="CB703"/>
    </row>
    <row r="704" spans="1:80" s="81" customFormat="1" x14ac:dyDescent="0.3">
      <c r="A704"/>
      <c r="B704" s="45"/>
      <c r="C704" s="155"/>
      <c r="D704" s="41"/>
      <c r="E704" s="86"/>
      <c r="F704" s="41"/>
      <c r="G704" s="41"/>
      <c r="I704" s="68"/>
      <c r="J704" s="8"/>
      <c r="K704" s="8"/>
      <c r="L704" s="8"/>
      <c r="M704"/>
      <c r="N704" s="8"/>
      <c r="O704" s="8"/>
      <c r="P704" s="8"/>
      <c r="Q704" s="8"/>
      <c r="R704" s="8"/>
      <c r="T704"/>
      <c r="U704"/>
      <c r="V704"/>
      <c r="W704"/>
      <c r="X704"/>
      <c r="Y704"/>
      <c r="Z704"/>
      <c r="AA704"/>
      <c r="AB704"/>
      <c r="AC704"/>
      <c r="AD704"/>
      <c r="AE704"/>
      <c r="AF704"/>
      <c r="AG704"/>
      <c r="AH704"/>
      <c r="AI704"/>
      <c r="AJ704"/>
      <c r="AK704"/>
      <c r="AL704"/>
      <c r="AM704"/>
      <c r="AN704"/>
      <c r="AO704"/>
      <c r="AP704"/>
      <c r="AQ704"/>
      <c r="AR704"/>
      <c r="AS704"/>
      <c r="AT704" s="26"/>
      <c r="AU704" s="23"/>
      <c r="AV704"/>
      <c r="AW704"/>
      <c r="AX704"/>
      <c r="AY704"/>
      <c r="AZ704"/>
      <c r="BA704"/>
      <c r="BB704"/>
      <c r="BC704" s="26"/>
      <c r="BD704" s="23"/>
      <c r="BE704"/>
      <c r="BF704"/>
      <c r="BG704"/>
      <c r="BH704"/>
      <c r="BI704"/>
      <c r="BJ704"/>
      <c r="BK704"/>
      <c r="BL704"/>
      <c r="BM704"/>
      <c r="BN704"/>
      <c r="BO704"/>
      <c r="BP704"/>
      <c r="BQ704"/>
      <c r="BR704"/>
      <c r="BS704"/>
      <c r="BT704"/>
      <c r="BU704"/>
      <c r="BV704"/>
      <c r="BW704"/>
      <c r="BX704" s="26"/>
      <c r="BY704" s="23"/>
      <c r="BZ704"/>
      <c r="CA704"/>
      <c r="CB704"/>
    </row>
    <row r="705" spans="1:80" s="81" customFormat="1" x14ac:dyDescent="0.3">
      <c r="A705"/>
      <c r="B705" s="45"/>
      <c r="C705" s="155"/>
      <c r="D705" s="41"/>
      <c r="E705" s="86"/>
      <c r="F705" s="41"/>
      <c r="G705" s="41"/>
      <c r="I705" s="68"/>
      <c r="J705" s="8"/>
      <c r="K705" s="8"/>
      <c r="L705" s="8"/>
      <c r="M705"/>
      <c r="N705" s="8"/>
      <c r="O705" s="8"/>
      <c r="P705" s="8"/>
      <c r="Q705" s="8"/>
      <c r="R705" s="8"/>
      <c r="T705"/>
      <c r="U705"/>
      <c r="V705"/>
      <c r="W705"/>
      <c r="X705"/>
      <c r="Y705"/>
      <c r="Z705"/>
      <c r="AA705"/>
      <c r="AB705"/>
      <c r="AC705"/>
      <c r="AD705"/>
      <c r="AE705"/>
      <c r="AF705"/>
      <c r="AG705"/>
      <c r="AH705"/>
      <c r="AI705"/>
      <c r="AJ705"/>
      <c r="AK705"/>
      <c r="AL705"/>
      <c r="AM705"/>
      <c r="AN705"/>
      <c r="AO705"/>
      <c r="AP705"/>
      <c r="AQ705"/>
      <c r="AR705"/>
      <c r="AS705"/>
      <c r="AT705" s="26"/>
      <c r="AU705" s="23"/>
      <c r="AV705"/>
      <c r="AW705"/>
      <c r="AX705"/>
      <c r="AY705"/>
      <c r="AZ705"/>
      <c r="BA705"/>
      <c r="BB705"/>
      <c r="BC705" s="26"/>
      <c r="BD705" s="23"/>
      <c r="BE705"/>
      <c r="BF705"/>
      <c r="BG705"/>
      <c r="BH705"/>
      <c r="BI705"/>
      <c r="BJ705"/>
      <c r="BK705"/>
      <c r="BL705"/>
      <c r="BM705"/>
      <c r="BN705"/>
      <c r="BO705"/>
      <c r="BP705"/>
      <c r="BQ705"/>
      <c r="BR705"/>
      <c r="BS705"/>
      <c r="BT705"/>
      <c r="BU705"/>
      <c r="BV705"/>
      <c r="BW705"/>
      <c r="BX705" s="26"/>
      <c r="BY705" s="23"/>
      <c r="BZ705"/>
      <c r="CA705"/>
      <c r="CB705"/>
    </row>
    <row r="706" spans="1:80" s="81" customFormat="1" x14ac:dyDescent="0.3">
      <c r="A706"/>
      <c r="B706" s="45"/>
      <c r="C706" s="155"/>
      <c r="D706" s="41"/>
      <c r="E706" s="86"/>
      <c r="F706" s="41"/>
      <c r="G706" s="41"/>
      <c r="I706" s="68"/>
      <c r="J706" s="8"/>
      <c r="K706" s="8"/>
      <c r="L706" s="8"/>
      <c r="M706"/>
      <c r="N706" s="8"/>
      <c r="O706" s="8"/>
      <c r="P706" s="8"/>
      <c r="Q706" s="8"/>
      <c r="R706" s="8"/>
      <c r="T706"/>
      <c r="U706"/>
      <c r="V706"/>
      <c r="W706"/>
      <c r="X706"/>
      <c r="Y706"/>
      <c r="Z706"/>
      <c r="AA706"/>
      <c r="AB706"/>
      <c r="AC706"/>
      <c r="AD706"/>
      <c r="AE706"/>
      <c r="AF706"/>
      <c r="AG706"/>
      <c r="AH706"/>
      <c r="AI706"/>
      <c r="AJ706"/>
      <c r="AK706"/>
      <c r="AL706"/>
      <c r="AM706"/>
      <c r="AN706"/>
      <c r="AO706"/>
      <c r="AP706"/>
      <c r="AQ706"/>
      <c r="AR706"/>
      <c r="AS706"/>
      <c r="AT706" s="26"/>
      <c r="AU706" s="23"/>
      <c r="AV706"/>
      <c r="AW706"/>
      <c r="AX706"/>
      <c r="AY706"/>
      <c r="AZ706"/>
      <c r="BA706"/>
      <c r="BB706"/>
      <c r="BC706" s="26"/>
      <c r="BD706" s="23"/>
      <c r="BE706"/>
      <c r="BF706"/>
      <c r="BG706"/>
      <c r="BH706"/>
      <c r="BI706"/>
      <c r="BJ706"/>
      <c r="BK706"/>
      <c r="BL706"/>
      <c r="BM706"/>
      <c r="BN706"/>
      <c r="BO706"/>
      <c r="BP706"/>
      <c r="BQ706"/>
      <c r="BR706"/>
      <c r="BS706"/>
      <c r="BT706"/>
      <c r="BU706"/>
      <c r="BV706"/>
      <c r="BW706"/>
      <c r="BX706" s="26"/>
      <c r="BY706" s="23"/>
      <c r="BZ706"/>
      <c r="CA706"/>
      <c r="CB706"/>
    </row>
    <row r="707" spans="1:80" s="81" customFormat="1" x14ac:dyDescent="0.3">
      <c r="A707"/>
      <c r="B707" s="45"/>
      <c r="C707" s="155"/>
      <c r="D707" s="41"/>
      <c r="E707" s="86"/>
      <c r="F707" s="41"/>
      <c r="G707" s="41"/>
      <c r="I707" s="68"/>
      <c r="J707" s="8"/>
      <c r="K707" s="8"/>
      <c r="L707" s="8"/>
      <c r="M707"/>
      <c r="N707" s="8"/>
      <c r="O707" s="8"/>
      <c r="P707" s="8"/>
      <c r="Q707" s="8"/>
      <c r="R707" s="8"/>
      <c r="T707"/>
      <c r="U707"/>
      <c r="V707"/>
      <c r="W707"/>
      <c r="X707"/>
      <c r="Y707"/>
      <c r="Z707"/>
      <c r="AA707"/>
      <c r="AB707"/>
      <c r="AC707"/>
      <c r="AD707"/>
      <c r="AE707"/>
      <c r="AF707"/>
      <c r="AG707"/>
      <c r="AH707"/>
      <c r="AI707"/>
      <c r="AJ707"/>
      <c r="AK707"/>
      <c r="AL707"/>
      <c r="AM707"/>
      <c r="AN707"/>
      <c r="AO707"/>
      <c r="AP707"/>
      <c r="AQ707"/>
      <c r="AR707"/>
      <c r="AS707"/>
      <c r="AT707" s="26"/>
      <c r="AU707" s="23"/>
      <c r="AV707"/>
      <c r="AW707"/>
      <c r="AX707"/>
      <c r="AY707"/>
      <c r="AZ707"/>
      <c r="BA707"/>
      <c r="BB707"/>
      <c r="BC707" s="26"/>
      <c r="BD707" s="23"/>
      <c r="BE707"/>
      <c r="BF707"/>
      <c r="BG707"/>
      <c r="BH707"/>
      <c r="BI707"/>
      <c r="BJ707"/>
      <c r="BK707"/>
      <c r="BL707"/>
      <c r="BM707"/>
      <c r="BN707"/>
      <c r="BO707"/>
      <c r="BP707"/>
      <c r="BQ707"/>
      <c r="BR707"/>
      <c r="BS707"/>
      <c r="BT707"/>
      <c r="BU707"/>
      <c r="BV707"/>
      <c r="BW707"/>
      <c r="BX707" s="26"/>
      <c r="BY707" s="23"/>
      <c r="BZ707"/>
      <c r="CA707"/>
      <c r="CB707"/>
    </row>
    <row r="708" spans="1:80" s="81" customFormat="1" x14ac:dyDescent="0.3">
      <c r="A708"/>
      <c r="B708" s="45"/>
      <c r="C708" s="155"/>
      <c r="D708" s="41"/>
      <c r="E708" s="86"/>
      <c r="F708" s="41"/>
      <c r="G708" s="41"/>
      <c r="I708" s="68"/>
      <c r="J708" s="8"/>
      <c r="K708" s="8"/>
      <c r="L708" s="8"/>
      <c r="M708"/>
      <c r="N708" s="8"/>
      <c r="O708" s="8"/>
      <c r="P708" s="8"/>
      <c r="Q708" s="8"/>
      <c r="R708" s="8"/>
      <c r="T708"/>
      <c r="U708"/>
      <c r="V708"/>
      <c r="W708"/>
      <c r="X708"/>
      <c r="Y708"/>
      <c r="Z708"/>
      <c r="AA708"/>
      <c r="AB708"/>
      <c r="AC708"/>
      <c r="AD708"/>
      <c r="AE708"/>
      <c r="AF708"/>
      <c r="AG708"/>
      <c r="AH708"/>
      <c r="AI708"/>
      <c r="AJ708"/>
      <c r="AK708"/>
      <c r="AL708"/>
      <c r="AM708"/>
      <c r="AN708"/>
      <c r="AO708"/>
      <c r="AP708"/>
      <c r="AQ708"/>
      <c r="AR708"/>
      <c r="AS708"/>
      <c r="AT708" s="26"/>
      <c r="AU708" s="23"/>
      <c r="AV708"/>
      <c r="AW708"/>
      <c r="AX708"/>
      <c r="AY708"/>
      <c r="AZ708"/>
      <c r="BA708"/>
      <c r="BB708"/>
      <c r="BC708" s="26"/>
      <c r="BD708" s="23"/>
      <c r="BE708"/>
      <c r="BF708"/>
      <c r="BG708"/>
      <c r="BH708"/>
      <c r="BI708"/>
      <c r="BJ708"/>
      <c r="BK708"/>
      <c r="BL708"/>
      <c r="BM708"/>
      <c r="BN708"/>
      <c r="BO708"/>
      <c r="BP708"/>
      <c r="BQ708"/>
      <c r="BR708"/>
      <c r="BS708"/>
      <c r="BT708"/>
      <c r="BU708"/>
      <c r="BV708"/>
      <c r="BW708"/>
      <c r="BX708" s="26"/>
      <c r="BY708" s="23"/>
      <c r="BZ708"/>
      <c r="CA708"/>
      <c r="CB708"/>
    </row>
    <row r="709" spans="1:80" s="81" customFormat="1" x14ac:dyDescent="0.3">
      <c r="A709"/>
      <c r="B709" s="45"/>
      <c r="C709" s="155"/>
      <c r="D709" s="41"/>
      <c r="E709" s="86"/>
      <c r="F709" s="41"/>
      <c r="G709" s="41"/>
      <c r="I709" s="68"/>
      <c r="J709" s="8"/>
      <c r="K709" s="8"/>
      <c r="L709" s="8"/>
      <c r="M709"/>
      <c r="N709" s="8"/>
      <c r="O709" s="8"/>
      <c r="P709" s="8"/>
      <c r="Q709" s="8"/>
      <c r="R709" s="8"/>
      <c r="T709"/>
      <c r="U709"/>
      <c r="V709"/>
      <c r="W709"/>
      <c r="X709"/>
      <c r="Y709"/>
      <c r="Z709"/>
      <c r="AA709"/>
      <c r="AB709"/>
      <c r="AC709"/>
      <c r="AD709"/>
      <c r="AE709"/>
      <c r="AF709"/>
      <c r="AG709"/>
      <c r="AH709"/>
      <c r="AI709"/>
      <c r="AJ709"/>
      <c r="AK709"/>
      <c r="AL709"/>
      <c r="AM709"/>
      <c r="AN709"/>
      <c r="AO709"/>
      <c r="AP709"/>
      <c r="AQ709"/>
      <c r="AR709"/>
      <c r="AS709"/>
      <c r="AT709" s="26"/>
      <c r="AU709" s="23"/>
      <c r="AV709"/>
      <c r="AW709"/>
      <c r="AX709"/>
      <c r="AY709"/>
      <c r="AZ709"/>
      <c r="BA709"/>
      <c r="BB709"/>
      <c r="BC709" s="26"/>
      <c r="BD709" s="23"/>
      <c r="BE709"/>
      <c r="BF709"/>
      <c r="BG709"/>
      <c r="BH709"/>
      <c r="BI709"/>
      <c r="BJ709"/>
      <c r="BK709"/>
      <c r="BL709"/>
      <c r="BM709"/>
      <c r="BN709"/>
      <c r="BO709"/>
      <c r="BP709"/>
      <c r="BQ709"/>
      <c r="BR709"/>
      <c r="BS709"/>
      <c r="BT709"/>
      <c r="BU709"/>
      <c r="BV709"/>
      <c r="BW709"/>
      <c r="BX709" s="26"/>
      <c r="BY709" s="23"/>
      <c r="BZ709"/>
      <c r="CA709"/>
      <c r="CB709"/>
    </row>
    <row r="710" spans="1:80" s="81" customFormat="1" x14ac:dyDescent="0.3">
      <c r="A710"/>
      <c r="B710" s="45"/>
      <c r="C710" s="155"/>
      <c r="D710" s="41"/>
      <c r="E710" s="86"/>
      <c r="F710" s="41"/>
      <c r="G710" s="41"/>
      <c r="I710" s="68"/>
      <c r="J710" s="8"/>
      <c r="K710" s="8"/>
      <c r="L710" s="8"/>
      <c r="M710"/>
      <c r="N710" s="8"/>
      <c r="O710" s="8"/>
      <c r="P710" s="8"/>
      <c r="Q710" s="8"/>
      <c r="R710" s="8"/>
      <c r="T710"/>
      <c r="U710"/>
      <c r="V710"/>
      <c r="W710"/>
      <c r="X710"/>
      <c r="Y710"/>
      <c r="Z710"/>
      <c r="AA710"/>
      <c r="AB710"/>
      <c r="AC710"/>
      <c r="AD710"/>
      <c r="AE710"/>
      <c r="AF710"/>
      <c r="AG710"/>
      <c r="AH710"/>
      <c r="AI710"/>
      <c r="AJ710"/>
      <c r="AK710"/>
      <c r="AL710"/>
      <c r="AM710"/>
      <c r="AN710"/>
      <c r="AO710"/>
      <c r="AP710"/>
      <c r="AQ710"/>
      <c r="AR710"/>
      <c r="AS710"/>
      <c r="AT710" s="26"/>
      <c r="AU710" s="23"/>
      <c r="AV710"/>
      <c r="AW710"/>
      <c r="AX710"/>
      <c r="AY710"/>
      <c r="AZ710"/>
      <c r="BA710"/>
      <c r="BB710"/>
      <c r="BC710" s="26"/>
      <c r="BD710" s="23"/>
      <c r="BE710"/>
      <c r="BF710"/>
      <c r="BG710"/>
      <c r="BH710"/>
      <c r="BI710"/>
      <c r="BJ710"/>
      <c r="BK710"/>
      <c r="BL710"/>
      <c r="BM710"/>
      <c r="BN710"/>
      <c r="BO710"/>
      <c r="BP710"/>
      <c r="BQ710"/>
      <c r="BR710"/>
      <c r="BS710"/>
      <c r="BT710"/>
      <c r="BU710"/>
      <c r="BV710"/>
      <c r="BW710"/>
      <c r="BX710" s="26"/>
      <c r="BY710" s="23"/>
      <c r="BZ710"/>
      <c r="CA710"/>
      <c r="CB710"/>
    </row>
    <row r="711" spans="1:80" s="81" customFormat="1" x14ac:dyDescent="0.3">
      <c r="A711"/>
      <c r="B711" s="45"/>
      <c r="C711" s="155"/>
      <c r="D711" s="41"/>
      <c r="E711" s="86"/>
      <c r="F711" s="41"/>
      <c r="G711" s="41"/>
      <c r="I711" s="68"/>
      <c r="J711" s="8"/>
      <c r="K711" s="8"/>
      <c r="L711" s="8"/>
      <c r="M711"/>
      <c r="N711" s="8"/>
      <c r="O711" s="8"/>
      <c r="P711" s="8"/>
      <c r="Q711" s="8"/>
      <c r="R711" s="8"/>
      <c r="T711"/>
      <c r="U711"/>
      <c r="V711"/>
      <c r="W711"/>
      <c r="X711"/>
      <c r="Y711"/>
      <c r="Z711"/>
      <c r="AA711"/>
      <c r="AB711"/>
      <c r="AC711"/>
      <c r="AD711"/>
      <c r="AE711"/>
      <c r="AF711"/>
      <c r="AG711"/>
      <c r="AH711"/>
      <c r="AI711"/>
      <c r="AJ711"/>
      <c r="AK711"/>
      <c r="AL711"/>
      <c r="AM711"/>
      <c r="AN711"/>
      <c r="AO711"/>
      <c r="AP711"/>
      <c r="AQ711"/>
      <c r="AR711"/>
      <c r="AS711"/>
      <c r="AT711" s="26"/>
      <c r="AU711" s="23"/>
      <c r="AV711"/>
      <c r="AW711"/>
      <c r="AX711"/>
      <c r="AY711"/>
      <c r="AZ711"/>
      <c r="BA711"/>
      <c r="BB711"/>
      <c r="BC711" s="26"/>
      <c r="BD711" s="23"/>
      <c r="BE711"/>
      <c r="BF711"/>
      <c r="BG711"/>
      <c r="BH711"/>
      <c r="BI711"/>
      <c r="BJ711"/>
      <c r="BK711"/>
      <c r="BL711"/>
      <c r="BM711"/>
      <c r="BN711"/>
      <c r="BO711"/>
      <c r="BP711"/>
      <c r="BQ711"/>
      <c r="BR711"/>
      <c r="BS711"/>
      <c r="BT711"/>
      <c r="BU711"/>
      <c r="BV711"/>
      <c r="BW711"/>
      <c r="BX711" s="26"/>
      <c r="BY711" s="23"/>
      <c r="BZ711"/>
      <c r="CA711"/>
      <c r="CB711"/>
    </row>
    <row r="712" spans="1:80" s="81" customFormat="1" x14ac:dyDescent="0.3">
      <c r="A712"/>
      <c r="B712" s="45"/>
      <c r="C712" s="155"/>
      <c r="D712" s="41"/>
      <c r="E712" s="86"/>
      <c r="F712" s="41"/>
      <c r="G712" s="41"/>
      <c r="I712" s="68"/>
      <c r="J712" s="8"/>
      <c r="K712" s="8"/>
      <c r="L712" s="8"/>
      <c r="M712"/>
      <c r="N712" s="8"/>
      <c r="O712" s="8"/>
      <c r="P712" s="8"/>
      <c r="Q712" s="8"/>
      <c r="R712" s="8"/>
      <c r="T712"/>
      <c r="U712"/>
      <c r="V712"/>
      <c r="W712"/>
      <c r="X712"/>
      <c r="Y712"/>
      <c r="Z712"/>
      <c r="AA712"/>
      <c r="AB712"/>
      <c r="AC712"/>
      <c r="AD712"/>
      <c r="AE712"/>
      <c r="AF712"/>
      <c r="AG712"/>
      <c r="AH712"/>
      <c r="AI712"/>
      <c r="AJ712"/>
      <c r="AK712"/>
      <c r="AL712"/>
      <c r="AM712"/>
      <c r="AN712"/>
      <c r="AO712"/>
      <c r="AP712"/>
      <c r="AQ712"/>
      <c r="AR712"/>
      <c r="AS712"/>
      <c r="AT712" s="26"/>
      <c r="AU712" s="23"/>
      <c r="AV712"/>
      <c r="AW712"/>
      <c r="AX712"/>
      <c r="AY712"/>
      <c r="AZ712"/>
      <c r="BA712"/>
      <c r="BB712"/>
      <c r="BC712" s="26"/>
      <c r="BD712" s="23"/>
      <c r="BE712"/>
      <c r="BF712"/>
      <c r="BG712"/>
      <c r="BH712"/>
      <c r="BI712"/>
      <c r="BJ712"/>
      <c r="BK712"/>
      <c r="BL712"/>
      <c r="BM712"/>
      <c r="BN712"/>
      <c r="BO712"/>
      <c r="BP712"/>
      <c r="BQ712"/>
      <c r="BR712"/>
      <c r="BS712"/>
      <c r="BT712"/>
      <c r="BU712"/>
      <c r="BV712"/>
      <c r="BW712"/>
      <c r="BX712" s="26"/>
      <c r="BY712" s="23"/>
      <c r="BZ712"/>
      <c r="CA712"/>
      <c r="CB712"/>
    </row>
    <row r="713" spans="1:80" s="81" customFormat="1" x14ac:dyDescent="0.3">
      <c r="A713"/>
      <c r="B713" s="45"/>
      <c r="C713" s="155"/>
      <c r="D713" s="41"/>
      <c r="E713" s="86"/>
      <c r="F713" s="41"/>
      <c r="G713" s="41"/>
      <c r="I713" s="68"/>
      <c r="J713" s="8"/>
      <c r="K713" s="8"/>
      <c r="L713" s="8"/>
      <c r="M713"/>
      <c r="N713" s="8"/>
      <c r="O713" s="8"/>
      <c r="P713" s="8"/>
      <c r="Q713" s="8"/>
      <c r="R713" s="8"/>
      <c r="T713"/>
      <c r="U713"/>
      <c r="V713"/>
      <c r="W713"/>
      <c r="X713"/>
      <c r="Y713"/>
      <c r="Z713"/>
      <c r="AA713"/>
      <c r="AB713"/>
      <c r="AC713"/>
      <c r="AD713"/>
      <c r="AE713"/>
      <c r="AF713"/>
      <c r="AG713"/>
      <c r="AH713"/>
      <c r="AI713"/>
      <c r="AJ713"/>
      <c r="AK713"/>
      <c r="AL713"/>
      <c r="AM713"/>
      <c r="AN713"/>
      <c r="AO713"/>
      <c r="AP713"/>
      <c r="AQ713"/>
      <c r="AR713"/>
      <c r="AS713"/>
      <c r="AT713" s="26"/>
      <c r="AU713" s="23"/>
      <c r="AV713"/>
      <c r="AW713"/>
      <c r="AX713"/>
      <c r="AY713"/>
      <c r="AZ713"/>
      <c r="BA713"/>
      <c r="BB713"/>
      <c r="BC713" s="26"/>
      <c r="BD713" s="23"/>
      <c r="BE713"/>
      <c r="BF713"/>
      <c r="BG713"/>
      <c r="BH713"/>
      <c r="BI713"/>
      <c r="BJ713"/>
      <c r="BK713"/>
      <c r="BL713"/>
      <c r="BM713"/>
      <c r="BN713"/>
      <c r="BO713"/>
      <c r="BP713"/>
      <c r="BQ713"/>
      <c r="BR713"/>
      <c r="BS713"/>
      <c r="BT713"/>
      <c r="BU713"/>
      <c r="BV713"/>
      <c r="BW713"/>
      <c r="BX713" s="26"/>
      <c r="BY713" s="23"/>
      <c r="BZ713"/>
      <c r="CA713"/>
      <c r="CB713"/>
    </row>
    <row r="714" spans="1:80" s="81" customFormat="1" x14ac:dyDescent="0.3">
      <c r="A714"/>
      <c r="B714" s="45"/>
      <c r="C714" s="155"/>
      <c r="D714" s="41"/>
      <c r="E714" s="86"/>
      <c r="F714" s="41"/>
      <c r="G714" s="41"/>
      <c r="I714" s="68"/>
      <c r="J714" s="8"/>
      <c r="K714" s="8"/>
      <c r="L714" s="8"/>
      <c r="M714"/>
      <c r="N714" s="8"/>
      <c r="O714" s="8"/>
      <c r="P714" s="8"/>
      <c r="Q714" s="8"/>
      <c r="R714" s="8"/>
      <c r="T714"/>
      <c r="U714"/>
      <c r="V714"/>
      <c r="W714"/>
      <c r="X714"/>
      <c r="Y714"/>
      <c r="Z714"/>
      <c r="AA714"/>
      <c r="AB714"/>
      <c r="AC714"/>
      <c r="AD714"/>
      <c r="AE714"/>
      <c r="AF714"/>
      <c r="AG714"/>
      <c r="AH714"/>
      <c r="AI714"/>
      <c r="AJ714"/>
      <c r="AK714"/>
      <c r="AL714"/>
      <c r="AM714"/>
      <c r="AN714"/>
      <c r="AO714"/>
      <c r="AP714"/>
      <c r="AQ714"/>
      <c r="AR714"/>
      <c r="AS714"/>
      <c r="AT714" s="26"/>
      <c r="AU714" s="23"/>
      <c r="AV714"/>
      <c r="AW714"/>
      <c r="AX714"/>
      <c r="AY714"/>
      <c r="AZ714"/>
      <c r="BA714"/>
      <c r="BB714"/>
      <c r="BC714" s="26"/>
      <c r="BD714" s="23"/>
      <c r="BE714"/>
      <c r="BF714"/>
      <c r="BG714"/>
      <c r="BH714"/>
      <c r="BI714"/>
      <c r="BJ714"/>
      <c r="BK714"/>
      <c r="BL714"/>
      <c r="BM714"/>
      <c r="BN714"/>
      <c r="BO714"/>
      <c r="BP714"/>
      <c r="BQ714"/>
      <c r="BR714"/>
      <c r="BS714"/>
      <c r="BT714"/>
      <c r="BU714"/>
      <c r="BV714"/>
      <c r="BW714"/>
      <c r="BX714" s="26"/>
      <c r="BY714" s="23"/>
      <c r="BZ714"/>
      <c r="CA714"/>
      <c r="CB714"/>
    </row>
    <row r="715" spans="1:80" s="81" customFormat="1" x14ac:dyDescent="0.3">
      <c r="A715"/>
      <c r="B715" s="45"/>
      <c r="C715" s="155"/>
      <c r="D715" s="41"/>
      <c r="E715" s="86"/>
      <c r="F715" s="41"/>
      <c r="G715" s="41"/>
      <c r="I715" s="68"/>
      <c r="J715" s="8"/>
      <c r="K715" s="8"/>
      <c r="L715" s="8"/>
      <c r="M715"/>
      <c r="N715" s="8"/>
      <c r="O715" s="8"/>
      <c r="P715" s="8"/>
      <c r="Q715" s="8"/>
      <c r="R715" s="8"/>
      <c r="T715"/>
      <c r="U715"/>
      <c r="V715"/>
      <c r="W715"/>
      <c r="X715"/>
      <c r="Y715"/>
      <c r="Z715"/>
      <c r="AA715"/>
      <c r="AB715"/>
      <c r="AC715"/>
      <c r="AD715"/>
      <c r="AE715"/>
      <c r="AF715"/>
      <c r="AG715"/>
      <c r="AH715"/>
      <c r="AI715"/>
      <c r="AJ715"/>
      <c r="AK715"/>
      <c r="AL715"/>
      <c r="AM715"/>
      <c r="AN715"/>
      <c r="AO715"/>
      <c r="AP715"/>
      <c r="AQ715"/>
      <c r="AR715"/>
      <c r="AS715"/>
      <c r="AT715" s="26"/>
      <c r="AU715" s="23"/>
      <c r="AV715"/>
      <c r="AW715"/>
      <c r="AX715"/>
      <c r="AY715"/>
      <c r="AZ715"/>
      <c r="BA715"/>
      <c r="BB715"/>
      <c r="BC715" s="26"/>
      <c r="BD715" s="23"/>
      <c r="BE715"/>
      <c r="BF715"/>
      <c r="BG715"/>
      <c r="BH715"/>
      <c r="BI715"/>
      <c r="BJ715"/>
      <c r="BK715"/>
      <c r="BL715"/>
      <c r="BM715"/>
      <c r="BN715"/>
      <c r="BO715"/>
      <c r="BP715"/>
      <c r="BQ715"/>
      <c r="BR715"/>
      <c r="BS715"/>
      <c r="BT715"/>
      <c r="BU715"/>
      <c r="BV715"/>
      <c r="BW715"/>
      <c r="BX715" s="26"/>
      <c r="BY715" s="23"/>
      <c r="BZ715"/>
      <c r="CA715"/>
      <c r="CB715"/>
    </row>
    <row r="716" spans="1:80" s="81" customFormat="1" x14ac:dyDescent="0.3">
      <c r="A716"/>
      <c r="B716" s="45"/>
      <c r="C716" s="155"/>
      <c r="D716" s="41"/>
      <c r="E716" s="86"/>
      <c r="F716" s="41"/>
      <c r="G716" s="41"/>
      <c r="I716" s="68"/>
      <c r="J716" s="8"/>
      <c r="K716" s="8"/>
      <c r="L716" s="8"/>
      <c r="M716"/>
      <c r="N716" s="8"/>
      <c r="O716" s="8"/>
      <c r="P716" s="8"/>
      <c r="Q716" s="8"/>
      <c r="R716" s="8"/>
      <c r="T716"/>
      <c r="U716"/>
      <c r="V716"/>
      <c r="W716"/>
      <c r="X716"/>
      <c r="Y716"/>
      <c r="Z716"/>
      <c r="AA716"/>
      <c r="AB716"/>
      <c r="AC716"/>
      <c r="AD716"/>
      <c r="AE716"/>
      <c r="AF716"/>
      <c r="AG716"/>
      <c r="AH716"/>
      <c r="AI716"/>
      <c r="AJ716"/>
      <c r="AK716"/>
      <c r="AL716"/>
      <c r="AM716"/>
      <c r="AN716"/>
      <c r="AO716"/>
      <c r="AP716"/>
      <c r="AQ716"/>
      <c r="AR716"/>
      <c r="AS716"/>
      <c r="AT716" s="26"/>
      <c r="AU716" s="23"/>
      <c r="AV716"/>
      <c r="AW716"/>
      <c r="AX716"/>
      <c r="AY716"/>
      <c r="AZ716"/>
      <c r="BA716"/>
      <c r="BB716"/>
      <c r="BC716" s="26"/>
      <c r="BD716" s="23"/>
      <c r="BE716"/>
      <c r="BF716"/>
      <c r="BG716"/>
      <c r="BH716"/>
      <c r="BI716"/>
      <c r="BJ716"/>
      <c r="BK716"/>
      <c r="BL716"/>
      <c r="BM716"/>
      <c r="BN716"/>
      <c r="BO716"/>
      <c r="BP716"/>
      <c r="BQ716"/>
      <c r="BR716"/>
      <c r="BS716"/>
      <c r="BT716"/>
      <c r="BU716"/>
      <c r="BV716"/>
      <c r="BW716"/>
      <c r="BX716" s="26"/>
      <c r="BY716" s="23"/>
      <c r="BZ716"/>
      <c r="CA716"/>
      <c r="CB716"/>
    </row>
    <row r="717" spans="1:80" s="81" customFormat="1" x14ac:dyDescent="0.3">
      <c r="A717"/>
      <c r="B717" s="45"/>
      <c r="C717" s="155"/>
      <c r="D717" s="41"/>
      <c r="E717" s="86"/>
      <c r="F717" s="41"/>
      <c r="G717" s="41"/>
      <c r="I717" s="68"/>
      <c r="J717" s="8"/>
      <c r="K717" s="8"/>
      <c r="L717" s="8"/>
      <c r="M717"/>
      <c r="N717" s="8"/>
      <c r="O717" s="8"/>
      <c r="P717" s="8"/>
      <c r="Q717" s="8"/>
      <c r="R717" s="8"/>
      <c r="T717"/>
      <c r="U717"/>
      <c r="V717"/>
      <c r="W717"/>
      <c r="X717"/>
      <c r="Y717"/>
      <c r="Z717"/>
      <c r="AA717"/>
      <c r="AB717"/>
      <c r="AC717"/>
      <c r="AD717"/>
      <c r="AE717"/>
      <c r="AF717"/>
      <c r="AG717"/>
      <c r="AH717"/>
      <c r="AI717"/>
      <c r="AJ717"/>
      <c r="AK717"/>
      <c r="AL717"/>
      <c r="AM717"/>
      <c r="AN717"/>
      <c r="AO717"/>
      <c r="AP717"/>
      <c r="AQ717"/>
      <c r="AR717"/>
      <c r="AS717"/>
      <c r="AT717" s="26"/>
      <c r="AU717" s="23"/>
      <c r="AV717"/>
      <c r="AW717"/>
      <c r="AX717"/>
      <c r="AY717"/>
      <c r="AZ717"/>
      <c r="BA717"/>
      <c r="BB717"/>
      <c r="BC717" s="26"/>
      <c r="BD717" s="23"/>
      <c r="BE717"/>
      <c r="BF717"/>
      <c r="BG717"/>
      <c r="BH717"/>
      <c r="BI717"/>
      <c r="BJ717"/>
      <c r="BK717"/>
      <c r="BL717"/>
      <c r="BM717"/>
      <c r="BN717"/>
      <c r="BO717"/>
      <c r="BP717"/>
      <c r="BQ717"/>
      <c r="BR717"/>
      <c r="BS717"/>
      <c r="BT717"/>
      <c r="BU717"/>
      <c r="BV717"/>
      <c r="BW717"/>
      <c r="BX717" s="26"/>
      <c r="BY717" s="23"/>
      <c r="BZ717"/>
      <c r="CA717"/>
      <c r="CB717"/>
    </row>
    <row r="718" spans="1:80" s="81" customFormat="1" x14ac:dyDescent="0.3">
      <c r="A718"/>
      <c r="B718" s="45"/>
      <c r="C718" s="155"/>
      <c r="D718" s="41"/>
      <c r="E718" s="86"/>
      <c r="F718" s="41"/>
      <c r="G718" s="41"/>
      <c r="I718" s="68"/>
      <c r="J718" s="8"/>
      <c r="K718" s="8"/>
      <c r="L718" s="8"/>
      <c r="M718"/>
      <c r="N718" s="8"/>
      <c r="O718" s="8"/>
      <c r="P718" s="8"/>
      <c r="Q718" s="8"/>
      <c r="R718" s="8"/>
      <c r="T718"/>
      <c r="U718"/>
      <c r="V718"/>
      <c r="W718"/>
      <c r="X718"/>
      <c r="Y718"/>
      <c r="Z718"/>
      <c r="AA718"/>
      <c r="AB718"/>
      <c r="AC718"/>
      <c r="AD718"/>
      <c r="AE718"/>
      <c r="AF718"/>
      <c r="AG718"/>
      <c r="AH718"/>
      <c r="AI718"/>
      <c r="AJ718"/>
      <c r="AK718"/>
      <c r="AL718"/>
      <c r="AM718"/>
      <c r="AN718"/>
      <c r="AO718"/>
      <c r="AP718"/>
      <c r="AQ718"/>
      <c r="AR718"/>
      <c r="AS718"/>
      <c r="AT718" s="26"/>
      <c r="AU718" s="23"/>
      <c r="AV718"/>
      <c r="AW718"/>
      <c r="AX718"/>
      <c r="AY718"/>
      <c r="AZ718"/>
      <c r="BA718"/>
      <c r="BB718"/>
      <c r="BC718" s="26"/>
      <c r="BD718" s="23"/>
      <c r="BE718"/>
      <c r="BF718"/>
      <c r="BG718"/>
      <c r="BH718"/>
      <c r="BI718"/>
      <c r="BJ718"/>
      <c r="BK718"/>
      <c r="BL718"/>
      <c r="BM718"/>
      <c r="BN718"/>
      <c r="BO718"/>
      <c r="BP718"/>
      <c r="BQ718"/>
      <c r="BR718"/>
      <c r="BS718"/>
      <c r="BT718"/>
      <c r="BU718"/>
      <c r="BV718"/>
      <c r="BW718"/>
      <c r="BX718" s="26"/>
      <c r="BY718" s="23"/>
      <c r="BZ718"/>
      <c r="CA718"/>
      <c r="CB718"/>
    </row>
    <row r="719" spans="1:80" s="81" customFormat="1" x14ac:dyDescent="0.3">
      <c r="A719"/>
      <c r="B719" s="45"/>
      <c r="C719" s="155"/>
      <c r="D719" s="41"/>
      <c r="E719" s="86"/>
      <c r="F719" s="41"/>
      <c r="G719" s="41"/>
      <c r="I719" s="68"/>
      <c r="J719" s="8"/>
      <c r="K719" s="8"/>
      <c r="L719" s="8"/>
      <c r="M719"/>
      <c r="N719" s="8"/>
      <c r="O719" s="8"/>
      <c r="P719" s="8"/>
      <c r="Q719" s="8"/>
      <c r="R719" s="8"/>
      <c r="T719"/>
      <c r="U719"/>
      <c r="V719"/>
      <c r="W719"/>
      <c r="X719"/>
      <c r="Y719"/>
      <c r="Z719"/>
      <c r="AA719"/>
      <c r="AB719"/>
      <c r="AC719"/>
      <c r="AD719"/>
      <c r="AE719"/>
      <c r="AF719"/>
      <c r="AG719"/>
      <c r="AH719"/>
      <c r="AI719"/>
      <c r="AJ719"/>
      <c r="AK719"/>
      <c r="AL719"/>
      <c r="AM719"/>
      <c r="AN719"/>
      <c r="AO719"/>
      <c r="AP719"/>
      <c r="AQ719"/>
      <c r="AR719"/>
      <c r="AS719"/>
      <c r="AT719" s="26"/>
      <c r="AU719" s="23"/>
      <c r="AV719"/>
      <c r="AW719"/>
      <c r="AX719"/>
      <c r="AY719"/>
      <c r="AZ719"/>
      <c r="BA719"/>
      <c r="BB719"/>
      <c r="BC719" s="26"/>
      <c r="BD719" s="23"/>
      <c r="BE719"/>
      <c r="BF719"/>
      <c r="BG719"/>
      <c r="BH719"/>
      <c r="BI719"/>
      <c r="BJ719"/>
      <c r="BK719"/>
      <c r="BL719"/>
      <c r="BM719"/>
      <c r="BN719"/>
      <c r="BO719"/>
      <c r="BP719"/>
      <c r="BQ719"/>
      <c r="BR719"/>
      <c r="BS719"/>
      <c r="BT719"/>
      <c r="BU719"/>
      <c r="BV719"/>
      <c r="BW719"/>
      <c r="BX719" s="26"/>
      <c r="BY719" s="23"/>
      <c r="BZ719"/>
      <c r="CA719"/>
      <c r="CB719"/>
    </row>
    <row r="720" spans="1:80" s="81" customFormat="1" x14ac:dyDescent="0.3">
      <c r="A720"/>
      <c r="B720" s="45"/>
      <c r="C720" s="155"/>
      <c r="D720" s="41"/>
      <c r="E720" s="86"/>
      <c r="F720" s="41"/>
      <c r="G720" s="41"/>
      <c r="I720" s="68"/>
      <c r="J720" s="8"/>
      <c r="K720" s="8"/>
      <c r="L720" s="8"/>
      <c r="M720"/>
      <c r="N720" s="8"/>
      <c r="O720" s="8"/>
      <c r="P720" s="8"/>
      <c r="Q720" s="8"/>
      <c r="R720" s="8"/>
      <c r="T720"/>
      <c r="U720"/>
      <c r="V720"/>
      <c r="W720"/>
      <c r="X720"/>
      <c r="Y720"/>
      <c r="Z720"/>
      <c r="AA720"/>
      <c r="AB720"/>
      <c r="AC720"/>
      <c r="AD720"/>
      <c r="AE720"/>
      <c r="AF720"/>
      <c r="AG720"/>
      <c r="AH720"/>
      <c r="AI720"/>
      <c r="AJ720"/>
      <c r="AK720"/>
      <c r="AL720"/>
      <c r="AM720"/>
      <c r="AN720"/>
      <c r="AO720"/>
      <c r="AP720"/>
      <c r="AQ720"/>
      <c r="AR720"/>
      <c r="AS720"/>
      <c r="AT720" s="26"/>
      <c r="AU720" s="23"/>
      <c r="AV720"/>
      <c r="AW720"/>
      <c r="AX720"/>
      <c r="AY720"/>
      <c r="AZ720"/>
      <c r="BA720"/>
      <c r="BB720"/>
      <c r="BC720" s="26"/>
      <c r="BD720" s="23"/>
      <c r="BE720"/>
      <c r="BF720"/>
      <c r="BG720"/>
      <c r="BH720"/>
      <c r="BI720"/>
      <c r="BJ720"/>
      <c r="BK720"/>
      <c r="BL720"/>
      <c r="BM720"/>
      <c r="BN720"/>
      <c r="BO720"/>
      <c r="BP720"/>
      <c r="BQ720"/>
      <c r="BR720"/>
      <c r="BS720"/>
      <c r="BT720"/>
      <c r="BU720"/>
      <c r="BV720"/>
      <c r="BW720"/>
      <c r="BX720" s="26"/>
      <c r="BY720" s="23"/>
      <c r="BZ720"/>
      <c r="CA720"/>
      <c r="CB720"/>
    </row>
    <row r="721" spans="1:80" s="81" customFormat="1" x14ac:dyDescent="0.3">
      <c r="A721"/>
      <c r="B721" s="45"/>
      <c r="C721" s="155"/>
      <c r="D721" s="41"/>
      <c r="E721" s="86"/>
      <c r="F721" s="41"/>
      <c r="G721" s="41"/>
      <c r="I721" s="68"/>
      <c r="J721" s="8"/>
      <c r="K721" s="8"/>
      <c r="L721" s="8"/>
      <c r="M721"/>
      <c r="N721" s="8"/>
      <c r="O721" s="8"/>
      <c r="P721" s="8"/>
      <c r="Q721" s="8"/>
      <c r="R721" s="8"/>
      <c r="T721"/>
      <c r="U721"/>
      <c r="V721"/>
      <c r="W721"/>
      <c r="X721"/>
      <c r="Y721"/>
      <c r="Z721"/>
      <c r="AA721"/>
      <c r="AB721"/>
      <c r="AC721"/>
      <c r="AD721"/>
      <c r="AE721"/>
      <c r="AF721"/>
      <c r="AG721"/>
      <c r="AH721"/>
      <c r="AI721"/>
      <c r="AJ721"/>
      <c r="AK721"/>
      <c r="AL721"/>
      <c r="AM721"/>
      <c r="AN721"/>
      <c r="AO721"/>
      <c r="AP721"/>
      <c r="AQ721"/>
      <c r="AR721"/>
      <c r="AS721"/>
      <c r="AT721" s="26"/>
      <c r="AU721" s="23"/>
      <c r="AV721"/>
      <c r="AW721"/>
      <c r="AX721"/>
      <c r="AY721"/>
      <c r="AZ721"/>
      <c r="BA721"/>
      <c r="BB721"/>
      <c r="BC721" s="26"/>
      <c r="BD721" s="23"/>
      <c r="BE721"/>
      <c r="BF721"/>
      <c r="BG721"/>
      <c r="BH721"/>
      <c r="BI721"/>
      <c r="BJ721"/>
      <c r="BK721"/>
      <c r="BL721"/>
      <c r="BM721"/>
      <c r="BN721"/>
      <c r="BO721"/>
      <c r="BP721"/>
      <c r="BQ721"/>
      <c r="BR721"/>
      <c r="BS721"/>
      <c r="BT721"/>
      <c r="BU721"/>
      <c r="BV721"/>
      <c r="BW721"/>
      <c r="BX721" s="26"/>
      <c r="BY721" s="23"/>
      <c r="BZ721"/>
      <c r="CA721"/>
      <c r="CB721"/>
    </row>
    <row r="722" spans="1:80" s="81" customFormat="1" x14ac:dyDescent="0.3">
      <c r="A722"/>
      <c r="B722" s="45"/>
      <c r="C722" s="155"/>
      <c r="D722" s="41"/>
      <c r="E722" s="86"/>
      <c r="F722" s="41"/>
      <c r="G722" s="41"/>
      <c r="I722" s="68"/>
      <c r="J722" s="8"/>
      <c r="K722" s="8"/>
      <c r="L722" s="8"/>
      <c r="M722"/>
      <c r="N722" s="8"/>
      <c r="O722" s="8"/>
      <c r="P722" s="8"/>
      <c r="Q722" s="8"/>
      <c r="R722" s="8"/>
      <c r="T722"/>
      <c r="U722"/>
      <c r="V722"/>
      <c r="W722"/>
      <c r="X722"/>
      <c r="Y722"/>
      <c r="Z722"/>
      <c r="AA722"/>
      <c r="AB722"/>
      <c r="AC722"/>
      <c r="AD722"/>
      <c r="AE722"/>
      <c r="AF722"/>
      <c r="AG722"/>
      <c r="AH722"/>
      <c r="AI722"/>
      <c r="AJ722"/>
      <c r="AK722"/>
      <c r="AL722"/>
      <c r="AM722"/>
      <c r="AN722"/>
      <c r="AO722"/>
      <c r="AP722"/>
      <c r="AQ722"/>
      <c r="AR722"/>
      <c r="AS722"/>
      <c r="AT722" s="26"/>
      <c r="AU722" s="23"/>
      <c r="AV722"/>
      <c r="AW722"/>
      <c r="AX722"/>
      <c r="AY722"/>
      <c r="AZ722"/>
      <c r="BA722"/>
      <c r="BB722"/>
      <c r="BC722" s="26"/>
      <c r="BD722" s="23"/>
      <c r="BE722"/>
      <c r="BF722"/>
      <c r="BG722"/>
      <c r="BH722"/>
      <c r="BI722"/>
      <c r="BJ722"/>
      <c r="BK722"/>
      <c r="BL722"/>
      <c r="BM722"/>
      <c r="BN722"/>
      <c r="BO722"/>
      <c r="BP722"/>
      <c r="BQ722"/>
      <c r="BR722"/>
      <c r="BS722"/>
      <c r="BT722"/>
      <c r="BU722"/>
      <c r="BV722"/>
      <c r="BW722"/>
      <c r="BX722" s="26"/>
      <c r="BY722" s="23"/>
      <c r="BZ722"/>
      <c r="CA722"/>
      <c r="CB722"/>
    </row>
    <row r="723" spans="1:80" s="81" customFormat="1" x14ac:dyDescent="0.3">
      <c r="A723"/>
      <c r="B723" s="45"/>
      <c r="C723" s="155"/>
      <c r="D723" s="41"/>
      <c r="E723" s="86"/>
      <c r="F723" s="41"/>
      <c r="G723" s="41"/>
      <c r="I723" s="68"/>
      <c r="J723" s="8"/>
      <c r="K723" s="8"/>
      <c r="L723" s="8"/>
      <c r="M723"/>
      <c r="N723" s="8"/>
      <c r="O723" s="8"/>
      <c r="P723" s="8"/>
      <c r="Q723" s="8"/>
      <c r="R723" s="8"/>
      <c r="T723"/>
      <c r="U723"/>
      <c r="V723"/>
      <c r="W723"/>
      <c r="X723"/>
      <c r="Y723"/>
      <c r="Z723"/>
      <c r="AA723"/>
      <c r="AB723"/>
      <c r="AC723"/>
      <c r="AD723"/>
      <c r="AE723"/>
      <c r="AF723"/>
      <c r="AG723"/>
      <c r="AH723"/>
      <c r="AI723"/>
      <c r="AJ723"/>
      <c r="AK723"/>
      <c r="AL723"/>
      <c r="AM723"/>
      <c r="AN723"/>
      <c r="AO723"/>
      <c r="AP723"/>
      <c r="AQ723"/>
      <c r="AR723"/>
      <c r="AS723"/>
      <c r="AT723" s="26"/>
      <c r="AU723" s="23"/>
      <c r="AV723"/>
      <c r="AW723"/>
      <c r="AX723"/>
      <c r="AY723"/>
      <c r="AZ723"/>
      <c r="BA723"/>
      <c r="BB723"/>
      <c r="BC723" s="26"/>
      <c r="BD723" s="23"/>
      <c r="BE723"/>
      <c r="BF723"/>
      <c r="BG723"/>
      <c r="BH723"/>
      <c r="BI723"/>
      <c r="BJ723"/>
      <c r="BK723"/>
      <c r="BL723"/>
      <c r="BM723"/>
      <c r="BN723"/>
      <c r="BO723"/>
      <c r="BP723"/>
      <c r="BQ723"/>
      <c r="BR723"/>
      <c r="BS723"/>
      <c r="BT723"/>
      <c r="BU723"/>
      <c r="BV723"/>
      <c r="BW723"/>
      <c r="BX723" s="26"/>
      <c r="BY723" s="23"/>
      <c r="BZ723"/>
      <c r="CA723"/>
      <c r="CB723"/>
    </row>
    <row r="724" spans="1:80" s="81" customFormat="1" x14ac:dyDescent="0.3">
      <c r="A724"/>
      <c r="B724" s="45"/>
      <c r="C724" s="155"/>
      <c r="D724" s="41"/>
      <c r="E724" s="86"/>
      <c r="F724" s="41"/>
      <c r="G724" s="41"/>
      <c r="I724" s="68"/>
      <c r="J724" s="8"/>
      <c r="K724" s="8"/>
      <c r="L724" s="8"/>
      <c r="M724"/>
      <c r="N724" s="8"/>
      <c r="O724" s="8"/>
      <c r="P724" s="8"/>
      <c r="Q724" s="8"/>
      <c r="R724" s="8"/>
      <c r="T724"/>
      <c r="U724"/>
      <c r="V724"/>
      <c r="W724"/>
      <c r="X724"/>
      <c r="Y724"/>
      <c r="Z724"/>
      <c r="AA724"/>
      <c r="AB724"/>
      <c r="AC724"/>
      <c r="AD724"/>
      <c r="AE724"/>
      <c r="AF724"/>
      <c r="AG724"/>
      <c r="AH724"/>
      <c r="AI724"/>
      <c r="AJ724"/>
      <c r="AK724"/>
      <c r="AL724"/>
      <c r="AM724"/>
      <c r="AN724"/>
      <c r="AO724"/>
      <c r="AP724"/>
      <c r="AQ724"/>
      <c r="AR724"/>
      <c r="AS724"/>
      <c r="AT724" s="26"/>
      <c r="AU724" s="23"/>
      <c r="AV724"/>
      <c r="AW724"/>
      <c r="AX724"/>
      <c r="AY724"/>
      <c r="AZ724"/>
      <c r="BA724"/>
      <c r="BB724"/>
      <c r="BC724" s="26"/>
      <c r="BD724" s="23"/>
      <c r="BE724"/>
      <c r="BF724"/>
      <c r="BG724"/>
      <c r="BH724"/>
      <c r="BI724"/>
      <c r="BJ724"/>
      <c r="BK724"/>
      <c r="BL724"/>
      <c r="BM724"/>
      <c r="BN724"/>
      <c r="BO724"/>
      <c r="BP724"/>
      <c r="BQ724"/>
      <c r="BR724"/>
      <c r="BS724"/>
      <c r="BT724"/>
      <c r="BU724"/>
      <c r="BV724"/>
      <c r="BW724"/>
      <c r="BX724" s="26"/>
      <c r="BY724" s="23"/>
      <c r="BZ724"/>
      <c r="CA724"/>
      <c r="CB724"/>
    </row>
    <row r="725" spans="1:80" s="81" customFormat="1" x14ac:dyDescent="0.3">
      <c r="A725"/>
      <c r="B725" s="45"/>
      <c r="C725" s="155"/>
      <c r="D725" s="41"/>
      <c r="E725" s="86"/>
      <c r="F725" s="41"/>
      <c r="G725" s="41"/>
      <c r="I725" s="68"/>
      <c r="J725" s="8"/>
      <c r="K725" s="8"/>
      <c r="L725" s="8"/>
      <c r="M725"/>
      <c r="N725" s="8"/>
      <c r="O725" s="8"/>
      <c r="P725" s="8"/>
      <c r="Q725" s="8"/>
      <c r="R725" s="8"/>
      <c r="T725"/>
      <c r="U725"/>
      <c r="V725"/>
      <c r="W725"/>
      <c r="X725"/>
      <c r="Y725"/>
      <c r="Z725"/>
      <c r="AA725"/>
      <c r="AB725"/>
      <c r="AC725"/>
      <c r="AD725"/>
      <c r="AE725"/>
      <c r="AF725"/>
      <c r="AG725"/>
      <c r="AH725"/>
      <c r="AI725"/>
      <c r="AJ725"/>
      <c r="AK725"/>
      <c r="AL725"/>
      <c r="AM725"/>
      <c r="AN725"/>
      <c r="AO725"/>
      <c r="AP725"/>
      <c r="AQ725"/>
      <c r="AR725"/>
      <c r="AS725"/>
      <c r="AT725" s="26"/>
      <c r="AU725" s="23"/>
      <c r="AV725"/>
      <c r="AW725"/>
      <c r="AX725"/>
      <c r="AY725"/>
      <c r="AZ725"/>
      <c r="BA725"/>
      <c r="BB725"/>
      <c r="BC725" s="26"/>
      <c r="BD725" s="23"/>
      <c r="BE725"/>
      <c r="BF725"/>
      <c r="BG725"/>
      <c r="BH725"/>
      <c r="BI725"/>
      <c r="BJ725"/>
      <c r="BK725"/>
      <c r="BL725"/>
      <c r="BM725"/>
      <c r="BN725"/>
      <c r="BO725"/>
      <c r="BP725"/>
      <c r="BQ725"/>
      <c r="BR725"/>
      <c r="BS725"/>
      <c r="BT725"/>
      <c r="BU725"/>
      <c r="BV725"/>
      <c r="BW725"/>
      <c r="BX725" s="26"/>
      <c r="BY725" s="23"/>
      <c r="BZ725"/>
      <c r="CA725"/>
      <c r="CB725"/>
    </row>
    <row r="726" spans="1:80" s="81" customFormat="1" x14ac:dyDescent="0.3">
      <c r="A726"/>
      <c r="B726" s="45"/>
      <c r="C726" s="155"/>
      <c r="D726" s="41"/>
      <c r="E726" s="86"/>
      <c r="F726" s="41"/>
      <c r="G726" s="41"/>
      <c r="I726" s="68"/>
      <c r="J726" s="8"/>
      <c r="K726" s="8"/>
      <c r="L726" s="8"/>
      <c r="M726"/>
      <c r="N726" s="8"/>
      <c r="O726" s="8"/>
      <c r="P726" s="8"/>
      <c r="Q726" s="8"/>
      <c r="R726" s="8"/>
      <c r="T726"/>
      <c r="U726"/>
      <c r="V726"/>
      <c r="W726"/>
      <c r="X726"/>
      <c r="Y726"/>
      <c r="Z726"/>
      <c r="AA726"/>
      <c r="AB726"/>
      <c r="AC726"/>
      <c r="AD726"/>
      <c r="AE726"/>
      <c r="AF726"/>
      <c r="AG726"/>
      <c r="AH726"/>
      <c r="AI726"/>
      <c r="AJ726"/>
      <c r="AK726"/>
      <c r="AL726"/>
      <c r="AM726"/>
      <c r="AN726"/>
      <c r="AO726"/>
      <c r="AP726"/>
      <c r="AQ726"/>
      <c r="AR726"/>
      <c r="AS726"/>
      <c r="AT726" s="26"/>
      <c r="AU726" s="23"/>
      <c r="AV726"/>
      <c r="AW726"/>
      <c r="AX726"/>
      <c r="AY726"/>
      <c r="AZ726"/>
      <c r="BA726"/>
      <c r="BB726"/>
      <c r="BC726" s="26"/>
      <c r="BD726" s="23"/>
      <c r="BE726"/>
      <c r="BF726"/>
      <c r="BG726"/>
      <c r="BH726"/>
      <c r="BI726"/>
      <c r="BJ726"/>
      <c r="BK726"/>
      <c r="BL726"/>
      <c r="BM726"/>
      <c r="BN726"/>
      <c r="BO726"/>
      <c r="BP726"/>
      <c r="BQ726"/>
      <c r="BR726"/>
      <c r="BS726"/>
      <c r="BT726"/>
      <c r="BU726"/>
      <c r="BV726"/>
      <c r="BW726"/>
      <c r="BX726" s="26"/>
      <c r="BY726" s="23"/>
      <c r="BZ726"/>
      <c r="CA726"/>
      <c r="CB726"/>
    </row>
    <row r="727" spans="1:80" s="81" customFormat="1" x14ac:dyDescent="0.3">
      <c r="A727"/>
      <c r="B727" s="45"/>
      <c r="C727" s="155"/>
      <c r="D727" s="41"/>
      <c r="E727" s="86"/>
      <c r="F727" s="41"/>
      <c r="G727" s="41"/>
      <c r="I727" s="68"/>
      <c r="J727" s="8"/>
      <c r="K727" s="8"/>
      <c r="L727" s="8"/>
      <c r="M727"/>
      <c r="N727" s="8"/>
      <c r="O727" s="8"/>
      <c r="P727" s="8"/>
      <c r="Q727" s="8"/>
      <c r="R727" s="8"/>
      <c r="T727"/>
      <c r="U727"/>
      <c r="V727"/>
      <c r="W727"/>
      <c r="X727"/>
      <c r="Y727"/>
      <c r="Z727"/>
      <c r="AA727"/>
      <c r="AB727"/>
      <c r="AC727"/>
      <c r="AD727"/>
      <c r="AE727"/>
      <c r="AF727"/>
      <c r="AG727"/>
      <c r="AH727"/>
      <c r="AI727"/>
      <c r="AJ727"/>
      <c r="AK727"/>
      <c r="AL727"/>
      <c r="AM727"/>
      <c r="AN727"/>
      <c r="AO727"/>
      <c r="AP727"/>
      <c r="AQ727"/>
      <c r="AR727"/>
      <c r="AS727"/>
      <c r="AT727" s="26"/>
      <c r="AU727" s="23"/>
      <c r="AV727"/>
      <c r="AW727"/>
      <c r="AX727"/>
      <c r="AY727"/>
      <c r="AZ727"/>
      <c r="BA727"/>
      <c r="BB727"/>
      <c r="BC727" s="26"/>
      <c r="BD727" s="23"/>
      <c r="BE727"/>
      <c r="BF727"/>
      <c r="BG727"/>
      <c r="BH727"/>
      <c r="BI727"/>
      <c r="BJ727"/>
      <c r="BK727"/>
      <c r="BL727"/>
      <c r="BM727"/>
      <c r="BN727"/>
      <c r="BO727"/>
      <c r="BP727"/>
      <c r="BQ727"/>
      <c r="BR727"/>
      <c r="BS727"/>
      <c r="BT727"/>
      <c r="BU727"/>
      <c r="BV727"/>
      <c r="BW727"/>
      <c r="BX727" s="26"/>
      <c r="BY727" s="23"/>
      <c r="BZ727"/>
      <c r="CA727"/>
      <c r="CB727"/>
    </row>
    <row r="728" spans="1:80" s="81" customFormat="1" x14ac:dyDescent="0.3">
      <c r="A728"/>
      <c r="B728" s="45"/>
      <c r="C728" s="155"/>
      <c r="D728" s="41"/>
      <c r="E728" s="86"/>
      <c r="F728" s="41"/>
      <c r="G728" s="41"/>
      <c r="I728" s="68"/>
      <c r="J728" s="8"/>
      <c r="K728" s="8"/>
      <c r="L728" s="8"/>
      <c r="M728"/>
      <c r="N728" s="8"/>
      <c r="O728" s="8"/>
      <c r="P728" s="8"/>
      <c r="Q728" s="8"/>
      <c r="R728" s="8"/>
      <c r="T728"/>
      <c r="U728"/>
      <c r="V728"/>
      <c r="W728"/>
      <c r="X728"/>
      <c r="Y728"/>
      <c r="Z728"/>
      <c r="AA728"/>
      <c r="AB728"/>
      <c r="AC728"/>
      <c r="AD728"/>
      <c r="AE728"/>
      <c r="AF728"/>
      <c r="AG728"/>
      <c r="AH728"/>
      <c r="AI728"/>
      <c r="AJ728"/>
      <c r="AK728"/>
      <c r="AL728"/>
      <c r="AM728"/>
      <c r="AN728"/>
      <c r="AO728"/>
      <c r="AP728"/>
      <c r="AQ728"/>
      <c r="AR728"/>
      <c r="AS728"/>
      <c r="AT728" s="26"/>
      <c r="AU728" s="23"/>
      <c r="AV728"/>
      <c r="AW728"/>
      <c r="AX728"/>
      <c r="AY728"/>
      <c r="AZ728"/>
      <c r="BA728"/>
      <c r="BB728"/>
      <c r="BC728" s="26"/>
      <c r="BD728" s="23"/>
      <c r="BE728"/>
      <c r="BF728"/>
      <c r="BG728"/>
      <c r="BH728"/>
      <c r="BI728"/>
      <c r="BJ728"/>
      <c r="BK728"/>
      <c r="BL728"/>
      <c r="BM728"/>
      <c r="BN728"/>
      <c r="BO728"/>
      <c r="BP728"/>
      <c r="BQ728"/>
      <c r="BR728"/>
      <c r="BS728"/>
      <c r="BT728"/>
      <c r="BU728"/>
      <c r="BV728"/>
      <c r="BW728"/>
      <c r="BX728" s="26"/>
      <c r="BY728" s="23"/>
      <c r="BZ728"/>
      <c r="CA728"/>
      <c r="CB728"/>
    </row>
    <row r="729" spans="1:80" s="81" customFormat="1" x14ac:dyDescent="0.3">
      <c r="A729"/>
      <c r="B729" s="45"/>
      <c r="C729" s="155"/>
      <c r="D729" s="41"/>
      <c r="E729" s="86"/>
      <c r="F729" s="41"/>
      <c r="G729" s="41"/>
      <c r="I729" s="68"/>
      <c r="J729" s="8"/>
      <c r="K729" s="8"/>
      <c r="L729" s="8"/>
      <c r="M729"/>
      <c r="N729" s="8"/>
      <c r="O729" s="8"/>
      <c r="P729" s="8"/>
      <c r="Q729" s="8"/>
      <c r="R729" s="8"/>
      <c r="T729"/>
      <c r="U729"/>
      <c r="V729"/>
      <c r="W729"/>
      <c r="X729"/>
      <c r="Y729"/>
      <c r="Z729"/>
      <c r="AA729"/>
      <c r="AB729"/>
      <c r="AC729"/>
      <c r="AD729"/>
      <c r="AE729"/>
      <c r="AF729"/>
      <c r="AG729"/>
      <c r="AH729"/>
      <c r="AI729"/>
      <c r="AJ729"/>
      <c r="AK729"/>
      <c r="AL729"/>
      <c r="AM729"/>
      <c r="AN729"/>
      <c r="AO729"/>
      <c r="AP729"/>
      <c r="AQ729"/>
      <c r="AR729"/>
      <c r="AS729"/>
      <c r="AT729" s="26"/>
      <c r="AU729" s="23"/>
      <c r="AV729"/>
      <c r="AW729"/>
      <c r="AX729"/>
      <c r="AY729"/>
      <c r="AZ729"/>
      <c r="BA729"/>
      <c r="BB729"/>
      <c r="BC729" s="26"/>
      <c r="BD729" s="23"/>
      <c r="BE729"/>
      <c r="BF729"/>
      <c r="BG729"/>
      <c r="BH729"/>
      <c r="BI729"/>
      <c r="BJ729"/>
      <c r="BK729"/>
      <c r="BL729"/>
      <c r="BM729"/>
      <c r="BN729"/>
      <c r="BO729"/>
      <c r="BP729"/>
      <c r="BQ729"/>
      <c r="BR729"/>
      <c r="BS729"/>
      <c r="BT729"/>
      <c r="BU729"/>
      <c r="BV729"/>
      <c r="BW729"/>
      <c r="BX729" s="26"/>
      <c r="BY729" s="23"/>
      <c r="BZ729"/>
      <c r="CA729"/>
      <c r="CB729"/>
    </row>
    <row r="730" spans="1:80" s="81" customFormat="1" x14ac:dyDescent="0.3">
      <c r="A730"/>
      <c r="B730" s="45"/>
      <c r="C730" s="155"/>
      <c r="D730" s="41"/>
      <c r="E730" s="86"/>
      <c r="F730" s="41"/>
      <c r="G730" s="41"/>
      <c r="I730" s="68"/>
      <c r="J730" s="8"/>
      <c r="K730" s="8"/>
      <c r="L730" s="8"/>
      <c r="M730"/>
      <c r="N730" s="8"/>
      <c r="O730" s="8"/>
      <c r="P730" s="8"/>
      <c r="Q730" s="8"/>
      <c r="R730" s="8"/>
      <c r="T730"/>
      <c r="U730"/>
      <c r="V730"/>
      <c r="W730"/>
      <c r="X730"/>
      <c r="Y730"/>
      <c r="Z730"/>
      <c r="AA730"/>
      <c r="AB730"/>
      <c r="AC730"/>
      <c r="AD730"/>
      <c r="AE730"/>
      <c r="AF730"/>
      <c r="AG730"/>
      <c r="AH730"/>
      <c r="AI730"/>
      <c r="AJ730"/>
      <c r="AK730"/>
      <c r="AL730"/>
      <c r="AM730"/>
      <c r="AN730"/>
      <c r="AO730"/>
      <c r="AP730"/>
      <c r="AQ730"/>
      <c r="AR730"/>
      <c r="AS730"/>
      <c r="AT730" s="26"/>
      <c r="AU730" s="23"/>
      <c r="AV730"/>
      <c r="AW730"/>
      <c r="AX730"/>
      <c r="AY730"/>
      <c r="AZ730"/>
      <c r="BA730"/>
      <c r="BB730"/>
      <c r="BC730" s="26"/>
      <c r="BD730" s="23"/>
      <c r="BE730"/>
      <c r="BF730"/>
      <c r="BG730"/>
      <c r="BH730"/>
      <c r="BI730"/>
      <c r="BJ730"/>
      <c r="BK730"/>
      <c r="BL730"/>
      <c r="BM730"/>
      <c r="BN730"/>
      <c r="BO730"/>
      <c r="BP730"/>
      <c r="BQ730"/>
      <c r="BR730"/>
      <c r="BS730"/>
      <c r="BT730"/>
      <c r="BU730"/>
      <c r="BV730"/>
      <c r="BW730"/>
      <c r="BX730" s="26"/>
      <c r="BY730" s="23"/>
      <c r="BZ730"/>
      <c r="CA730"/>
      <c r="CB730"/>
    </row>
    <row r="731" spans="1:80" s="81" customFormat="1" x14ac:dyDescent="0.3">
      <c r="A731"/>
      <c r="B731" s="45"/>
      <c r="C731" s="155"/>
      <c r="D731" s="41"/>
      <c r="E731" s="86"/>
      <c r="F731" s="41"/>
      <c r="G731" s="41"/>
      <c r="I731" s="68"/>
      <c r="J731" s="8"/>
      <c r="K731" s="8"/>
      <c r="L731" s="8"/>
      <c r="M731"/>
      <c r="N731" s="8"/>
      <c r="O731" s="8"/>
      <c r="P731" s="8"/>
      <c r="Q731" s="8"/>
      <c r="R731" s="8"/>
      <c r="T731"/>
      <c r="U731"/>
      <c r="V731"/>
      <c r="W731"/>
      <c r="X731"/>
      <c r="Y731"/>
      <c r="Z731"/>
      <c r="AA731"/>
      <c r="AB731"/>
      <c r="AC731"/>
      <c r="AD731"/>
      <c r="AE731"/>
      <c r="AF731"/>
      <c r="AG731"/>
      <c r="AH731"/>
      <c r="AI731"/>
      <c r="AJ731"/>
      <c r="AK731"/>
      <c r="AL731"/>
      <c r="AM731"/>
      <c r="AN731"/>
      <c r="AO731"/>
      <c r="AP731"/>
      <c r="AQ731"/>
      <c r="AR731"/>
      <c r="AS731"/>
      <c r="AT731" s="26"/>
      <c r="AU731" s="23"/>
      <c r="AV731"/>
      <c r="AW731"/>
      <c r="AX731"/>
      <c r="AY731"/>
      <c r="AZ731"/>
      <c r="BA731"/>
      <c r="BB731"/>
      <c r="BC731" s="26"/>
      <c r="BD731" s="23"/>
      <c r="BE731"/>
      <c r="BF731"/>
      <c r="BG731"/>
      <c r="BH731"/>
      <c r="BI731"/>
      <c r="BJ731"/>
      <c r="BK731"/>
      <c r="BL731"/>
      <c r="BM731"/>
      <c r="BN731"/>
      <c r="BO731"/>
      <c r="BP731"/>
      <c r="BQ731"/>
      <c r="BR731"/>
      <c r="BS731"/>
      <c r="BT731"/>
      <c r="BU731"/>
      <c r="BV731"/>
      <c r="BW731"/>
      <c r="BX731" s="26"/>
      <c r="BY731" s="23"/>
      <c r="BZ731"/>
      <c r="CA731"/>
      <c r="CB731"/>
    </row>
    <row r="732" spans="1:80" s="81" customFormat="1" x14ac:dyDescent="0.3">
      <c r="A732"/>
      <c r="B732" s="45"/>
      <c r="C732" s="155"/>
      <c r="D732" s="41"/>
      <c r="E732" s="86"/>
      <c r="F732" s="41"/>
      <c r="G732" s="41"/>
      <c r="I732" s="68"/>
      <c r="J732" s="8"/>
      <c r="K732" s="8"/>
      <c r="L732" s="8"/>
      <c r="M732"/>
      <c r="N732" s="8"/>
      <c r="O732" s="8"/>
      <c r="P732" s="8"/>
      <c r="Q732" s="8"/>
      <c r="R732" s="8"/>
      <c r="T732"/>
      <c r="U732"/>
      <c r="V732"/>
      <c r="W732"/>
      <c r="X732"/>
      <c r="Y732"/>
      <c r="Z732"/>
      <c r="AA732"/>
      <c r="AB732"/>
      <c r="AC732"/>
      <c r="AD732"/>
      <c r="AE732"/>
      <c r="AF732"/>
      <c r="AG732"/>
      <c r="AH732"/>
      <c r="AI732"/>
      <c r="AJ732"/>
      <c r="AK732"/>
      <c r="AL732"/>
      <c r="AM732"/>
      <c r="AN732"/>
      <c r="AO732"/>
      <c r="AP732"/>
      <c r="AQ732"/>
      <c r="AR732"/>
      <c r="AS732"/>
      <c r="AT732" s="26"/>
      <c r="AU732" s="23"/>
      <c r="AV732"/>
      <c r="AW732"/>
      <c r="AX732"/>
      <c r="AY732"/>
      <c r="AZ732"/>
      <c r="BA732"/>
      <c r="BB732"/>
      <c r="BC732" s="26"/>
      <c r="BD732" s="23"/>
      <c r="BE732"/>
      <c r="BF732"/>
      <c r="BG732"/>
      <c r="BH732"/>
      <c r="BI732"/>
      <c r="BJ732"/>
      <c r="BK732"/>
      <c r="BL732"/>
      <c r="BM732"/>
      <c r="BN732"/>
      <c r="BO732"/>
      <c r="BP732"/>
      <c r="BQ732"/>
      <c r="BR732"/>
      <c r="BS732"/>
      <c r="BT732"/>
      <c r="BU732"/>
      <c r="BV732"/>
      <c r="BW732"/>
      <c r="BX732" s="26"/>
      <c r="BY732" s="23"/>
      <c r="BZ732"/>
      <c r="CA732"/>
      <c r="CB732"/>
    </row>
    <row r="733" spans="1:80" s="81" customFormat="1" x14ac:dyDescent="0.3">
      <c r="A733"/>
      <c r="B733" s="45"/>
      <c r="C733" s="155"/>
      <c r="D733" s="41"/>
      <c r="E733" s="86"/>
      <c r="F733" s="41"/>
      <c r="G733" s="41"/>
      <c r="I733" s="68"/>
      <c r="J733" s="8"/>
      <c r="K733" s="8"/>
      <c r="L733" s="8"/>
      <c r="M733"/>
      <c r="N733" s="8"/>
      <c r="O733" s="8"/>
      <c r="P733" s="8"/>
      <c r="Q733" s="8"/>
      <c r="R733" s="8"/>
      <c r="T733"/>
      <c r="U733"/>
      <c r="V733"/>
      <c r="W733"/>
      <c r="X733"/>
      <c r="Y733"/>
      <c r="Z733"/>
      <c r="AA733"/>
      <c r="AB733"/>
      <c r="AC733"/>
      <c r="AD733"/>
      <c r="AE733"/>
      <c r="AF733"/>
      <c r="AG733"/>
      <c r="AH733"/>
      <c r="AI733"/>
      <c r="AJ733"/>
      <c r="AK733"/>
      <c r="AL733"/>
      <c r="AM733"/>
      <c r="AN733"/>
      <c r="AO733"/>
      <c r="AP733"/>
      <c r="AQ733"/>
      <c r="AR733"/>
      <c r="AS733"/>
      <c r="AT733" s="26"/>
      <c r="AU733" s="23"/>
      <c r="AV733"/>
      <c r="AW733"/>
      <c r="AX733"/>
      <c r="AY733"/>
      <c r="AZ733"/>
      <c r="BA733"/>
      <c r="BB733"/>
      <c r="BC733" s="26"/>
      <c r="BD733" s="23"/>
      <c r="BE733"/>
      <c r="BF733"/>
      <c r="BG733"/>
      <c r="BH733"/>
      <c r="BI733"/>
      <c r="BJ733"/>
      <c r="BK733"/>
      <c r="BL733"/>
      <c r="BM733"/>
      <c r="BN733"/>
      <c r="BO733"/>
      <c r="BP733"/>
      <c r="BQ733"/>
      <c r="BR733"/>
      <c r="BS733"/>
      <c r="BT733"/>
      <c r="BU733"/>
      <c r="BV733"/>
      <c r="BW733"/>
      <c r="BX733" s="26"/>
      <c r="BY733" s="23"/>
      <c r="BZ733"/>
      <c r="CA733"/>
      <c r="CB733"/>
    </row>
    <row r="734" spans="1:80" s="81" customFormat="1" x14ac:dyDescent="0.3">
      <c r="A734"/>
      <c r="B734" s="45"/>
      <c r="C734" s="155"/>
      <c r="D734" s="41"/>
      <c r="E734" s="86"/>
      <c r="F734" s="41"/>
      <c r="G734" s="41"/>
      <c r="I734" s="68"/>
      <c r="J734" s="8"/>
      <c r="K734" s="8"/>
      <c r="L734" s="8"/>
      <c r="M734"/>
      <c r="N734" s="8"/>
      <c r="O734" s="8"/>
      <c r="P734" s="8"/>
      <c r="Q734" s="8"/>
      <c r="R734" s="8"/>
      <c r="T734"/>
      <c r="U734"/>
      <c r="V734"/>
      <c r="W734"/>
      <c r="X734"/>
      <c r="Y734"/>
      <c r="Z734"/>
      <c r="AA734"/>
      <c r="AB734"/>
      <c r="AC734"/>
      <c r="AD734"/>
      <c r="AE734"/>
      <c r="AF734"/>
      <c r="AG734"/>
      <c r="AH734"/>
      <c r="AI734"/>
      <c r="AJ734"/>
      <c r="AK734"/>
      <c r="AL734"/>
      <c r="AM734"/>
      <c r="AN734"/>
      <c r="AO734"/>
      <c r="AP734"/>
      <c r="AQ734"/>
      <c r="AR734"/>
      <c r="AS734"/>
      <c r="AT734" s="26"/>
      <c r="AU734" s="23"/>
      <c r="AV734"/>
      <c r="AW734"/>
      <c r="AX734"/>
      <c r="AY734"/>
      <c r="AZ734"/>
      <c r="BA734"/>
      <c r="BB734"/>
      <c r="BC734" s="26"/>
      <c r="BD734" s="23"/>
      <c r="BE734"/>
      <c r="BF734"/>
      <c r="BG734"/>
      <c r="BH734"/>
      <c r="BI734"/>
      <c r="BJ734"/>
      <c r="BK734"/>
      <c r="BL734"/>
      <c r="BM734"/>
      <c r="BN734"/>
      <c r="BO734"/>
      <c r="BP734"/>
      <c r="BQ734"/>
      <c r="BR734"/>
      <c r="BS734"/>
      <c r="BT734"/>
      <c r="BU734"/>
      <c r="BV734"/>
      <c r="BW734"/>
      <c r="BX734" s="26"/>
      <c r="BY734" s="23"/>
      <c r="BZ734"/>
      <c r="CA734"/>
      <c r="CB734"/>
    </row>
    <row r="735" spans="1:80" s="81" customFormat="1" x14ac:dyDescent="0.3">
      <c r="A735"/>
      <c r="B735" s="45"/>
      <c r="C735" s="155"/>
      <c r="D735" s="41"/>
      <c r="E735" s="86"/>
      <c r="F735" s="41"/>
      <c r="G735" s="41"/>
      <c r="I735" s="68"/>
      <c r="J735" s="8"/>
      <c r="K735" s="8"/>
      <c r="L735" s="8"/>
      <c r="M735"/>
      <c r="N735" s="8"/>
      <c r="O735" s="8"/>
      <c r="P735" s="8"/>
      <c r="Q735" s="8"/>
      <c r="R735" s="8"/>
      <c r="T735"/>
      <c r="U735"/>
      <c r="V735"/>
      <c r="W735"/>
      <c r="X735"/>
      <c r="Y735"/>
      <c r="Z735"/>
      <c r="AA735"/>
      <c r="AB735"/>
      <c r="AC735"/>
      <c r="AD735"/>
      <c r="AE735"/>
      <c r="AF735"/>
      <c r="AG735"/>
      <c r="AH735"/>
      <c r="AI735"/>
      <c r="AJ735"/>
      <c r="AK735"/>
      <c r="AL735"/>
      <c r="AM735"/>
      <c r="AN735"/>
      <c r="AO735"/>
      <c r="AP735"/>
      <c r="AQ735"/>
      <c r="AR735"/>
      <c r="AS735"/>
      <c r="AT735" s="26"/>
      <c r="AU735" s="23"/>
      <c r="AV735"/>
      <c r="AW735"/>
      <c r="AX735"/>
      <c r="AY735"/>
      <c r="AZ735"/>
      <c r="BA735"/>
      <c r="BB735"/>
      <c r="BC735" s="26"/>
      <c r="BD735" s="23"/>
      <c r="BE735"/>
      <c r="BF735"/>
      <c r="BG735"/>
      <c r="BH735"/>
      <c r="BI735"/>
      <c r="BJ735"/>
      <c r="BK735"/>
      <c r="BL735"/>
      <c r="BM735"/>
      <c r="BN735"/>
      <c r="BO735"/>
      <c r="BP735"/>
      <c r="BQ735"/>
      <c r="BR735"/>
      <c r="BS735"/>
      <c r="BT735"/>
      <c r="BU735"/>
      <c r="BV735"/>
      <c r="BW735"/>
      <c r="BX735" s="26"/>
      <c r="BY735" s="23"/>
      <c r="BZ735"/>
      <c r="CA735"/>
      <c r="CB735"/>
    </row>
    <row r="736" spans="1:80" s="81" customFormat="1" x14ac:dyDescent="0.3">
      <c r="A736"/>
      <c r="B736" s="45"/>
      <c r="C736" s="155"/>
      <c r="D736" s="41"/>
      <c r="E736" s="86"/>
      <c r="F736" s="41"/>
      <c r="G736" s="41"/>
      <c r="I736" s="68"/>
      <c r="J736" s="8"/>
      <c r="K736" s="8"/>
      <c r="L736" s="8"/>
      <c r="M736"/>
      <c r="N736" s="8"/>
      <c r="O736" s="8"/>
      <c r="P736" s="8"/>
      <c r="Q736" s="8"/>
      <c r="R736" s="8"/>
      <c r="T736"/>
      <c r="U736"/>
      <c r="V736"/>
      <c r="W736"/>
      <c r="X736"/>
      <c r="Y736"/>
      <c r="Z736"/>
      <c r="AA736"/>
      <c r="AB736"/>
      <c r="AC736"/>
      <c r="AD736"/>
      <c r="AE736"/>
      <c r="AF736"/>
      <c r="AG736"/>
      <c r="AH736"/>
      <c r="AI736"/>
      <c r="AJ736"/>
      <c r="AK736"/>
      <c r="AL736"/>
      <c r="AM736"/>
      <c r="AN736"/>
      <c r="AO736"/>
      <c r="AP736"/>
      <c r="AQ736"/>
      <c r="AR736"/>
      <c r="AS736"/>
      <c r="AT736" s="26"/>
      <c r="AU736" s="23"/>
      <c r="AV736"/>
      <c r="AW736"/>
      <c r="AX736"/>
      <c r="AY736"/>
      <c r="AZ736"/>
      <c r="BA736"/>
      <c r="BB736"/>
      <c r="BC736" s="26"/>
      <c r="BD736" s="23"/>
      <c r="BE736"/>
      <c r="BF736"/>
      <c r="BG736"/>
      <c r="BH736"/>
      <c r="BI736"/>
      <c r="BJ736"/>
      <c r="BK736"/>
      <c r="BL736"/>
      <c r="BM736"/>
      <c r="BN736"/>
      <c r="BO736"/>
      <c r="BP736"/>
      <c r="BQ736"/>
      <c r="BR736"/>
      <c r="BS736"/>
      <c r="BT736"/>
      <c r="BU736"/>
      <c r="BV736"/>
      <c r="BW736"/>
      <c r="BX736" s="26"/>
      <c r="BY736" s="23"/>
      <c r="BZ736"/>
      <c r="CA736"/>
      <c r="CB736"/>
    </row>
    <row r="737" spans="1:80" s="81" customFormat="1" x14ac:dyDescent="0.3">
      <c r="A737"/>
      <c r="B737" s="45"/>
      <c r="C737" s="155"/>
      <c r="D737" s="41"/>
      <c r="E737" s="86"/>
      <c r="F737" s="41"/>
      <c r="G737" s="41"/>
      <c r="I737" s="68"/>
      <c r="J737" s="8"/>
      <c r="K737" s="8"/>
      <c r="L737" s="8"/>
      <c r="M737"/>
      <c r="N737" s="8"/>
      <c r="O737" s="8"/>
      <c r="P737" s="8"/>
      <c r="Q737" s="8"/>
      <c r="R737" s="8"/>
      <c r="T737"/>
      <c r="U737"/>
      <c r="V737"/>
      <c r="W737"/>
      <c r="X737"/>
      <c r="Y737"/>
      <c r="Z737"/>
      <c r="AA737"/>
      <c r="AB737"/>
      <c r="AC737"/>
      <c r="AD737"/>
      <c r="AE737"/>
      <c r="AF737"/>
      <c r="AG737"/>
      <c r="AH737"/>
      <c r="AI737"/>
      <c r="AJ737"/>
      <c r="AK737"/>
      <c r="AL737"/>
      <c r="AM737"/>
      <c r="AN737"/>
      <c r="AO737"/>
      <c r="AP737"/>
      <c r="AQ737"/>
      <c r="AR737"/>
      <c r="AS737"/>
      <c r="AT737" s="26"/>
      <c r="AU737" s="23"/>
      <c r="AV737"/>
      <c r="AW737"/>
      <c r="AX737"/>
      <c r="AY737"/>
      <c r="AZ737"/>
      <c r="BA737"/>
      <c r="BB737"/>
      <c r="BC737" s="26"/>
      <c r="BD737" s="23"/>
      <c r="BE737"/>
      <c r="BF737"/>
      <c r="BG737"/>
      <c r="BH737"/>
      <c r="BI737"/>
      <c r="BJ737"/>
      <c r="BK737"/>
      <c r="BL737"/>
      <c r="BM737"/>
      <c r="BN737"/>
      <c r="BO737"/>
      <c r="BP737"/>
      <c r="BQ737"/>
      <c r="BR737"/>
      <c r="BS737"/>
      <c r="BT737"/>
      <c r="BU737"/>
      <c r="BV737"/>
      <c r="BW737"/>
      <c r="BX737" s="26"/>
      <c r="BY737" s="23"/>
      <c r="BZ737"/>
      <c r="CA737"/>
      <c r="CB737"/>
    </row>
    <row r="738" spans="1:80" s="81" customFormat="1" x14ac:dyDescent="0.3">
      <c r="A738"/>
      <c r="B738" s="45"/>
      <c r="C738" s="155"/>
      <c r="D738" s="41"/>
      <c r="E738" s="86"/>
      <c r="F738" s="41"/>
      <c r="G738" s="41"/>
      <c r="I738" s="68"/>
      <c r="J738" s="8"/>
      <c r="K738" s="8"/>
      <c r="L738" s="8"/>
      <c r="M738"/>
      <c r="N738" s="8"/>
      <c r="O738" s="8"/>
      <c r="P738" s="8"/>
      <c r="Q738" s="8"/>
      <c r="R738" s="8"/>
      <c r="T738"/>
      <c r="U738"/>
      <c r="V738"/>
      <c r="W738"/>
      <c r="X738"/>
      <c r="Y738"/>
      <c r="Z738"/>
      <c r="AA738"/>
      <c r="AB738"/>
      <c r="AC738"/>
      <c r="AD738"/>
      <c r="AE738"/>
      <c r="AF738"/>
      <c r="AG738"/>
      <c r="AH738"/>
      <c r="AI738"/>
      <c r="AJ738"/>
      <c r="AK738"/>
      <c r="AL738"/>
      <c r="AM738"/>
      <c r="AN738"/>
      <c r="AO738"/>
      <c r="AP738"/>
      <c r="AQ738"/>
      <c r="AR738"/>
      <c r="AS738"/>
      <c r="AT738" s="26"/>
      <c r="AU738" s="23"/>
      <c r="AV738"/>
      <c r="AW738"/>
      <c r="AX738"/>
      <c r="AY738"/>
      <c r="AZ738"/>
      <c r="BA738"/>
      <c r="BB738"/>
      <c r="BC738" s="26"/>
      <c r="BD738" s="23"/>
      <c r="BE738"/>
      <c r="BF738"/>
      <c r="BG738"/>
      <c r="BH738"/>
      <c r="BI738"/>
      <c r="BJ738"/>
      <c r="BK738"/>
      <c r="BL738"/>
      <c r="BM738"/>
      <c r="BN738"/>
      <c r="BO738"/>
      <c r="BP738"/>
      <c r="BQ738"/>
      <c r="BR738"/>
      <c r="BS738"/>
      <c r="BT738"/>
      <c r="BU738"/>
      <c r="BV738"/>
      <c r="BW738"/>
      <c r="BX738" s="26"/>
      <c r="BY738" s="23"/>
      <c r="BZ738"/>
      <c r="CA738"/>
      <c r="CB738"/>
    </row>
    <row r="739" spans="1:80" s="81" customFormat="1" x14ac:dyDescent="0.3">
      <c r="A739"/>
      <c r="B739" s="45"/>
      <c r="C739" s="155"/>
      <c r="D739" s="41"/>
      <c r="E739" s="86"/>
      <c r="F739" s="41"/>
      <c r="G739" s="41"/>
      <c r="I739" s="68"/>
      <c r="J739" s="8"/>
      <c r="K739" s="8"/>
      <c r="L739" s="8"/>
      <c r="M739"/>
      <c r="N739" s="8"/>
      <c r="O739" s="8"/>
      <c r="P739" s="8"/>
      <c r="Q739" s="8"/>
      <c r="R739" s="8"/>
      <c r="T739"/>
      <c r="U739"/>
      <c r="V739"/>
      <c r="W739"/>
      <c r="X739"/>
      <c r="Y739"/>
      <c r="Z739"/>
      <c r="AA739"/>
      <c r="AB739"/>
      <c r="AC739"/>
      <c r="AD739"/>
      <c r="AE739"/>
      <c r="AF739"/>
      <c r="AG739"/>
      <c r="AH739"/>
      <c r="AI739"/>
      <c r="AJ739"/>
      <c r="AK739"/>
      <c r="AL739"/>
      <c r="AM739"/>
      <c r="AN739"/>
      <c r="AO739"/>
      <c r="AP739"/>
      <c r="AQ739"/>
      <c r="AR739"/>
      <c r="AS739"/>
      <c r="AT739" s="26"/>
      <c r="AU739" s="23"/>
      <c r="AV739"/>
      <c r="AW739"/>
      <c r="AX739"/>
      <c r="AY739"/>
      <c r="AZ739"/>
      <c r="BA739"/>
      <c r="BB739"/>
      <c r="BC739" s="26"/>
      <c r="BD739" s="23"/>
      <c r="BE739"/>
      <c r="BF739"/>
      <c r="BG739"/>
      <c r="BH739"/>
      <c r="BI739"/>
      <c r="BJ739"/>
      <c r="BK739"/>
      <c r="BL739"/>
      <c r="BM739"/>
      <c r="BN739"/>
      <c r="BO739"/>
      <c r="BP739"/>
      <c r="BQ739"/>
      <c r="BR739"/>
      <c r="BS739"/>
      <c r="BT739"/>
      <c r="BU739"/>
      <c r="BV739"/>
      <c r="BW739"/>
      <c r="BX739" s="26"/>
      <c r="BY739" s="23"/>
      <c r="BZ739"/>
      <c r="CA739"/>
      <c r="CB739"/>
    </row>
    <row r="740" spans="1:80" s="81" customFormat="1" x14ac:dyDescent="0.3">
      <c r="A740"/>
      <c r="B740" s="45"/>
      <c r="C740" s="155"/>
      <c r="D740" s="41"/>
      <c r="E740" s="86"/>
      <c r="F740" s="41"/>
      <c r="G740" s="41"/>
      <c r="I740" s="68"/>
      <c r="J740" s="8"/>
      <c r="K740" s="8"/>
      <c r="L740" s="8"/>
      <c r="M740"/>
      <c r="N740" s="8"/>
      <c r="O740" s="8"/>
      <c r="P740" s="8"/>
      <c r="Q740" s="8"/>
      <c r="R740" s="8"/>
      <c r="T740"/>
      <c r="U740"/>
      <c r="V740"/>
      <c r="W740"/>
      <c r="X740"/>
      <c r="Y740"/>
      <c r="Z740"/>
      <c r="AA740"/>
      <c r="AB740"/>
      <c r="AC740"/>
      <c r="AD740"/>
      <c r="AE740"/>
      <c r="AF740"/>
      <c r="AG740"/>
      <c r="AH740"/>
      <c r="AI740"/>
      <c r="AJ740"/>
      <c r="AK740"/>
      <c r="AL740"/>
      <c r="AM740"/>
      <c r="AN740"/>
      <c r="AO740"/>
      <c r="AP740"/>
      <c r="AQ740"/>
      <c r="AR740"/>
      <c r="AS740"/>
      <c r="AT740" s="26"/>
      <c r="AU740" s="23"/>
      <c r="AV740"/>
      <c r="AW740"/>
      <c r="AX740"/>
      <c r="AY740"/>
      <c r="AZ740"/>
      <c r="BA740"/>
      <c r="BB740"/>
      <c r="BC740" s="26"/>
      <c r="BD740" s="23"/>
      <c r="BE740"/>
      <c r="BF740"/>
      <c r="BG740"/>
      <c r="BH740"/>
      <c r="BI740"/>
      <c r="BJ740"/>
      <c r="BK740"/>
      <c r="BL740"/>
      <c r="BM740"/>
      <c r="BN740"/>
      <c r="BO740"/>
      <c r="BP740"/>
      <c r="BQ740"/>
      <c r="BR740"/>
      <c r="BS740"/>
      <c r="BT740"/>
      <c r="BU740"/>
      <c r="BV740"/>
      <c r="BW740"/>
      <c r="BX740" s="26"/>
      <c r="BY740" s="23"/>
      <c r="BZ740"/>
      <c r="CA740"/>
      <c r="CB740"/>
    </row>
    <row r="741" spans="1:80" s="81" customFormat="1" x14ac:dyDescent="0.3">
      <c r="A741"/>
      <c r="B741" s="45"/>
      <c r="C741" s="155"/>
      <c r="D741" s="41"/>
      <c r="E741" s="86"/>
      <c r="F741" s="41"/>
      <c r="G741" s="41"/>
      <c r="I741" s="68"/>
      <c r="J741" s="8"/>
      <c r="K741" s="8"/>
      <c r="L741" s="8"/>
      <c r="M741"/>
      <c r="N741" s="8"/>
      <c r="O741" s="8"/>
      <c r="P741" s="8"/>
      <c r="Q741" s="8"/>
      <c r="R741" s="8"/>
      <c r="T741"/>
      <c r="U741"/>
      <c r="V741"/>
      <c r="W741"/>
      <c r="X741"/>
      <c r="Y741"/>
      <c r="Z741"/>
      <c r="AA741"/>
      <c r="AB741"/>
      <c r="AC741"/>
      <c r="AD741"/>
      <c r="AE741"/>
      <c r="AF741"/>
      <c r="AG741"/>
      <c r="AH741"/>
      <c r="AI741"/>
      <c r="AJ741"/>
      <c r="AK741"/>
      <c r="AL741"/>
      <c r="AM741"/>
      <c r="AN741"/>
      <c r="AO741"/>
      <c r="AP741"/>
      <c r="AQ741"/>
      <c r="AR741"/>
      <c r="AS741"/>
      <c r="AT741" s="26"/>
      <c r="AU741" s="23"/>
      <c r="AV741"/>
      <c r="AW741"/>
      <c r="AX741"/>
      <c r="AY741"/>
      <c r="AZ741"/>
      <c r="BA741"/>
      <c r="BB741"/>
      <c r="BC741" s="26"/>
      <c r="BD741" s="23"/>
      <c r="BE741"/>
      <c r="BF741"/>
      <c r="BG741"/>
      <c r="BH741"/>
      <c r="BI741"/>
      <c r="BJ741"/>
      <c r="BK741"/>
      <c r="BL741"/>
      <c r="BM741"/>
      <c r="BN741"/>
      <c r="BO741"/>
      <c r="BP741"/>
      <c r="BQ741"/>
      <c r="BR741"/>
      <c r="BS741"/>
      <c r="BT741"/>
      <c r="BU741"/>
      <c r="BV741"/>
      <c r="BW741"/>
      <c r="BX741" s="26"/>
      <c r="BY741" s="23"/>
      <c r="BZ741"/>
      <c r="CA741"/>
      <c r="CB741"/>
    </row>
    <row r="742" spans="1:80" s="81" customFormat="1" x14ac:dyDescent="0.3">
      <c r="A742"/>
      <c r="B742" s="45"/>
      <c r="C742" s="155"/>
      <c r="D742" s="41"/>
      <c r="E742" s="86"/>
      <c r="F742" s="41"/>
      <c r="G742" s="41"/>
      <c r="I742" s="68"/>
      <c r="J742" s="8"/>
      <c r="K742" s="8"/>
      <c r="L742" s="8"/>
      <c r="M742"/>
      <c r="N742" s="8"/>
      <c r="O742" s="8"/>
      <c r="P742" s="8"/>
      <c r="Q742" s="8"/>
      <c r="R742" s="8"/>
      <c r="T742"/>
      <c r="U742"/>
      <c r="V742"/>
      <c r="W742"/>
      <c r="X742"/>
      <c r="Y742"/>
      <c r="Z742"/>
      <c r="AA742"/>
      <c r="AB742"/>
      <c r="AC742"/>
      <c r="AD742"/>
      <c r="AE742"/>
      <c r="AF742"/>
      <c r="AG742"/>
      <c r="AH742"/>
      <c r="AI742"/>
      <c r="AJ742"/>
      <c r="AK742"/>
      <c r="AL742"/>
      <c r="AM742"/>
      <c r="AN742"/>
      <c r="AO742"/>
      <c r="AP742"/>
      <c r="AQ742"/>
      <c r="AR742"/>
      <c r="AS742"/>
      <c r="AT742" s="26"/>
      <c r="AU742" s="23"/>
      <c r="AV742"/>
      <c r="AW742"/>
      <c r="AX742"/>
      <c r="AY742"/>
      <c r="AZ742"/>
      <c r="BA742"/>
      <c r="BB742"/>
      <c r="BC742" s="26"/>
      <c r="BD742" s="23"/>
      <c r="BE742"/>
      <c r="BF742"/>
      <c r="BG742"/>
      <c r="BH742"/>
      <c r="BI742"/>
      <c r="BJ742"/>
      <c r="BK742"/>
      <c r="BL742"/>
      <c r="BM742"/>
      <c r="BN742"/>
      <c r="BO742"/>
      <c r="BP742"/>
      <c r="BQ742"/>
      <c r="BR742"/>
      <c r="BS742"/>
      <c r="BT742"/>
      <c r="BU742"/>
      <c r="BV742"/>
      <c r="BW742"/>
      <c r="BX742" s="26"/>
      <c r="BY742" s="23"/>
      <c r="BZ742"/>
      <c r="CA742"/>
      <c r="CB742"/>
    </row>
    <row r="743" spans="1:80" s="81" customFormat="1" x14ac:dyDescent="0.3">
      <c r="A743"/>
      <c r="B743" s="45"/>
      <c r="C743" s="155"/>
      <c r="D743" s="41"/>
      <c r="E743" s="86"/>
      <c r="F743" s="41"/>
      <c r="G743" s="41"/>
      <c r="I743" s="68"/>
      <c r="J743" s="8"/>
      <c r="K743" s="8"/>
      <c r="L743" s="8"/>
      <c r="M743"/>
      <c r="N743" s="8"/>
      <c r="O743" s="8"/>
      <c r="P743" s="8"/>
      <c r="Q743" s="8"/>
      <c r="R743" s="8"/>
      <c r="T743"/>
      <c r="U743"/>
      <c r="V743"/>
      <c r="W743"/>
      <c r="X743"/>
      <c r="Y743"/>
      <c r="Z743"/>
      <c r="AA743"/>
      <c r="AB743"/>
      <c r="AC743"/>
      <c r="AD743"/>
      <c r="AE743"/>
      <c r="AF743"/>
      <c r="AG743"/>
      <c r="AH743"/>
      <c r="AI743"/>
      <c r="AJ743"/>
      <c r="AK743"/>
      <c r="AL743"/>
      <c r="AM743"/>
      <c r="AN743"/>
      <c r="AO743"/>
      <c r="AP743"/>
      <c r="AQ743"/>
      <c r="AR743"/>
      <c r="AS743"/>
      <c r="AT743" s="26"/>
      <c r="AU743" s="23"/>
      <c r="AV743"/>
      <c r="AW743"/>
      <c r="AX743"/>
      <c r="AY743"/>
      <c r="AZ743"/>
      <c r="BA743"/>
      <c r="BB743"/>
      <c r="BC743" s="26"/>
      <c r="BD743" s="23"/>
      <c r="BE743"/>
      <c r="BF743"/>
      <c r="BG743"/>
      <c r="BH743"/>
      <c r="BI743"/>
      <c r="BJ743"/>
      <c r="BK743"/>
      <c r="BL743"/>
      <c r="BM743"/>
      <c r="BN743"/>
      <c r="BO743"/>
      <c r="BP743"/>
      <c r="BQ743"/>
      <c r="BR743"/>
      <c r="BS743"/>
      <c r="BT743"/>
      <c r="BU743"/>
      <c r="BV743"/>
      <c r="BW743"/>
      <c r="BX743" s="26"/>
      <c r="BY743" s="23"/>
      <c r="BZ743"/>
      <c r="CA743"/>
      <c r="CB743"/>
    </row>
    <row r="744" spans="1:80" s="81" customFormat="1" x14ac:dyDescent="0.3">
      <c r="A744"/>
      <c r="B744" s="45"/>
      <c r="C744" s="155"/>
      <c r="D744" s="41"/>
      <c r="E744" s="86"/>
      <c r="F744" s="41"/>
      <c r="G744" s="41"/>
      <c r="I744" s="68"/>
      <c r="J744" s="8"/>
      <c r="K744" s="8"/>
      <c r="L744" s="8"/>
      <c r="M744"/>
      <c r="N744" s="8"/>
      <c r="O744" s="8"/>
      <c r="P744" s="8"/>
      <c r="Q744" s="8"/>
      <c r="R744" s="8"/>
      <c r="T744"/>
      <c r="U744"/>
      <c r="V744"/>
      <c r="W744"/>
      <c r="X744"/>
      <c r="Y744"/>
      <c r="Z744"/>
      <c r="AA744"/>
      <c r="AB744"/>
      <c r="AC744"/>
      <c r="AD744"/>
      <c r="AE744"/>
      <c r="AF744"/>
      <c r="AG744"/>
      <c r="AH744"/>
      <c r="AI744"/>
      <c r="AJ744"/>
      <c r="AK744"/>
      <c r="AL744"/>
      <c r="AM744"/>
      <c r="AN744"/>
      <c r="AO744"/>
      <c r="AP744"/>
      <c r="AQ744"/>
      <c r="AR744"/>
      <c r="AS744"/>
      <c r="AT744" s="26"/>
      <c r="AU744" s="23"/>
      <c r="AV744"/>
      <c r="AW744"/>
      <c r="AX744"/>
      <c r="AY744"/>
      <c r="AZ744"/>
      <c r="BA744"/>
      <c r="BB744"/>
      <c r="BC744" s="26"/>
      <c r="BD744" s="23"/>
      <c r="BE744"/>
      <c r="BF744"/>
      <c r="BG744"/>
      <c r="BH744"/>
      <c r="BI744"/>
      <c r="BJ744"/>
      <c r="BK744"/>
      <c r="BL744"/>
      <c r="BM744"/>
      <c r="BN744"/>
      <c r="BO744"/>
      <c r="BP744"/>
      <c r="BQ744"/>
      <c r="BR744"/>
      <c r="BS744"/>
      <c r="BT744"/>
      <c r="BU744"/>
      <c r="BV744"/>
      <c r="BW744"/>
      <c r="BX744" s="26"/>
      <c r="BY744" s="23"/>
      <c r="BZ744"/>
      <c r="CA744"/>
      <c r="CB744"/>
    </row>
    <row r="745" spans="1:80" s="81" customFormat="1" x14ac:dyDescent="0.3">
      <c r="A745"/>
      <c r="B745" s="45"/>
      <c r="C745" s="155"/>
      <c r="D745" s="41"/>
      <c r="E745" s="86"/>
      <c r="F745" s="41"/>
      <c r="G745" s="41"/>
      <c r="I745" s="68"/>
      <c r="J745" s="8"/>
      <c r="K745" s="8"/>
      <c r="L745" s="8"/>
      <c r="M745"/>
      <c r="N745" s="8"/>
      <c r="O745" s="8"/>
      <c r="P745" s="8"/>
      <c r="Q745" s="8"/>
      <c r="R745" s="8"/>
      <c r="T745"/>
      <c r="U745"/>
      <c r="V745"/>
      <c r="W745"/>
      <c r="X745"/>
      <c r="Y745"/>
      <c r="Z745"/>
      <c r="AA745"/>
      <c r="AB745"/>
      <c r="AC745"/>
      <c r="AD745"/>
      <c r="AE745"/>
      <c r="AF745"/>
      <c r="AG745"/>
      <c r="AH745"/>
      <c r="AI745"/>
      <c r="AJ745"/>
      <c r="AK745"/>
      <c r="AL745"/>
      <c r="AM745"/>
      <c r="AN745"/>
      <c r="AO745"/>
      <c r="AP745"/>
      <c r="AQ745"/>
      <c r="AR745"/>
      <c r="AS745"/>
      <c r="AT745" s="26"/>
      <c r="AU745" s="23"/>
      <c r="AV745"/>
      <c r="AW745"/>
      <c r="AX745"/>
      <c r="AY745"/>
      <c r="AZ745"/>
      <c r="BA745"/>
      <c r="BB745"/>
      <c r="BC745" s="26"/>
      <c r="BD745" s="23"/>
      <c r="BE745"/>
      <c r="BF745"/>
      <c r="BG745"/>
      <c r="BH745"/>
      <c r="BI745"/>
      <c r="BJ745"/>
      <c r="BK745"/>
      <c r="BL745"/>
      <c r="BM745"/>
      <c r="BN745"/>
      <c r="BO745"/>
      <c r="BP745"/>
      <c r="BQ745"/>
      <c r="BR745"/>
      <c r="BS745"/>
      <c r="BT745"/>
      <c r="BU745"/>
      <c r="BV745"/>
      <c r="BW745"/>
      <c r="BX745" s="26"/>
      <c r="BY745" s="23"/>
      <c r="BZ745"/>
      <c r="CA745"/>
      <c r="CB745"/>
    </row>
    <row r="746" spans="1:80" s="81" customFormat="1" x14ac:dyDescent="0.3">
      <c r="A746"/>
      <c r="B746" s="45"/>
      <c r="C746" s="155"/>
      <c r="D746" s="41"/>
      <c r="E746" s="86"/>
      <c r="F746" s="41"/>
      <c r="G746" s="41"/>
      <c r="I746" s="68"/>
      <c r="J746" s="8"/>
      <c r="K746" s="8"/>
      <c r="L746" s="8"/>
      <c r="M746"/>
      <c r="N746" s="8"/>
      <c r="O746" s="8"/>
      <c r="P746" s="8"/>
      <c r="Q746" s="8"/>
      <c r="R746" s="8"/>
      <c r="T746"/>
      <c r="U746"/>
      <c r="V746"/>
      <c r="W746"/>
      <c r="X746"/>
      <c r="Y746"/>
      <c r="Z746"/>
      <c r="AA746"/>
      <c r="AB746"/>
      <c r="AC746"/>
      <c r="AD746"/>
      <c r="AE746"/>
      <c r="AF746"/>
      <c r="AG746"/>
      <c r="AH746"/>
      <c r="AI746"/>
      <c r="AJ746"/>
      <c r="AK746"/>
      <c r="AL746"/>
      <c r="AM746"/>
      <c r="AN746"/>
      <c r="AO746"/>
      <c r="AP746"/>
      <c r="AQ746"/>
      <c r="AR746"/>
      <c r="AS746"/>
      <c r="AT746" s="26"/>
      <c r="AU746" s="23"/>
      <c r="AV746"/>
      <c r="AW746"/>
      <c r="AX746"/>
      <c r="AY746"/>
      <c r="AZ746"/>
      <c r="BA746"/>
      <c r="BB746"/>
      <c r="BC746" s="26"/>
      <c r="BD746" s="23"/>
      <c r="BE746"/>
      <c r="BF746"/>
      <c r="BG746"/>
      <c r="BH746"/>
      <c r="BI746"/>
      <c r="BJ746"/>
      <c r="BK746"/>
      <c r="BL746"/>
      <c r="BM746"/>
      <c r="BN746"/>
      <c r="BO746"/>
      <c r="BP746"/>
      <c r="BQ746"/>
      <c r="BR746"/>
      <c r="BS746"/>
      <c r="BT746"/>
      <c r="BU746"/>
      <c r="BV746"/>
      <c r="BW746"/>
      <c r="BX746" s="26"/>
      <c r="BY746" s="23"/>
      <c r="BZ746"/>
      <c r="CA746"/>
      <c r="CB746"/>
    </row>
    <row r="747" spans="1:80" s="81" customFormat="1" x14ac:dyDescent="0.3">
      <c r="A747"/>
      <c r="B747" s="45"/>
      <c r="C747" s="155"/>
      <c r="D747" s="41"/>
      <c r="E747" s="86"/>
      <c r="F747" s="41"/>
      <c r="G747" s="41"/>
      <c r="I747" s="68"/>
      <c r="J747" s="8"/>
      <c r="K747" s="8"/>
      <c r="L747" s="8"/>
      <c r="M747"/>
      <c r="N747" s="8"/>
      <c r="O747" s="8"/>
      <c r="P747" s="8"/>
      <c r="Q747" s="8"/>
      <c r="R747" s="8"/>
      <c r="T747"/>
      <c r="U747"/>
      <c r="V747"/>
      <c r="W747"/>
      <c r="X747"/>
      <c r="Y747"/>
      <c r="Z747"/>
      <c r="AA747"/>
      <c r="AB747"/>
      <c r="AC747"/>
      <c r="AD747"/>
      <c r="AE747"/>
      <c r="AF747"/>
      <c r="AG747"/>
      <c r="AH747"/>
      <c r="AI747"/>
      <c r="AJ747"/>
      <c r="AK747"/>
      <c r="AL747"/>
      <c r="AM747"/>
      <c r="AN747"/>
      <c r="AO747"/>
      <c r="AP747"/>
      <c r="AQ747"/>
      <c r="AR747"/>
      <c r="AS747"/>
      <c r="AT747" s="26"/>
      <c r="AU747" s="23"/>
      <c r="AV747"/>
      <c r="AW747"/>
      <c r="AX747"/>
      <c r="AY747"/>
      <c r="AZ747"/>
      <c r="BA747"/>
      <c r="BB747"/>
      <c r="BC747" s="26"/>
      <c r="BD747" s="23"/>
      <c r="BE747"/>
      <c r="BF747"/>
      <c r="BG747"/>
      <c r="BH747"/>
      <c r="BI747"/>
      <c r="BJ747"/>
      <c r="BK747"/>
      <c r="BL747"/>
      <c r="BM747"/>
      <c r="BN747"/>
      <c r="BO747"/>
      <c r="BP747"/>
      <c r="BQ747"/>
      <c r="BR747"/>
      <c r="BS747"/>
      <c r="BT747"/>
      <c r="BU747"/>
      <c r="BV747"/>
      <c r="BW747"/>
      <c r="BX747" s="26"/>
      <c r="BY747" s="23"/>
      <c r="BZ747"/>
      <c r="CA747"/>
      <c r="CB747"/>
    </row>
    <row r="748" spans="1:80" s="81" customFormat="1" x14ac:dyDescent="0.3">
      <c r="A748"/>
      <c r="B748" s="45"/>
      <c r="C748" s="155"/>
      <c r="D748" s="41"/>
      <c r="E748" s="86"/>
      <c r="F748" s="41"/>
      <c r="G748" s="41"/>
      <c r="I748" s="68"/>
      <c r="J748" s="8"/>
      <c r="K748" s="8"/>
      <c r="L748" s="8"/>
      <c r="M748"/>
      <c r="N748" s="8"/>
      <c r="O748" s="8"/>
      <c r="P748" s="8"/>
      <c r="Q748" s="8"/>
      <c r="R748" s="8"/>
      <c r="T748"/>
      <c r="U748"/>
      <c r="V748"/>
      <c r="W748"/>
      <c r="X748"/>
      <c r="Y748"/>
      <c r="Z748"/>
      <c r="AA748"/>
      <c r="AB748"/>
      <c r="AC748"/>
      <c r="AD748"/>
      <c r="AE748"/>
      <c r="AF748"/>
      <c r="AG748"/>
      <c r="AH748"/>
      <c r="AI748"/>
      <c r="AJ748"/>
      <c r="AK748"/>
      <c r="AL748"/>
      <c r="AM748"/>
      <c r="AN748"/>
      <c r="AO748"/>
      <c r="AP748"/>
      <c r="AQ748"/>
      <c r="AR748"/>
      <c r="AS748"/>
      <c r="AT748" s="26"/>
      <c r="AU748" s="23"/>
      <c r="AV748"/>
      <c r="AW748"/>
      <c r="AX748"/>
      <c r="AY748"/>
      <c r="AZ748"/>
      <c r="BA748"/>
      <c r="BB748"/>
      <c r="BC748" s="26"/>
      <c r="BD748" s="23"/>
      <c r="BE748"/>
      <c r="BF748"/>
      <c r="BG748"/>
      <c r="BH748"/>
      <c r="BI748"/>
      <c r="BJ748"/>
      <c r="BK748"/>
      <c r="BL748"/>
      <c r="BM748"/>
      <c r="BN748"/>
      <c r="BO748"/>
      <c r="BP748"/>
      <c r="BQ748"/>
      <c r="BR748"/>
      <c r="BS748"/>
      <c r="BT748"/>
      <c r="BU748"/>
      <c r="BV748"/>
      <c r="BW748"/>
      <c r="BX748" s="26"/>
      <c r="BY748" s="23"/>
      <c r="BZ748"/>
      <c r="CA748"/>
      <c r="CB748"/>
    </row>
    <row r="749" spans="1:80" s="81" customFormat="1" x14ac:dyDescent="0.3">
      <c r="A749"/>
      <c r="B749" s="45"/>
      <c r="C749" s="155"/>
      <c r="D749" s="41"/>
      <c r="E749" s="86"/>
      <c r="F749" s="41"/>
      <c r="G749" s="41"/>
      <c r="I749" s="68"/>
      <c r="J749" s="8"/>
      <c r="K749" s="8"/>
      <c r="L749" s="8"/>
      <c r="M749"/>
      <c r="N749" s="8"/>
      <c r="O749" s="8"/>
      <c r="P749" s="8"/>
      <c r="Q749" s="8"/>
      <c r="R749" s="8"/>
      <c r="T749"/>
      <c r="U749"/>
      <c r="V749"/>
      <c r="W749"/>
      <c r="X749"/>
      <c r="Y749"/>
      <c r="Z749"/>
      <c r="AA749"/>
      <c r="AB749"/>
      <c r="AC749"/>
      <c r="AD749"/>
      <c r="AE749"/>
      <c r="AF749"/>
      <c r="AG749"/>
      <c r="AH749"/>
      <c r="AI749"/>
      <c r="AJ749"/>
      <c r="AK749"/>
      <c r="AL749"/>
      <c r="AM749"/>
      <c r="AN749"/>
      <c r="AO749"/>
      <c r="AP749"/>
      <c r="AQ749"/>
      <c r="AR749"/>
      <c r="AS749"/>
      <c r="AT749" s="26"/>
      <c r="AU749" s="23"/>
      <c r="AV749"/>
      <c r="AW749"/>
      <c r="AX749"/>
      <c r="AY749"/>
      <c r="AZ749"/>
      <c r="BA749"/>
      <c r="BB749"/>
      <c r="BC749" s="26"/>
      <c r="BD749" s="23"/>
      <c r="BE749"/>
      <c r="BF749"/>
      <c r="BG749"/>
      <c r="BH749"/>
      <c r="BI749"/>
      <c r="BJ749"/>
      <c r="BK749"/>
      <c r="BL749"/>
      <c r="BM749"/>
      <c r="BN749"/>
      <c r="BO749"/>
      <c r="BP749"/>
      <c r="BQ749"/>
      <c r="BR749"/>
      <c r="BS749"/>
      <c r="BT749"/>
      <c r="BU749"/>
      <c r="BV749"/>
      <c r="BW749"/>
      <c r="BX749" s="26"/>
      <c r="BY749" s="23"/>
      <c r="BZ749"/>
      <c r="CA749"/>
      <c r="CB749"/>
    </row>
    <row r="750" spans="1:80" s="81" customFormat="1" x14ac:dyDescent="0.3">
      <c r="A750"/>
      <c r="B750" s="45"/>
      <c r="C750" s="155"/>
      <c r="D750" s="41"/>
      <c r="E750" s="86"/>
      <c r="F750" s="41"/>
      <c r="G750" s="41"/>
      <c r="I750" s="68"/>
      <c r="J750" s="8"/>
      <c r="K750" s="8"/>
      <c r="L750" s="8"/>
      <c r="M750"/>
      <c r="N750" s="8"/>
      <c r="O750" s="8"/>
      <c r="P750" s="8"/>
      <c r="Q750" s="8"/>
      <c r="R750" s="8"/>
      <c r="T750"/>
      <c r="U750"/>
      <c r="V750"/>
      <c r="W750"/>
      <c r="X750"/>
      <c r="Y750"/>
      <c r="Z750"/>
      <c r="AA750"/>
      <c r="AB750"/>
      <c r="AC750"/>
      <c r="AD750"/>
      <c r="AE750"/>
      <c r="AF750"/>
      <c r="AG750"/>
      <c r="AH750"/>
      <c r="AI750"/>
      <c r="AJ750"/>
      <c r="AK750"/>
      <c r="AL750"/>
      <c r="AM750"/>
      <c r="AN750"/>
      <c r="AO750"/>
      <c r="AP750"/>
      <c r="AQ750"/>
      <c r="AR750"/>
      <c r="AS750"/>
      <c r="AT750" s="26"/>
      <c r="AU750" s="23"/>
      <c r="AV750"/>
      <c r="AW750"/>
      <c r="AX750"/>
      <c r="AY750"/>
      <c r="AZ750"/>
      <c r="BA750"/>
      <c r="BB750"/>
      <c r="BC750" s="26"/>
      <c r="BD750" s="23"/>
      <c r="BE750"/>
      <c r="BF750"/>
      <c r="BG750"/>
      <c r="BH750"/>
      <c r="BI750"/>
      <c r="BJ750"/>
      <c r="BK750"/>
      <c r="BL750"/>
      <c r="BM750"/>
      <c r="BN750"/>
      <c r="BO750"/>
      <c r="BP750"/>
      <c r="BQ750"/>
      <c r="BR750"/>
      <c r="BS750"/>
      <c r="BT750"/>
      <c r="BU750"/>
      <c r="BV750"/>
      <c r="BW750"/>
      <c r="BX750" s="26"/>
      <c r="BY750" s="23"/>
      <c r="BZ750"/>
      <c r="CA750"/>
      <c r="CB750"/>
    </row>
    <row r="751" spans="1:80" s="81" customFormat="1" x14ac:dyDescent="0.3">
      <c r="A751"/>
      <c r="B751" s="45"/>
      <c r="C751" s="155"/>
      <c r="D751" s="41"/>
      <c r="E751" s="86"/>
      <c r="F751" s="41"/>
      <c r="G751" s="41"/>
      <c r="I751" s="68"/>
      <c r="J751" s="8"/>
      <c r="K751" s="8"/>
      <c r="L751" s="8"/>
      <c r="M751"/>
      <c r="N751" s="8"/>
      <c r="O751" s="8"/>
      <c r="P751" s="8"/>
      <c r="Q751" s="8"/>
      <c r="R751" s="8"/>
      <c r="T751"/>
      <c r="U751"/>
      <c r="V751"/>
      <c r="W751"/>
      <c r="X751"/>
      <c r="Y751"/>
      <c r="Z751"/>
      <c r="AA751"/>
      <c r="AB751"/>
      <c r="AC751"/>
      <c r="AD751"/>
      <c r="AE751"/>
      <c r="AF751"/>
      <c r="AG751"/>
      <c r="AH751"/>
      <c r="AI751"/>
      <c r="AJ751"/>
      <c r="AK751"/>
      <c r="AL751"/>
      <c r="AM751"/>
      <c r="AN751"/>
      <c r="AO751"/>
      <c r="AP751"/>
      <c r="AQ751"/>
      <c r="AR751"/>
      <c r="AS751"/>
      <c r="AT751" s="26"/>
      <c r="AU751" s="23"/>
      <c r="AV751"/>
      <c r="AW751"/>
      <c r="AX751"/>
      <c r="AY751"/>
      <c r="AZ751"/>
      <c r="BA751"/>
      <c r="BB751"/>
      <c r="BC751" s="26"/>
      <c r="BD751" s="23"/>
      <c r="BE751"/>
      <c r="BF751"/>
      <c r="BG751"/>
      <c r="BH751"/>
      <c r="BI751"/>
      <c r="BJ751"/>
      <c r="BK751"/>
      <c r="BL751"/>
      <c r="BM751"/>
      <c r="BN751"/>
      <c r="BO751"/>
      <c r="BP751"/>
      <c r="BQ751"/>
      <c r="BR751"/>
      <c r="BS751"/>
      <c r="BT751"/>
      <c r="BU751"/>
      <c r="BV751"/>
      <c r="BW751"/>
      <c r="BX751" s="26"/>
      <c r="BY751" s="23"/>
      <c r="BZ751"/>
      <c r="CA751"/>
      <c r="CB751"/>
    </row>
    <row r="752" spans="1:80" s="81" customFormat="1" x14ac:dyDescent="0.3">
      <c r="A752"/>
      <c r="B752" s="45"/>
      <c r="C752" s="155"/>
      <c r="D752" s="41"/>
      <c r="E752" s="86"/>
      <c r="F752" s="41"/>
      <c r="G752" s="41"/>
      <c r="I752" s="68"/>
      <c r="J752" s="8"/>
      <c r="K752" s="8"/>
      <c r="L752" s="8"/>
      <c r="M752"/>
      <c r="N752" s="8"/>
      <c r="O752" s="8"/>
      <c r="P752" s="8"/>
      <c r="Q752" s="8"/>
      <c r="R752" s="8"/>
      <c r="T752"/>
      <c r="U752"/>
      <c r="V752"/>
      <c r="W752"/>
      <c r="X752"/>
      <c r="Y752"/>
      <c r="Z752"/>
      <c r="AA752"/>
      <c r="AB752"/>
      <c r="AC752"/>
      <c r="AD752"/>
      <c r="AE752"/>
      <c r="AF752"/>
      <c r="AG752"/>
      <c r="AH752"/>
      <c r="AI752"/>
      <c r="AJ752"/>
      <c r="AK752"/>
      <c r="AL752"/>
      <c r="AM752"/>
      <c r="AN752"/>
      <c r="AO752"/>
      <c r="AP752"/>
      <c r="AQ752"/>
      <c r="AR752"/>
      <c r="AS752"/>
      <c r="AT752" s="26"/>
      <c r="AU752" s="23"/>
      <c r="AV752"/>
      <c r="AW752"/>
      <c r="AX752"/>
      <c r="AY752"/>
      <c r="AZ752"/>
      <c r="BA752"/>
      <c r="BB752"/>
      <c r="BC752" s="26"/>
      <c r="BD752" s="23"/>
      <c r="BE752"/>
      <c r="BF752"/>
      <c r="BG752"/>
      <c r="BH752"/>
      <c r="BI752"/>
      <c r="BJ752"/>
      <c r="BK752"/>
      <c r="BL752"/>
      <c r="BM752"/>
      <c r="BN752"/>
      <c r="BO752"/>
      <c r="BP752"/>
      <c r="BQ752"/>
      <c r="BR752"/>
      <c r="BS752"/>
      <c r="BT752"/>
      <c r="BU752"/>
      <c r="BV752"/>
      <c r="BW752"/>
      <c r="BX752" s="26"/>
      <c r="BY752" s="23"/>
      <c r="BZ752"/>
      <c r="CA752"/>
      <c r="CB752"/>
    </row>
    <row r="753" spans="1:80" s="81" customFormat="1" x14ac:dyDescent="0.3">
      <c r="A753"/>
      <c r="B753" s="45"/>
      <c r="C753" s="155"/>
      <c r="D753" s="41"/>
      <c r="E753" s="86"/>
      <c r="F753" s="41"/>
      <c r="G753" s="41"/>
      <c r="I753" s="68"/>
      <c r="J753" s="8"/>
      <c r="K753" s="8"/>
      <c r="L753" s="8"/>
      <c r="M753"/>
      <c r="N753" s="8"/>
      <c r="O753" s="8"/>
      <c r="P753" s="8"/>
      <c r="Q753" s="8"/>
      <c r="R753" s="8"/>
      <c r="T753"/>
      <c r="U753"/>
      <c r="V753"/>
      <c r="W753"/>
      <c r="X753"/>
      <c r="Y753"/>
      <c r="Z753"/>
      <c r="AA753"/>
      <c r="AB753"/>
      <c r="AC753"/>
      <c r="AD753"/>
      <c r="AE753"/>
      <c r="AF753"/>
      <c r="AG753"/>
      <c r="AH753"/>
      <c r="AI753"/>
      <c r="AJ753"/>
      <c r="AK753"/>
      <c r="AL753"/>
      <c r="AM753"/>
      <c r="AN753"/>
      <c r="AO753"/>
      <c r="AP753"/>
      <c r="AQ753"/>
      <c r="AR753"/>
      <c r="AS753"/>
      <c r="AT753" s="26"/>
      <c r="AU753" s="23"/>
      <c r="AV753"/>
      <c r="AW753"/>
      <c r="AX753"/>
      <c r="AY753"/>
      <c r="AZ753"/>
      <c r="BA753"/>
      <c r="BB753"/>
      <c r="BC753" s="26"/>
      <c r="BD753" s="23"/>
      <c r="BE753"/>
      <c r="BF753"/>
      <c r="BG753"/>
      <c r="BH753"/>
      <c r="BI753"/>
      <c r="BJ753"/>
      <c r="BK753"/>
      <c r="BL753"/>
      <c r="BM753"/>
      <c r="BN753"/>
      <c r="BO753"/>
      <c r="BP753"/>
      <c r="BQ753"/>
      <c r="BR753"/>
      <c r="BS753"/>
      <c r="BT753"/>
      <c r="BU753"/>
      <c r="BV753"/>
      <c r="BW753"/>
      <c r="BX753" s="26"/>
      <c r="BY753" s="23"/>
      <c r="BZ753"/>
      <c r="CA753"/>
      <c r="CB753"/>
    </row>
    <row r="754" spans="1:80" s="81" customFormat="1" x14ac:dyDescent="0.3">
      <c r="A754"/>
      <c r="B754" s="45"/>
      <c r="C754" s="155"/>
      <c r="D754" s="41"/>
      <c r="E754" s="86"/>
      <c r="F754" s="41"/>
      <c r="G754" s="41"/>
      <c r="I754" s="68"/>
      <c r="J754" s="8"/>
      <c r="K754" s="8"/>
      <c r="L754" s="8"/>
      <c r="M754"/>
      <c r="N754" s="8"/>
      <c r="O754" s="8"/>
      <c r="P754" s="8"/>
      <c r="Q754" s="8"/>
      <c r="R754" s="8"/>
      <c r="T754"/>
      <c r="U754"/>
      <c r="V754"/>
      <c r="W754"/>
      <c r="X754"/>
      <c r="Y754"/>
      <c r="Z754"/>
      <c r="AA754"/>
      <c r="AB754"/>
      <c r="AC754"/>
      <c r="AD754"/>
      <c r="AE754"/>
      <c r="AF754"/>
      <c r="AG754"/>
      <c r="AH754"/>
      <c r="AI754"/>
      <c r="AJ754"/>
      <c r="AK754"/>
      <c r="AL754"/>
      <c r="AM754"/>
      <c r="AN754"/>
      <c r="AO754"/>
      <c r="AP754"/>
      <c r="AQ754"/>
      <c r="AR754"/>
      <c r="AS754"/>
      <c r="AT754" s="26"/>
      <c r="AU754" s="23"/>
      <c r="AV754"/>
      <c r="AW754"/>
      <c r="AX754"/>
      <c r="AY754"/>
      <c r="AZ754"/>
      <c r="BA754"/>
      <c r="BB754"/>
      <c r="BC754" s="26"/>
      <c r="BD754" s="23"/>
      <c r="BE754"/>
      <c r="BF754"/>
      <c r="BG754"/>
      <c r="BH754"/>
      <c r="BI754"/>
      <c r="BJ754"/>
      <c r="BK754"/>
      <c r="BL754"/>
      <c r="BM754"/>
      <c r="BN754"/>
      <c r="BO754"/>
      <c r="BP754"/>
      <c r="BQ754"/>
      <c r="BR754"/>
      <c r="BS754"/>
      <c r="BT754"/>
      <c r="BU754"/>
      <c r="BV754"/>
      <c r="BW754"/>
      <c r="BX754" s="26"/>
      <c r="BY754" s="23"/>
      <c r="BZ754"/>
      <c r="CA754"/>
      <c r="CB754"/>
    </row>
    <row r="755" spans="1:80" s="81" customFormat="1" x14ac:dyDescent="0.3">
      <c r="A755"/>
      <c r="B755" s="45"/>
      <c r="C755" s="155"/>
      <c r="D755" s="41"/>
      <c r="E755" s="86"/>
      <c r="F755" s="41"/>
      <c r="G755" s="41"/>
      <c r="I755" s="68"/>
      <c r="J755" s="8"/>
      <c r="K755" s="8"/>
      <c r="L755" s="8"/>
      <c r="M755"/>
      <c r="N755" s="8"/>
      <c r="O755" s="8"/>
      <c r="P755" s="8"/>
      <c r="Q755" s="8"/>
      <c r="R755" s="8"/>
      <c r="T755"/>
      <c r="U755"/>
      <c r="V755"/>
      <c r="W755"/>
      <c r="X755"/>
      <c r="Y755"/>
      <c r="Z755"/>
      <c r="AA755"/>
      <c r="AB755"/>
      <c r="AC755"/>
      <c r="AD755"/>
      <c r="AE755"/>
      <c r="AF755"/>
      <c r="AG755"/>
      <c r="AH755"/>
      <c r="AI755"/>
      <c r="AJ755"/>
      <c r="AK755"/>
      <c r="AL755"/>
      <c r="AM755"/>
      <c r="AN755"/>
      <c r="AO755"/>
      <c r="AP755"/>
      <c r="AQ755"/>
      <c r="AR755"/>
      <c r="AS755"/>
      <c r="AT755" s="26"/>
      <c r="AU755" s="23"/>
      <c r="AV755"/>
      <c r="AW755"/>
      <c r="AX755"/>
      <c r="AY755"/>
      <c r="AZ755"/>
      <c r="BA755"/>
      <c r="BB755"/>
      <c r="BC755" s="26"/>
      <c r="BD755" s="23"/>
      <c r="BE755"/>
      <c r="BF755"/>
      <c r="BG755"/>
      <c r="BH755"/>
      <c r="BI755"/>
      <c r="BJ755"/>
      <c r="BK755"/>
      <c r="BL755"/>
      <c r="BM755"/>
      <c r="BN755"/>
      <c r="BO755"/>
      <c r="BP755"/>
      <c r="BQ755"/>
      <c r="BR755"/>
      <c r="BS755"/>
      <c r="BT755"/>
      <c r="BU755"/>
      <c r="BV755"/>
      <c r="BW755"/>
      <c r="BX755" s="26"/>
      <c r="BY755" s="23"/>
      <c r="BZ755"/>
      <c r="CA755"/>
      <c r="CB755"/>
    </row>
    <row r="756" spans="1:80" s="81" customFormat="1" x14ac:dyDescent="0.3">
      <c r="A756"/>
      <c r="B756" s="45"/>
      <c r="C756" s="155"/>
      <c r="D756" s="41"/>
      <c r="E756" s="86"/>
      <c r="F756" s="41"/>
      <c r="G756" s="41"/>
      <c r="I756" s="68"/>
      <c r="J756" s="8"/>
      <c r="K756" s="8"/>
      <c r="L756" s="8"/>
      <c r="M756"/>
      <c r="N756" s="8"/>
      <c r="O756" s="8"/>
      <c r="P756" s="8"/>
      <c r="Q756" s="8"/>
      <c r="R756" s="8"/>
      <c r="T756"/>
      <c r="U756"/>
      <c r="V756"/>
      <c r="W756"/>
      <c r="X756"/>
      <c r="Y756"/>
      <c r="Z756"/>
      <c r="AA756"/>
      <c r="AB756"/>
      <c r="AC756"/>
      <c r="AD756"/>
      <c r="AE756"/>
      <c r="AF756"/>
      <c r="AG756"/>
      <c r="AH756"/>
      <c r="AI756"/>
      <c r="AJ756"/>
      <c r="AK756"/>
      <c r="AL756"/>
      <c r="AM756"/>
      <c r="AN756"/>
      <c r="AO756"/>
      <c r="AP756"/>
      <c r="AQ756"/>
      <c r="AR756"/>
      <c r="AS756"/>
      <c r="AT756" s="26"/>
      <c r="AU756" s="23"/>
      <c r="AV756"/>
      <c r="AW756"/>
      <c r="AX756"/>
      <c r="AY756"/>
      <c r="AZ756"/>
      <c r="BA756"/>
      <c r="BB756"/>
      <c r="BC756" s="26"/>
      <c r="BD756" s="23"/>
      <c r="BE756"/>
      <c r="BF756"/>
      <c r="BG756"/>
      <c r="BH756"/>
      <c r="BI756"/>
      <c r="BJ756"/>
      <c r="BK756"/>
      <c r="BL756"/>
      <c r="BM756"/>
      <c r="BN756"/>
      <c r="BO756"/>
      <c r="BP756"/>
      <c r="BQ756"/>
      <c r="BR756"/>
      <c r="BS756"/>
      <c r="BT756"/>
      <c r="BU756"/>
      <c r="BV756"/>
      <c r="BW756"/>
      <c r="BX756" s="26"/>
      <c r="BY756" s="23"/>
      <c r="BZ756"/>
      <c r="CA756"/>
      <c r="CB756"/>
    </row>
    <row r="757" spans="1:80" s="81" customFormat="1" x14ac:dyDescent="0.3">
      <c r="A757"/>
      <c r="B757" s="45"/>
      <c r="C757" s="155"/>
      <c r="D757" s="41"/>
      <c r="E757" s="86"/>
      <c r="F757" s="41"/>
      <c r="G757" s="41"/>
      <c r="I757" s="68"/>
      <c r="J757" s="8"/>
      <c r="K757" s="8"/>
      <c r="L757" s="8"/>
      <c r="M757"/>
      <c r="N757" s="8"/>
      <c r="O757" s="8"/>
      <c r="P757" s="8"/>
      <c r="Q757" s="8"/>
      <c r="R757" s="8"/>
      <c r="T757"/>
      <c r="U757"/>
      <c r="V757"/>
      <c r="W757"/>
      <c r="X757"/>
      <c r="Y757"/>
      <c r="Z757"/>
      <c r="AA757"/>
      <c r="AB757"/>
      <c r="AC757"/>
      <c r="AD757"/>
      <c r="AE757"/>
      <c r="AF757"/>
      <c r="AG757"/>
      <c r="AH757"/>
      <c r="AI757"/>
      <c r="AJ757"/>
      <c r="AK757"/>
      <c r="AL757"/>
      <c r="AM757"/>
      <c r="AN757"/>
      <c r="AO757"/>
      <c r="AP757"/>
      <c r="AQ757"/>
      <c r="AR757"/>
      <c r="AS757"/>
      <c r="AT757" s="26"/>
      <c r="AU757" s="23"/>
      <c r="AV757"/>
      <c r="AW757"/>
      <c r="AX757"/>
      <c r="AY757"/>
      <c r="AZ757"/>
      <c r="BA757"/>
      <c r="BB757"/>
      <c r="BC757" s="26"/>
      <c r="BD757" s="23"/>
      <c r="BE757"/>
      <c r="BF757"/>
      <c r="BG757"/>
      <c r="BH757"/>
      <c r="BI757"/>
      <c r="BJ757"/>
      <c r="BK757"/>
      <c r="BL757"/>
      <c r="BM757"/>
      <c r="BN757"/>
      <c r="BO757"/>
      <c r="BP757"/>
      <c r="BQ757"/>
      <c r="BR757"/>
      <c r="BS757"/>
      <c r="BT757"/>
      <c r="BU757"/>
      <c r="BV757"/>
      <c r="BW757"/>
      <c r="BX757" s="26"/>
      <c r="BY757" s="23"/>
      <c r="BZ757"/>
      <c r="CA757"/>
      <c r="CB757"/>
    </row>
    <row r="758" spans="1:80" s="81" customFormat="1" x14ac:dyDescent="0.3">
      <c r="A758"/>
      <c r="B758" s="45"/>
      <c r="C758" s="155"/>
      <c r="D758" s="41"/>
      <c r="E758" s="86"/>
      <c r="F758" s="41"/>
      <c r="G758" s="41"/>
      <c r="I758" s="68"/>
      <c r="J758" s="8"/>
      <c r="K758" s="8"/>
      <c r="L758" s="8"/>
      <c r="M758"/>
      <c r="N758" s="8"/>
      <c r="O758" s="8"/>
      <c r="P758" s="8"/>
      <c r="Q758" s="8"/>
      <c r="R758" s="8"/>
      <c r="T758"/>
      <c r="U758"/>
      <c r="V758"/>
      <c r="W758"/>
      <c r="X758"/>
      <c r="Y758"/>
      <c r="Z758"/>
      <c r="AA758"/>
      <c r="AB758"/>
      <c r="AC758"/>
      <c r="AD758"/>
      <c r="AE758"/>
      <c r="AF758"/>
      <c r="AG758"/>
      <c r="AH758"/>
      <c r="AI758"/>
      <c r="AJ758"/>
      <c r="AK758"/>
      <c r="AL758"/>
      <c r="AM758"/>
      <c r="AN758"/>
      <c r="AO758"/>
      <c r="AP758"/>
      <c r="AQ758"/>
      <c r="AR758"/>
      <c r="AS758"/>
      <c r="AT758" s="26"/>
      <c r="AU758" s="23"/>
      <c r="AV758"/>
      <c r="AW758"/>
      <c r="AX758"/>
      <c r="AY758"/>
      <c r="AZ758"/>
      <c r="BA758"/>
      <c r="BB758"/>
      <c r="BC758" s="26"/>
      <c r="BD758" s="23"/>
      <c r="BE758"/>
      <c r="BF758"/>
      <c r="BG758"/>
      <c r="BH758"/>
      <c r="BI758"/>
      <c r="BJ758"/>
      <c r="BK758"/>
      <c r="BL758"/>
      <c r="BM758"/>
      <c r="BN758"/>
      <c r="BO758"/>
      <c r="BP758"/>
      <c r="BQ758"/>
      <c r="BR758"/>
      <c r="BS758"/>
      <c r="BT758"/>
      <c r="BU758"/>
      <c r="BV758"/>
      <c r="BW758"/>
      <c r="BX758" s="26"/>
      <c r="BY758" s="23"/>
      <c r="BZ758"/>
      <c r="CA758"/>
      <c r="CB758"/>
    </row>
    <row r="759" spans="1:80" s="81" customFormat="1" x14ac:dyDescent="0.3">
      <c r="A759"/>
      <c r="B759" s="45"/>
      <c r="C759" s="155"/>
      <c r="D759" s="41"/>
      <c r="E759" s="86"/>
      <c r="F759" s="41"/>
      <c r="G759" s="41"/>
      <c r="I759" s="68"/>
      <c r="J759" s="8"/>
      <c r="K759" s="8"/>
      <c r="L759" s="8"/>
      <c r="M759"/>
      <c r="N759" s="8"/>
      <c r="O759" s="8"/>
      <c r="P759" s="8"/>
      <c r="Q759" s="8"/>
      <c r="R759" s="8"/>
      <c r="T759"/>
      <c r="U759"/>
      <c r="V759"/>
      <c r="W759"/>
      <c r="X759"/>
      <c r="Y759"/>
      <c r="Z759"/>
      <c r="AA759"/>
      <c r="AB759"/>
      <c r="AC759"/>
      <c r="AD759"/>
      <c r="AE759"/>
      <c r="AF759"/>
      <c r="AG759"/>
      <c r="AH759"/>
      <c r="AI759"/>
      <c r="AJ759"/>
      <c r="AK759"/>
      <c r="AL759"/>
      <c r="AM759"/>
      <c r="AN759"/>
      <c r="AO759"/>
      <c r="AP759"/>
      <c r="AQ759"/>
      <c r="AR759"/>
      <c r="AS759"/>
      <c r="AT759" s="26"/>
      <c r="AU759" s="23"/>
      <c r="AV759"/>
      <c r="AW759"/>
      <c r="AX759"/>
      <c r="AY759"/>
      <c r="AZ759"/>
      <c r="BA759"/>
      <c r="BB759"/>
      <c r="BC759" s="26"/>
      <c r="BD759" s="23"/>
      <c r="BE759"/>
      <c r="BF759"/>
      <c r="BG759"/>
      <c r="BH759"/>
      <c r="BI759"/>
      <c r="BJ759"/>
      <c r="BK759"/>
      <c r="BL759"/>
      <c r="BM759"/>
      <c r="BN759"/>
      <c r="BO759"/>
      <c r="BP759"/>
      <c r="BQ759"/>
      <c r="BR759"/>
      <c r="BS759"/>
      <c r="BT759"/>
      <c r="BU759"/>
      <c r="BV759"/>
      <c r="BW759"/>
      <c r="BX759" s="26"/>
      <c r="BY759" s="23"/>
      <c r="BZ759"/>
      <c r="CA759"/>
      <c r="CB759"/>
    </row>
    <row r="760" spans="1:80" s="81" customFormat="1" x14ac:dyDescent="0.3">
      <c r="A760"/>
      <c r="B760" s="45"/>
      <c r="C760" s="155"/>
      <c r="D760" s="41"/>
      <c r="E760" s="86"/>
      <c r="F760" s="41"/>
      <c r="G760" s="41"/>
      <c r="I760" s="68"/>
      <c r="J760" s="8"/>
      <c r="K760" s="8"/>
      <c r="L760" s="8"/>
      <c r="M760"/>
      <c r="N760" s="8"/>
      <c r="O760" s="8"/>
      <c r="P760" s="8"/>
      <c r="Q760" s="8"/>
      <c r="R760" s="8"/>
      <c r="T760"/>
      <c r="U760"/>
      <c r="V760"/>
      <c r="W760"/>
      <c r="X760"/>
      <c r="Y760"/>
      <c r="Z760"/>
      <c r="AA760"/>
      <c r="AB760"/>
      <c r="AC760"/>
      <c r="AD760"/>
      <c r="AE760"/>
      <c r="AF760"/>
      <c r="AG760"/>
      <c r="AH760"/>
      <c r="AI760"/>
      <c r="AJ760"/>
      <c r="AK760"/>
      <c r="AL760"/>
      <c r="AM760"/>
      <c r="AN760"/>
      <c r="AO760"/>
      <c r="AP760"/>
      <c r="AQ760"/>
      <c r="AR760"/>
      <c r="AS760"/>
      <c r="AT760" s="26"/>
      <c r="AU760" s="23"/>
      <c r="AV760"/>
      <c r="AW760"/>
      <c r="AX760"/>
      <c r="AY760"/>
      <c r="AZ760"/>
      <c r="BA760"/>
      <c r="BB760"/>
      <c r="BC760" s="26"/>
      <c r="BD760" s="23"/>
      <c r="BE760"/>
      <c r="BF760"/>
      <c r="BG760"/>
      <c r="BH760"/>
      <c r="BI760"/>
      <c r="BJ760"/>
      <c r="BK760"/>
      <c r="BL760"/>
      <c r="BM760"/>
      <c r="BN760"/>
      <c r="BO760"/>
      <c r="BP760"/>
      <c r="BQ760"/>
      <c r="BR760"/>
      <c r="BS760"/>
      <c r="BT760"/>
      <c r="BU760"/>
      <c r="BV760"/>
      <c r="BW760"/>
      <c r="BX760" s="26"/>
      <c r="BY760" s="23"/>
      <c r="BZ760"/>
      <c r="CA760"/>
      <c r="CB760"/>
    </row>
    <row r="761" spans="1:80" s="81" customFormat="1" x14ac:dyDescent="0.3">
      <c r="A761"/>
      <c r="B761" s="45"/>
      <c r="C761" s="155"/>
      <c r="D761" s="41"/>
      <c r="E761" s="86"/>
      <c r="F761" s="41"/>
      <c r="G761" s="41"/>
      <c r="I761" s="68"/>
      <c r="J761" s="8"/>
      <c r="K761" s="8"/>
      <c r="L761" s="8"/>
      <c r="M761"/>
      <c r="N761" s="8"/>
      <c r="O761" s="8"/>
      <c r="P761" s="8"/>
      <c r="Q761" s="8"/>
      <c r="R761" s="8"/>
      <c r="T761"/>
      <c r="U761"/>
      <c r="V761"/>
      <c r="W761"/>
      <c r="X761"/>
      <c r="Y761"/>
      <c r="Z761"/>
      <c r="AA761"/>
      <c r="AB761"/>
      <c r="AC761"/>
      <c r="AD761"/>
      <c r="AE761"/>
      <c r="AF761"/>
      <c r="AG761"/>
      <c r="AH761"/>
      <c r="AI761"/>
      <c r="AJ761"/>
      <c r="AK761"/>
      <c r="AL761"/>
      <c r="AM761"/>
      <c r="AN761"/>
      <c r="AO761"/>
      <c r="AP761"/>
      <c r="AQ761"/>
      <c r="AR761"/>
      <c r="AS761"/>
      <c r="AT761" s="26"/>
      <c r="AU761" s="23"/>
      <c r="AV761"/>
      <c r="AW761"/>
      <c r="AX761"/>
      <c r="AY761"/>
      <c r="AZ761"/>
      <c r="BA761"/>
      <c r="BB761"/>
      <c r="BC761" s="26"/>
      <c r="BD761" s="23"/>
      <c r="BE761"/>
      <c r="BF761"/>
      <c r="BG761"/>
      <c r="BH761"/>
      <c r="BI761"/>
      <c r="BJ761"/>
      <c r="BK761"/>
      <c r="BL761"/>
      <c r="BM761"/>
      <c r="BN761"/>
      <c r="BO761"/>
      <c r="BP761"/>
      <c r="BQ761"/>
      <c r="BR761"/>
      <c r="BS761"/>
      <c r="BT761"/>
      <c r="BU761"/>
      <c r="BV761"/>
      <c r="BW761"/>
      <c r="BX761" s="26"/>
      <c r="BY761" s="23"/>
      <c r="BZ761"/>
      <c r="CA761"/>
      <c r="CB761"/>
    </row>
    <row r="762" spans="1:80" s="81" customFormat="1" x14ac:dyDescent="0.3">
      <c r="A762"/>
      <c r="B762" s="45"/>
      <c r="C762" s="155"/>
      <c r="D762" s="41"/>
      <c r="E762" s="86"/>
      <c r="F762" s="41"/>
      <c r="G762" s="41"/>
      <c r="I762" s="68"/>
      <c r="J762" s="8"/>
      <c r="K762" s="8"/>
      <c r="L762" s="8"/>
      <c r="M762"/>
      <c r="N762" s="8"/>
      <c r="O762" s="8"/>
      <c r="P762" s="8"/>
      <c r="Q762" s="8"/>
      <c r="R762" s="8"/>
      <c r="T762"/>
      <c r="U762"/>
      <c r="V762"/>
      <c r="W762"/>
      <c r="X762"/>
      <c r="Y762"/>
      <c r="Z762"/>
      <c r="AA762"/>
      <c r="AB762"/>
      <c r="AC762"/>
      <c r="AD762"/>
      <c r="AE762"/>
      <c r="AF762"/>
      <c r="AG762"/>
      <c r="AH762"/>
      <c r="AI762"/>
      <c r="AJ762"/>
      <c r="AK762"/>
      <c r="AL762"/>
      <c r="AM762"/>
      <c r="AN762"/>
      <c r="AO762"/>
      <c r="AP762"/>
      <c r="AQ762"/>
      <c r="AR762"/>
      <c r="AS762"/>
      <c r="AT762" s="26"/>
      <c r="AU762" s="23"/>
      <c r="AV762"/>
      <c r="AW762"/>
      <c r="AX762"/>
      <c r="AY762"/>
      <c r="AZ762"/>
      <c r="BA762"/>
      <c r="BB762"/>
      <c r="BC762" s="26"/>
      <c r="BD762" s="23"/>
      <c r="BE762"/>
      <c r="BF762"/>
      <c r="BG762"/>
      <c r="BH762"/>
      <c r="BI762"/>
      <c r="BJ762"/>
      <c r="BK762"/>
      <c r="BL762"/>
      <c r="BM762"/>
      <c r="BN762"/>
      <c r="BO762"/>
      <c r="BP762"/>
      <c r="BQ762"/>
      <c r="BR762"/>
      <c r="BS762"/>
      <c r="BT762"/>
      <c r="BU762"/>
      <c r="BV762"/>
      <c r="BW762"/>
      <c r="BX762" s="26"/>
      <c r="BY762" s="23"/>
      <c r="BZ762"/>
      <c r="CA762"/>
      <c r="CB762"/>
    </row>
    <row r="763" spans="1:80" s="81" customFormat="1" x14ac:dyDescent="0.3">
      <c r="A763"/>
      <c r="B763" s="45"/>
      <c r="C763" s="155"/>
      <c r="D763" s="41"/>
      <c r="E763" s="86"/>
      <c r="F763" s="41"/>
      <c r="G763" s="41"/>
      <c r="I763" s="68"/>
      <c r="J763" s="8"/>
      <c r="K763" s="8"/>
      <c r="L763" s="8"/>
      <c r="M763"/>
      <c r="N763" s="8"/>
      <c r="O763" s="8"/>
      <c r="P763" s="8"/>
      <c r="Q763" s="8"/>
      <c r="R763" s="8"/>
      <c r="T763"/>
      <c r="U763"/>
      <c r="V763"/>
      <c r="W763"/>
      <c r="X763"/>
      <c r="Y763"/>
      <c r="Z763"/>
      <c r="AA763"/>
      <c r="AB763"/>
      <c r="AC763"/>
      <c r="AD763"/>
      <c r="AE763"/>
      <c r="AF763"/>
      <c r="AG763"/>
      <c r="AH763"/>
      <c r="AI763"/>
      <c r="AJ763"/>
      <c r="AK763"/>
      <c r="AL763"/>
      <c r="AM763"/>
      <c r="AN763"/>
      <c r="AO763"/>
      <c r="AP763"/>
      <c r="AQ763"/>
      <c r="AR763"/>
      <c r="AS763"/>
      <c r="AT763" s="26"/>
      <c r="AU763" s="23"/>
      <c r="AV763"/>
      <c r="AW763"/>
      <c r="AX763"/>
      <c r="AY763"/>
      <c r="AZ763"/>
      <c r="BA763"/>
      <c r="BB763"/>
      <c r="BC763" s="26"/>
      <c r="BD763" s="23"/>
      <c r="BE763"/>
      <c r="BF763"/>
      <c r="BG763"/>
      <c r="BH763"/>
      <c r="BI763"/>
      <c r="BJ763"/>
      <c r="BK763"/>
      <c r="BL763"/>
      <c r="BM763"/>
      <c r="BN763"/>
      <c r="BO763"/>
      <c r="BP763"/>
      <c r="BQ763"/>
      <c r="BR763"/>
      <c r="BS763"/>
      <c r="BT763"/>
      <c r="BU763"/>
      <c r="BV763"/>
      <c r="BW763"/>
      <c r="BX763" s="26"/>
      <c r="BY763" s="23"/>
      <c r="BZ763"/>
      <c r="CA763"/>
      <c r="CB763"/>
    </row>
    <row r="764" spans="1:80" s="81" customFormat="1" x14ac:dyDescent="0.3">
      <c r="A764"/>
      <c r="B764" s="45"/>
      <c r="C764" s="155"/>
      <c r="D764" s="41"/>
      <c r="E764" s="86"/>
      <c r="F764" s="41"/>
      <c r="G764" s="41"/>
      <c r="I764" s="68"/>
      <c r="J764" s="8"/>
      <c r="K764" s="8"/>
      <c r="L764" s="8"/>
      <c r="M764"/>
      <c r="N764" s="8"/>
      <c r="O764" s="8"/>
      <c r="P764" s="8"/>
      <c r="Q764" s="8"/>
      <c r="R764" s="8"/>
      <c r="T764"/>
      <c r="U764"/>
      <c r="V764"/>
      <c r="W764"/>
      <c r="X764"/>
      <c r="Y764"/>
      <c r="Z764"/>
      <c r="AA764"/>
      <c r="AB764"/>
      <c r="AC764"/>
      <c r="AD764"/>
      <c r="AE764"/>
      <c r="AF764"/>
      <c r="AG764"/>
      <c r="AH764"/>
      <c r="AI764"/>
      <c r="AJ764"/>
      <c r="AK764"/>
      <c r="AL764"/>
      <c r="AM764"/>
      <c r="AN764"/>
      <c r="AO764"/>
      <c r="AP764"/>
      <c r="AQ764"/>
      <c r="AR764"/>
      <c r="AS764"/>
      <c r="AT764" s="26"/>
      <c r="AU764" s="23"/>
      <c r="AV764"/>
      <c r="AW764"/>
      <c r="AX764"/>
      <c r="AY764"/>
      <c r="AZ764"/>
      <c r="BA764"/>
      <c r="BB764"/>
      <c r="BC764" s="26"/>
      <c r="BD764" s="23"/>
      <c r="BE764"/>
      <c r="BF764"/>
      <c r="BG764"/>
      <c r="BH764"/>
      <c r="BI764"/>
      <c r="BJ764"/>
      <c r="BK764"/>
      <c r="BL764"/>
      <c r="BM764"/>
      <c r="BN764"/>
      <c r="BO764"/>
      <c r="BP764"/>
      <c r="BQ764"/>
      <c r="BR764"/>
      <c r="BS764"/>
      <c r="BT764"/>
      <c r="BU764"/>
      <c r="BV764"/>
      <c r="BW764"/>
      <c r="BX764" s="26"/>
      <c r="BY764" s="23"/>
      <c r="BZ764"/>
      <c r="CA764"/>
      <c r="CB764"/>
    </row>
    <row r="765" spans="1:80" s="81" customFormat="1" x14ac:dyDescent="0.3">
      <c r="A765"/>
      <c r="B765" s="45"/>
      <c r="C765" s="155"/>
      <c r="D765" s="41"/>
      <c r="E765" s="86"/>
      <c r="F765" s="41"/>
      <c r="G765" s="41"/>
      <c r="I765" s="68"/>
      <c r="J765" s="8"/>
      <c r="K765" s="8"/>
      <c r="L765" s="8"/>
      <c r="M765"/>
      <c r="N765" s="8"/>
      <c r="O765" s="8"/>
      <c r="P765" s="8"/>
      <c r="Q765" s="8"/>
      <c r="R765" s="8"/>
      <c r="T765"/>
      <c r="U765"/>
      <c r="V765"/>
      <c r="W765"/>
      <c r="X765"/>
      <c r="Y765"/>
      <c r="Z765"/>
      <c r="AA765"/>
      <c r="AB765"/>
      <c r="AC765"/>
      <c r="AD765"/>
      <c r="AE765"/>
      <c r="AF765"/>
      <c r="AG765"/>
      <c r="AH765"/>
      <c r="AI765"/>
      <c r="AJ765"/>
      <c r="AK765"/>
      <c r="AL765"/>
      <c r="AM765"/>
      <c r="AN765"/>
      <c r="AO765"/>
      <c r="AP765"/>
      <c r="AQ765"/>
      <c r="AR765"/>
      <c r="AS765"/>
      <c r="AT765" s="26"/>
      <c r="AU765" s="23"/>
      <c r="AV765"/>
      <c r="AW765"/>
      <c r="AX765"/>
      <c r="AY765"/>
      <c r="AZ765"/>
      <c r="BA765"/>
      <c r="BB765"/>
      <c r="BC765" s="26"/>
      <c r="BD765" s="23"/>
      <c r="BE765"/>
      <c r="BF765"/>
      <c r="BG765"/>
      <c r="BH765"/>
      <c r="BI765"/>
      <c r="BJ765"/>
      <c r="BK765"/>
      <c r="BL765"/>
      <c r="BM765"/>
      <c r="BN765"/>
      <c r="BO765"/>
      <c r="BP765"/>
      <c r="BQ765"/>
      <c r="BR765"/>
      <c r="BS765"/>
      <c r="BT765"/>
      <c r="BU765"/>
      <c r="BV765"/>
      <c r="BW765"/>
      <c r="BX765" s="26"/>
      <c r="BY765" s="23"/>
      <c r="BZ765"/>
      <c r="CA765"/>
      <c r="CB765"/>
    </row>
    <row r="766" spans="1:80" s="81" customFormat="1" x14ac:dyDescent="0.3">
      <c r="A766"/>
      <c r="B766" s="45"/>
      <c r="C766" s="155"/>
      <c r="D766" s="41"/>
      <c r="E766" s="86"/>
      <c r="F766" s="41"/>
      <c r="G766" s="41"/>
      <c r="I766" s="68"/>
      <c r="J766" s="8"/>
      <c r="K766" s="8"/>
      <c r="L766" s="8"/>
      <c r="M766"/>
      <c r="N766" s="8"/>
      <c r="O766" s="8"/>
      <c r="P766" s="8"/>
      <c r="Q766" s="8"/>
      <c r="R766" s="8"/>
      <c r="T766"/>
      <c r="U766"/>
      <c r="V766"/>
      <c r="W766"/>
      <c r="X766"/>
      <c r="Y766"/>
      <c r="Z766"/>
      <c r="AA766"/>
      <c r="AB766"/>
      <c r="AC766"/>
      <c r="AD766"/>
      <c r="AE766"/>
      <c r="AF766"/>
      <c r="AG766"/>
      <c r="AH766"/>
      <c r="AI766"/>
      <c r="AJ766"/>
      <c r="AK766"/>
      <c r="AL766"/>
      <c r="AM766"/>
      <c r="AN766"/>
      <c r="AO766"/>
      <c r="AP766"/>
      <c r="AQ766"/>
      <c r="AR766"/>
      <c r="AS766"/>
      <c r="AT766" s="26"/>
      <c r="AU766" s="23"/>
      <c r="AV766"/>
      <c r="AW766"/>
      <c r="AX766"/>
      <c r="AY766"/>
      <c r="AZ766"/>
      <c r="BA766"/>
      <c r="BB766"/>
      <c r="BC766" s="26"/>
      <c r="BD766" s="23"/>
      <c r="BE766"/>
      <c r="BF766"/>
      <c r="BG766"/>
      <c r="BH766"/>
      <c r="BI766"/>
      <c r="BJ766"/>
      <c r="BK766"/>
      <c r="BL766"/>
      <c r="BM766"/>
      <c r="BN766"/>
      <c r="BO766"/>
      <c r="BP766"/>
      <c r="BQ766"/>
      <c r="BR766"/>
      <c r="BS766"/>
      <c r="BT766"/>
      <c r="BU766"/>
      <c r="BV766"/>
      <c r="BW766"/>
      <c r="BX766" s="26"/>
      <c r="BY766" s="23"/>
      <c r="BZ766"/>
      <c r="CA766"/>
      <c r="CB766"/>
    </row>
    <row r="767" spans="1:80" s="81" customFormat="1" x14ac:dyDescent="0.3">
      <c r="A767"/>
      <c r="B767" s="45"/>
      <c r="C767" s="155"/>
      <c r="D767" s="41"/>
      <c r="E767" s="86"/>
      <c r="F767" s="41"/>
      <c r="G767" s="41"/>
      <c r="I767" s="68"/>
      <c r="J767" s="8"/>
      <c r="K767" s="8"/>
      <c r="L767" s="8"/>
      <c r="M767"/>
      <c r="N767" s="8"/>
      <c r="O767" s="8"/>
      <c r="P767" s="8"/>
      <c r="Q767" s="8"/>
      <c r="R767" s="8"/>
      <c r="T767"/>
      <c r="U767"/>
      <c r="V767"/>
      <c r="W767"/>
      <c r="X767"/>
      <c r="Y767"/>
      <c r="Z767"/>
      <c r="AA767"/>
      <c r="AB767"/>
      <c r="AC767"/>
      <c r="AD767"/>
      <c r="AE767"/>
      <c r="AF767"/>
      <c r="AG767"/>
      <c r="AH767"/>
      <c r="AI767"/>
      <c r="AJ767"/>
      <c r="AK767"/>
      <c r="AL767"/>
      <c r="AM767"/>
      <c r="AN767"/>
      <c r="AO767"/>
      <c r="AP767"/>
      <c r="AQ767"/>
      <c r="AR767"/>
      <c r="AS767"/>
      <c r="AT767" s="26"/>
      <c r="AU767" s="23"/>
      <c r="AV767"/>
      <c r="AW767"/>
      <c r="AX767"/>
      <c r="AY767"/>
      <c r="AZ767"/>
      <c r="BA767"/>
      <c r="BB767"/>
      <c r="BC767" s="26"/>
      <c r="BD767" s="23"/>
      <c r="BE767"/>
      <c r="BF767"/>
      <c r="BG767"/>
      <c r="BH767"/>
      <c r="BI767"/>
      <c r="BJ767"/>
      <c r="BK767"/>
      <c r="BL767"/>
      <c r="BM767"/>
      <c r="BN767"/>
      <c r="BO767"/>
      <c r="BP767"/>
      <c r="BQ767"/>
      <c r="BR767"/>
      <c r="BS767"/>
      <c r="BT767"/>
      <c r="BU767"/>
      <c r="BV767"/>
      <c r="BW767"/>
      <c r="BX767" s="26"/>
      <c r="BY767" s="23"/>
      <c r="BZ767"/>
      <c r="CA767"/>
      <c r="CB767"/>
    </row>
    <row r="768" spans="1:80" s="81" customFormat="1" x14ac:dyDescent="0.3">
      <c r="A768"/>
      <c r="B768" s="45"/>
      <c r="C768" s="155"/>
      <c r="D768" s="41"/>
      <c r="E768" s="86"/>
      <c r="F768" s="41"/>
      <c r="G768" s="41"/>
      <c r="I768" s="68"/>
      <c r="J768" s="8"/>
      <c r="K768" s="8"/>
      <c r="L768" s="8"/>
      <c r="M768"/>
      <c r="N768" s="8"/>
      <c r="O768" s="8"/>
      <c r="P768" s="8"/>
      <c r="Q768" s="8"/>
      <c r="R768" s="8"/>
      <c r="T768"/>
      <c r="U768"/>
      <c r="V768"/>
      <c r="W768"/>
      <c r="X768"/>
      <c r="Y768"/>
      <c r="Z768"/>
      <c r="AA768"/>
      <c r="AB768"/>
      <c r="AC768"/>
      <c r="AD768"/>
      <c r="AE768"/>
      <c r="AF768"/>
      <c r="AG768"/>
      <c r="AH768"/>
      <c r="AI768"/>
      <c r="AJ768"/>
      <c r="AK768"/>
      <c r="AL768"/>
      <c r="AM768"/>
      <c r="AN768"/>
      <c r="AO768"/>
      <c r="AP768"/>
      <c r="AQ768"/>
      <c r="AR768"/>
      <c r="AS768"/>
      <c r="AT768" s="26"/>
      <c r="AU768" s="23"/>
      <c r="AV768"/>
      <c r="AW768"/>
      <c r="AX768"/>
      <c r="AY768"/>
      <c r="AZ768"/>
      <c r="BA768"/>
      <c r="BB768"/>
      <c r="BC768" s="26"/>
      <c r="BD768" s="23"/>
      <c r="BE768"/>
      <c r="BF768"/>
      <c r="BG768"/>
      <c r="BH768"/>
      <c r="BI768"/>
      <c r="BJ768"/>
      <c r="BK768"/>
      <c r="BL768"/>
      <c r="BM768"/>
      <c r="BN768"/>
      <c r="BO768"/>
      <c r="BP768"/>
      <c r="BQ768"/>
      <c r="BR768"/>
      <c r="BS768"/>
      <c r="BT768"/>
      <c r="BU768"/>
      <c r="BV768"/>
      <c r="BW768"/>
      <c r="BX768" s="26"/>
      <c r="BY768" s="23"/>
      <c r="BZ768"/>
      <c r="CA768"/>
      <c r="CB768"/>
    </row>
    <row r="769" spans="1:80" s="81" customFormat="1" x14ac:dyDescent="0.3">
      <c r="A769"/>
      <c r="B769" s="45"/>
      <c r="C769" s="155"/>
      <c r="D769" s="41"/>
      <c r="E769" s="86"/>
      <c r="F769" s="41"/>
      <c r="G769" s="41"/>
      <c r="I769" s="68"/>
      <c r="J769" s="8"/>
      <c r="K769" s="8"/>
      <c r="L769" s="8"/>
      <c r="M769"/>
      <c r="N769" s="8"/>
      <c r="O769" s="8"/>
      <c r="P769" s="8"/>
      <c r="Q769" s="8"/>
      <c r="R769" s="8"/>
      <c r="T769"/>
      <c r="U769"/>
      <c r="V769"/>
      <c r="W769"/>
      <c r="X769"/>
      <c r="Y769"/>
      <c r="Z769"/>
      <c r="AA769"/>
      <c r="AB769"/>
      <c r="AC769"/>
      <c r="AD769"/>
      <c r="AE769"/>
      <c r="AF769"/>
      <c r="AG769"/>
      <c r="AH769"/>
      <c r="AI769"/>
      <c r="AJ769"/>
      <c r="AK769"/>
      <c r="AL769"/>
      <c r="AM769"/>
      <c r="AN769"/>
      <c r="AO769"/>
      <c r="AP769"/>
      <c r="AQ769"/>
      <c r="AR769"/>
      <c r="AS769"/>
      <c r="AT769" s="26"/>
      <c r="AU769" s="23"/>
      <c r="AV769"/>
      <c r="AW769"/>
      <c r="AX769"/>
      <c r="AY769"/>
      <c r="AZ769"/>
      <c r="BA769"/>
      <c r="BB769"/>
      <c r="BC769" s="26"/>
      <c r="BD769" s="23"/>
      <c r="BE769"/>
      <c r="BF769"/>
      <c r="BG769"/>
      <c r="BH769"/>
      <c r="BI769"/>
      <c r="BJ769"/>
      <c r="BK769"/>
      <c r="BL769"/>
      <c r="BM769"/>
      <c r="BN769"/>
      <c r="BO769"/>
      <c r="BP769"/>
      <c r="BQ769"/>
      <c r="BR769"/>
      <c r="BS769"/>
      <c r="BT769"/>
      <c r="BU769"/>
      <c r="BV769"/>
      <c r="BW769"/>
      <c r="BX769" s="26"/>
      <c r="BY769" s="23"/>
      <c r="BZ769"/>
      <c r="CA769"/>
      <c r="CB769"/>
    </row>
    <row r="770" spans="1:80" s="81" customFormat="1" x14ac:dyDescent="0.3">
      <c r="A770"/>
      <c r="B770" s="45"/>
      <c r="C770" s="155"/>
      <c r="D770" s="41"/>
      <c r="E770" s="86"/>
      <c r="F770" s="41"/>
      <c r="G770" s="41"/>
      <c r="I770" s="68"/>
      <c r="J770" s="8"/>
      <c r="K770" s="8"/>
      <c r="L770" s="8"/>
      <c r="M770"/>
      <c r="N770" s="8"/>
      <c r="O770" s="8"/>
      <c r="P770" s="8"/>
      <c r="Q770" s="8"/>
      <c r="R770" s="8"/>
      <c r="T770"/>
      <c r="U770"/>
      <c r="V770"/>
      <c r="W770"/>
      <c r="X770"/>
      <c r="Y770"/>
      <c r="Z770"/>
      <c r="AA770"/>
      <c r="AB770"/>
      <c r="AC770"/>
      <c r="AD770"/>
      <c r="AE770"/>
      <c r="AF770"/>
      <c r="AG770"/>
      <c r="AH770"/>
      <c r="AI770"/>
      <c r="AJ770"/>
      <c r="AK770"/>
      <c r="AL770"/>
      <c r="AM770"/>
      <c r="AN770"/>
      <c r="AO770"/>
      <c r="AP770"/>
      <c r="AQ770"/>
      <c r="AR770"/>
      <c r="AS770"/>
      <c r="AT770" s="26"/>
      <c r="AU770" s="23"/>
      <c r="AV770"/>
      <c r="AW770"/>
      <c r="AX770"/>
      <c r="AY770"/>
      <c r="AZ770"/>
      <c r="BA770"/>
      <c r="BB770"/>
      <c r="BC770" s="26"/>
      <c r="BD770" s="23"/>
      <c r="BE770"/>
      <c r="BF770"/>
      <c r="BG770"/>
      <c r="BH770"/>
      <c r="BI770"/>
      <c r="BJ770"/>
      <c r="BK770"/>
      <c r="BL770"/>
      <c r="BM770"/>
      <c r="BN770"/>
      <c r="BO770"/>
      <c r="BP770"/>
      <c r="BQ770"/>
      <c r="BR770"/>
      <c r="BS770"/>
      <c r="BT770"/>
      <c r="BU770"/>
      <c r="BV770"/>
      <c r="BW770"/>
      <c r="BX770" s="26"/>
      <c r="BY770" s="23"/>
      <c r="BZ770"/>
      <c r="CA770"/>
      <c r="CB770"/>
    </row>
    <row r="771" spans="1:80" s="81" customFormat="1" x14ac:dyDescent="0.3">
      <c r="A771"/>
      <c r="B771" s="45"/>
      <c r="C771" s="155"/>
      <c r="D771" s="41"/>
      <c r="E771" s="86"/>
      <c r="F771" s="41"/>
      <c r="G771" s="41"/>
      <c r="I771" s="68"/>
      <c r="J771" s="8"/>
      <c r="K771" s="8"/>
      <c r="L771" s="8"/>
      <c r="M771"/>
      <c r="N771" s="8"/>
      <c r="O771" s="8"/>
      <c r="P771" s="8"/>
      <c r="Q771" s="8"/>
      <c r="R771" s="8"/>
      <c r="T771"/>
      <c r="U771"/>
      <c r="V771"/>
      <c r="W771"/>
      <c r="X771"/>
      <c r="Y771"/>
      <c r="Z771"/>
      <c r="AA771"/>
      <c r="AB771"/>
      <c r="AC771"/>
      <c r="AD771"/>
      <c r="AE771"/>
      <c r="AF771"/>
      <c r="AG771"/>
      <c r="AH771"/>
      <c r="AI771"/>
      <c r="AJ771"/>
      <c r="AK771"/>
      <c r="AL771"/>
      <c r="AM771"/>
      <c r="AN771"/>
      <c r="AO771"/>
      <c r="AP771"/>
      <c r="AQ771"/>
      <c r="AR771"/>
      <c r="AS771"/>
      <c r="AT771" s="26"/>
      <c r="AU771" s="23"/>
      <c r="AV771"/>
      <c r="AW771"/>
      <c r="AX771"/>
      <c r="AY771"/>
      <c r="AZ771"/>
      <c r="BA771"/>
      <c r="BB771"/>
      <c r="BC771" s="26"/>
      <c r="BD771" s="23"/>
      <c r="BE771"/>
      <c r="BF771"/>
      <c r="BG771"/>
      <c r="BH771"/>
      <c r="BI771"/>
      <c r="BJ771"/>
      <c r="BK771"/>
      <c r="BL771"/>
      <c r="BM771"/>
      <c r="BN771"/>
      <c r="BO771"/>
      <c r="BP771"/>
      <c r="BQ771"/>
      <c r="BR771"/>
      <c r="BS771"/>
      <c r="BT771"/>
      <c r="BU771"/>
      <c r="BV771"/>
      <c r="BW771"/>
      <c r="BX771" s="26"/>
      <c r="BY771" s="23"/>
      <c r="BZ771"/>
      <c r="CA771"/>
      <c r="CB771"/>
    </row>
    <row r="772" spans="1:80" s="81" customFormat="1" x14ac:dyDescent="0.3">
      <c r="A772"/>
      <c r="B772" s="45"/>
      <c r="C772" s="155"/>
      <c r="D772" s="41"/>
      <c r="E772" s="86"/>
      <c r="F772" s="41"/>
      <c r="G772" s="41"/>
      <c r="I772" s="68"/>
      <c r="J772" s="8"/>
      <c r="K772" s="8"/>
      <c r="L772" s="8"/>
      <c r="M772"/>
      <c r="N772" s="8"/>
      <c r="O772" s="8"/>
      <c r="P772" s="8"/>
      <c r="Q772" s="8"/>
      <c r="R772" s="8"/>
      <c r="T772"/>
      <c r="U772"/>
      <c r="V772"/>
      <c r="W772"/>
      <c r="X772"/>
      <c r="Y772"/>
      <c r="Z772"/>
      <c r="AA772"/>
      <c r="AB772"/>
      <c r="AC772"/>
      <c r="AD772"/>
      <c r="AE772"/>
      <c r="AF772"/>
      <c r="AG772"/>
      <c r="AH772"/>
      <c r="AI772"/>
      <c r="AJ772"/>
      <c r="AK772"/>
      <c r="AL772"/>
      <c r="AM772"/>
      <c r="AN772"/>
      <c r="AO772"/>
      <c r="AP772"/>
      <c r="AQ772"/>
      <c r="AR772"/>
      <c r="AS772"/>
      <c r="AT772" s="26"/>
      <c r="AU772" s="23"/>
      <c r="AV772"/>
      <c r="AW772"/>
      <c r="AX772"/>
      <c r="AY772"/>
      <c r="AZ772"/>
      <c r="BA772"/>
      <c r="BB772"/>
      <c r="BC772" s="26"/>
      <c r="BD772" s="23"/>
      <c r="BE772"/>
      <c r="BF772"/>
      <c r="BG772"/>
      <c r="BH772"/>
      <c r="BI772"/>
      <c r="BJ772"/>
      <c r="BK772"/>
      <c r="BL772"/>
      <c r="BM772"/>
      <c r="BN772"/>
      <c r="BO772"/>
      <c r="BP772"/>
      <c r="BQ772"/>
      <c r="BR772"/>
      <c r="BS772"/>
      <c r="BT772"/>
      <c r="BU772"/>
      <c r="BV772"/>
      <c r="BW772"/>
      <c r="BX772" s="26"/>
      <c r="BY772" s="23"/>
      <c r="BZ772"/>
      <c r="CA772"/>
      <c r="CB772"/>
    </row>
    <row r="773" spans="1:80" s="81" customFormat="1" x14ac:dyDescent="0.3">
      <c r="A773"/>
      <c r="B773" s="45"/>
      <c r="C773" s="155"/>
      <c r="D773" s="41"/>
      <c r="E773" s="86"/>
      <c r="F773" s="41"/>
      <c r="G773" s="41"/>
      <c r="I773" s="68"/>
      <c r="J773" s="8"/>
      <c r="K773" s="8"/>
      <c r="L773" s="8"/>
      <c r="M773"/>
      <c r="N773" s="8"/>
      <c r="O773" s="8"/>
      <c r="P773" s="8"/>
      <c r="Q773" s="8"/>
      <c r="R773" s="8"/>
      <c r="T773"/>
      <c r="U773"/>
      <c r="V773"/>
      <c r="W773"/>
      <c r="X773"/>
      <c r="Y773"/>
      <c r="Z773"/>
      <c r="AA773"/>
      <c r="AB773"/>
      <c r="AC773"/>
      <c r="AD773"/>
      <c r="AE773"/>
      <c r="AF773"/>
      <c r="AG773"/>
      <c r="AH773"/>
      <c r="AI773"/>
      <c r="AJ773"/>
      <c r="AK773"/>
      <c r="AL773"/>
      <c r="AM773"/>
      <c r="AN773"/>
      <c r="AO773"/>
      <c r="AP773"/>
      <c r="AQ773"/>
      <c r="AR773"/>
      <c r="AS773"/>
      <c r="AT773" s="26"/>
      <c r="AU773" s="23"/>
      <c r="AV773"/>
      <c r="AW773"/>
      <c r="AX773"/>
      <c r="AY773"/>
      <c r="AZ773"/>
      <c r="BA773"/>
      <c r="BB773"/>
      <c r="BC773" s="26"/>
      <c r="BD773" s="23"/>
      <c r="BE773"/>
      <c r="BF773"/>
      <c r="BG773"/>
      <c r="BH773"/>
      <c r="BI773"/>
      <c r="BJ773"/>
      <c r="BK773"/>
      <c r="BL773"/>
      <c r="BM773"/>
      <c r="BN773"/>
      <c r="BO773"/>
      <c r="BP773"/>
      <c r="BQ773"/>
      <c r="BR773"/>
      <c r="BS773"/>
      <c r="BT773"/>
      <c r="BU773"/>
      <c r="BV773"/>
      <c r="BW773"/>
      <c r="BX773" s="26"/>
      <c r="BY773" s="23"/>
      <c r="BZ773"/>
      <c r="CA773"/>
      <c r="CB773"/>
    </row>
    <row r="774" spans="1:80" s="81" customFormat="1" x14ac:dyDescent="0.3">
      <c r="A774"/>
      <c r="B774" s="45"/>
      <c r="C774" s="155"/>
      <c r="D774" s="41"/>
      <c r="E774" s="86"/>
      <c r="F774" s="41"/>
      <c r="G774" s="41"/>
      <c r="I774" s="68"/>
      <c r="J774" s="8"/>
      <c r="K774" s="8"/>
      <c r="L774" s="8"/>
      <c r="M774"/>
      <c r="N774" s="8"/>
      <c r="O774" s="8"/>
      <c r="P774" s="8"/>
      <c r="Q774" s="8"/>
      <c r="R774" s="8"/>
      <c r="T774"/>
      <c r="U774"/>
      <c r="V774"/>
      <c r="W774"/>
      <c r="X774"/>
      <c r="Y774"/>
      <c r="Z774"/>
      <c r="AA774"/>
      <c r="AB774"/>
      <c r="AC774"/>
      <c r="AD774"/>
      <c r="AE774"/>
      <c r="AF774"/>
      <c r="AG774"/>
      <c r="AH774"/>
      <c r="AI774"/>
      <c r="AJ774"/>
      <c r="AK774"/>
      <c r="AL774"/>
      <c r="AM774"/>
      <c r="AN774"/>
      <c r="AO774"/>
      <c r="AP774"/>
      <c r="AQ774"/>
      <c r="AR774"/>
      <c r="AS774"/>
      <c r="AT774" s="26"/>
      <c r="AU774" s="23"/>
      <c r="AV774"/>
      <c r="AW774"/>
      <c r="AX774"/>
      <c r="AY774"/>
      <c r="AZ774"/>
      <c r="BA774"/>
      <c r="BB774"/>
      <c r="BC774" s="26"/>
      <c r="BD774" s="23"/>
      <c r="BE774"/>
      <c r="BF774"/>
      <c r="BG774"/>
      <c r="BH774"/>
      <c r="BI774"/>
      <c r="BJ774"/>
      <c r="BK774"/>
      <c r="BL774"/>
      <c r="BM774"/>
      <c r="BN774"/>
      <c r="BO774"/>
      <c r="BP774"/>
      <c r="BQ774"/>
      <c r="BR774"/>
      <c r="BS774"/>
      <c r="BT774"/>
      <c r="BU774"/>
      <c r="BV774"/>
      <c r="BW774"/>
      <c r="BX774" s="26"/>
      <c r="BY774" s="23"/>
      <c r="BZ774"/>
      <c r="CA774"/>
      <c r="CB774"/>
    </row>
    <row r="775" spans="1:80" s="81" customFormat="1" x14ac:dyDescent="0.3">
      <c r="A775"/>
      <c r="B775" s="45"/>
      <c r="C775" s="155"/>
      <c r="D775" s="41"/>
      <c r="E775" s="86"/>
      <c r="F775" s="41"/>
      <c r="G775" s="41"/>
      <c r="I775" s="68"/>
      <c r="J775" s="8"/>
      <c r="K775" s="8"/>
      <c r="L775" s="8"/>
      <c r="M775"/>
      <c r="N775" s="8"/>
      <c r="O775" s="8"/>
      <c r="P775" s="8"/>
      <c r="Q775" s="8"/>
      <c r="R775" s="8"/>
      <c r="T775"/>
      <c r="U775"/>
      <c r="V775"/>
      <c r="W775"/>
      <c r="X775"/>
      <c r="Y775"/>
      <c r="Z775"/>
      <c r="AA775"/>
      <c r="AB775"/>
      <c r="AC775"/>
      <c r="AD775"/>
      <c r="AE775"/>
      <c r="AF775"/>
      <c r="AG775"/>
      <c r="AH775"/>
      <c r="AI775"/>
      <c r="AJ775"/>
      <c r="AK775"/>
      <c r="AL775"/>
      <c r="AM775"/>
      <c r="AN775"/>
      <c r="AO775"/>
      <c r="AP775"/>
      <c r="AQ775"/>
      <c r="AR775"/>
      <c r="AS775"/>
      <c r="AT775" s="26"/>
      <c r="AU775" s="23"/>
      <c r="AV775"/>
      <c r="AW775"/>
      <c r="AX775"/>
      <c r="AY775"/>
      <c r="AZ775"/>
      <c r="BA775"/>
      <c r="BB775"/>
      <c r="BC775" s="26"/>
      <c r="BD775" s="23"/>
      <c r="BE775"/>
      <c r="BF775"/>
      <c r="BG775"/>
      <c r="BH775"/>
      <c r="BI775"/>
      <c r="BJ775"/>
      <c r="BK775"/>
      <c r="BL775"/>
      <c r="BM775"/>
      <c r="BN775"/>
      <c r="BO775"/>
      <c r="BP775"/>
      <c r="BQ775"/>
      <c r="BR775"/>
      <c r="BS775"/>
      <c r="BT775"/>
      <c r="BU775"/>
      <c r="BV775"/>
      <c r="BW775"/>
      <c r="BX775" s="26"/>
      <c r="BY775" s="23"/>
      <c r="BZ775"/>
      <c r="CA775"/>
      <c r="CB775"/>
    </row>
    <row r="776" spans="1:80" s="81" customFormat="1" x14ac:dyDescent="0.3">
      <c r="A776"/>
      <c r="B776" s="45"/>
      <c r="C776" s="155"/>
      <c r="D776" s="41"/>
      <c r="E776" s="86"/>
      <c r="F776" s="41"/>
      <c r="G776" s="41"/>
      <c r="I776" s="68"/>
      <c r="J776" s="8"/>
      <c r="K776" s="8"/>
      <c r="L776" s="8"/>
      <c r="M776"/>
      <c r="N776" s="8"/>
      <c r="O776" s="8"/>
      <c r="P776" s="8"/>
      <c r="Q776" s="8"/>
      <c r="R776" s="8"/>
      <c r="T776"/>
      <c r="U776"/>
      <c r="V776"/>
      <c r="W776"/>
      <c r="X776"/>
      <c r="Y776"/>
      <c r="Z776"/>
      <c r="AA776"/>
      <c r="AB776"/>
      <c r="AC776"/>
      <c r="AD776"/>
      <c r="AE776"/>
      <c r="AF776"/>
      <c r="AG776"/>
      <c r="AH776"/>
      <c r="AI776"/>
      <c r="AJ776"/>
      <c r="AK776"/>
      <c r="AL776"/>
      <c r="AM776"/>
      <c r="AN776"/>
      <c r="AO776"/>
      <c r="AP776"/>
      <c r="AQ776"/>
      <c r="AR776"/>
      <c r="AS776"/>
      <c r="AT776" s="26"/>
      <c r="AU776" s="23"/>
      <c r="AV776"/>
      <c r="AW776"/>
      <c r="AX776"/>
      <c r="AY776"/>
      <c r="AZ776"/>
      <c r="BA776"/>
      <c r="BB776"/>
      <c r="BC776" s="26"/>
      <c r="BD776" s="23"/>
      <c r="BE776"/>
      <c r="BF776"/>
      <c r="BG776"/>
      <c r="BH776"/>
      <c r="BI776"/>
      <c r="BJ776"/>
      <c r="BK776"/>
      <c r="BL776"/>
      <c r="BM776"/>
      <c r="BN776"/>
      <c r="BO776"/>
      <c r="BP776"/>
      <c r="BQ776"/>
      <c r="BR776"/>
      <c r="BS776"/>
      <c r="BT776"/>
      <c r="BU776"/>
      <c r="BV776"/>
      <c r="BW776"/>
      <c r="BX776" s="26"/>
      <c r="BY776" s="23"/>
      <c r="BZ776"/>
      <c r="CA776"/>
      <c r="CB776"/>
    </row>
    <row r="777" spans="1:80" s="81" customFormat="1" x14ac:dyDescent="0.3">
      <c r="A777"/>
      <c r="B777" s="45"/>
      <c r="C777" s="155"/>
      <c r="D777" s="41"/>
      <c r="E777" s="86"/>
      <c r="F777" s="41"/>
      <c r="G777" s="41"/>
      <c r="I777" s="68"/>
      <c r="J777" s="8"/>
      <c r="K777" s="8"/>
      <c r="L777" s="8"/>
      <c r="M777"/>
      <c r="N777" s="8"/>
      <c r="O777" s="8"/>
      <c r="P777" s="8"/>
      <c r="Q777" s="8"/>
      <c r="R777" s="8"/>
      <c r="T777"/>
      <c r="U777"/>
      <c r="V777"/>
      <c r="W777"/>
      <c r="X777"/>
      <c r="Y777"/>
      <c r="Z777"/>
      <c r="AA777"/>
      <c r="AB777"/>
      <c r="AC777"/>
      <c r="AD777"/>
      <c r="AE777"/>
      <c r="AF777"/>
      <c r="AG777"/>
      <c r="AH777"/>
      <c r="AI777"/>
      <c r="AJ777"/>
      <c r="AK777"/>
      <c r="AL777"/>
      <c r="AM777"/>
      <c r="AN777"/>
      <c r="AO777"/>
      <c r="AP777"/>
      <c r="AQ777"/>
      <c r="AR777"/>
      <c r="AS777"/>
      <c r="AT777" s="26"/>
      <c r="AU777" s="23"/>
      <c r="AV777"/>
      <c r="AW777"/>
      <c r="AX777"/>
      <c r="AY777"/>
      <c r="AZ777"/>
      <c r="BA777"/>
      <c r="BB777"/>
      <c r="BC777" s="26"/>
      <c r="BD777" s="23"/>
      <c r="BE777"/>
      <c r="BF777"/>
      <c r="BG777"/>
      <c r="BH777"/>
      <c r="BI777"/>
      <c r="BJ777"/>
      <c r="BK777"/>
      <c r="BL777"/>
      <c r="BM777"/>
      <c r="BN777"/>
      <c r="BO777"/>
      <c r="BP777"/>
      <c r="BQ777"/>
      <c r="BR777"/>
      <c r="BS777"/>
      <c r="BT777"/>
      <c r="BU777"/>
      <c r="BV777"/>
      <c r="BW777"/>
      <c r="BX777" s="26"/>
      <c r="BY777" s="23"/>
      <c r="BZ777"/>
      <c r="CA777"/>
      <c r="CB777"/>
    </row>
    <row r="778" spans="1:80" s="81" customFormat="1" x14ac:dyDescent="0.3">
      <c r="A778"/>
      <c r="B778" s="45"/>
      <c r="C778" s="155"/>
      <c r="D778" s="41"/>
      <c r="E778" s="86"/>
      <c r="F778" s="41"/>
      <c r="G778" s="41"/>
      <c r="I778" s="68"/>
      <c r="J778" s="8"/>
      <c r="K778" s="8"/>
      <c r="L778" s="8"/>
      <c r="M778"/>
      <c r="N778" s="8"/>
      <c r="O778" s="8"/>
      <c r="P778" s="8"/>
      <c r="Q778" s="8"/>
      <c r="R778" s="8"/>
      <c r="T778"/>
      <c r="U778"/>
      <c r="V778"/>
      <c r="W778"/>
      <c r="X778"/>
      <c r="Y778"/>
      <c r="Z778"/>
      <c r="AA778"/>
      <c r="AB778"/>
      <c r="AC778"/>
      <c r="AD778"/>
      <c r="AE778"/>
      <c r="AF778"/>
      <c r="AG778"/>
      <c r="AH778"/>
      <c r="AI778"/>
      <c r="AJ778"/>
      <c r="AK778"/>
      <c r="AL778"/>
      <c r="AM778"/>
      <c r="AN778"/>
      <c r="AO778"/>
      <c r="AP778"/>
      <c r="AQ778"/>
      <c r="AR778"/>
      <c r="AS778"/>
      <c r="AT778" s="26"/>
      <c r="AU778" s="23"/>
      <c r="AV778"/>
      <c r="AW778"/>
      <c r="AX778"/>
      <c r="AY778"/>
      <c r="AZ778"/>
      <c r="BA778"/>
      <c r="BB778"/>
      <c r="BC778" s="26"/>
      <c r="BD778" s="23"/>
      <c r="BE778"/>
      <c r="BF778"/>
      <c r="BG778"/>
      <c r="BH778"/>
      <c r="BI778"/>
      <c r="BJ778"/>
      <c r="BK778"/>
      <c r="BL778"/>
      <c r="BM778"/>
      <c r="BN778"/>
      <c r="BO778"/>
      <c r="BP778"/>
      <c r="BQ778"/>
      <c r="BR778"/>
      <c r="BS778"/>
      <c r="BT778"/>
      <c r="BU778"/>
      <c r="BV778"/>
      <c r="BW778"/>
      <c r="BX778" s="26"/>
      <c r="BY778" s="23"/>
      <c r="BZ778"/>
      <c r="CA778"/>
      <c r="CB778"/>
    </row>
    <row r="779" spans="1:80" s="81" customFormat="1" x14ac:dyDescent="0.3">
      <c r="A779"/>
      <c r="B779" s="45"/>
      <c r="C779" s="155"/>
      <c r="D779" s="41"/>
      <c r="E779" s="86"/>
      <c r="F779" s="41"/>
      <c r="G779" s="41"/>
      <c r="I779" s="68"/>
      <c r="J779" s="8"/>
      <c r="K779" s="8"/>
      <c r="L779" s="8"/>
      <c r="M779"/>
      <c r="N779" s="8"/>
      <c r="O779" s="8"/>
      <c r="P779" s="8"/>
      <c r="Q779" s="8"/>
      <c r="R779" s="8"/>
      <c r="T779"/>
      <c r="U779"/>
      <c r="V779"/>
      <c r="W779"/>
      <c r="X779"/>
      <c r="Y779"/>
      <c r="Z779"/>
      <c r="AA779"/>
      <c r="AB779"/>
      <c r="AC779"/>
      <c r="AD779"/>
      <c r="AE779"/>
      <c r="AF779"/>
      <c r="AG779"/>
      <c r="AH779"/>
      <c r="AI779"/>
      <c r="AJ779"/>
      <c r="AK779"/>
      <c r="AL779"/>
      <c r="AM779"/>
      <c r="AN779"/>
      <c r="AO779"/>
      <c r="AP779"/>
      <c r="AQ779"/>
      <c r="AR779"/>
      <c r="AS779"/>
      <c r="AT779" s="26"/>
      <c r="AU779" s="23"/>
      <c r="AV779"/>
      <c r="AW779"/>
      <c r="AX779"/>
      <c r="AY779"/>
      <c r="AZ779"/>
      <c r="BA779"/>
      <c r="BB779"/>
      <c r="BC779" s="26"/>
      <c r="BD779" s="23"/>
      <c r="BE779"/>
      <c r="BF779"/>
      <c r="BG779"/>
      <c r="BH779"/>
      <c r="BI779"/>
      <c r="BJ779"/>
      <c r="BK779"/>
      <c r="BL779"/>
      <c r="BM779"/>
      <c r="BN779"/>
      <c r="BO779"/>
      <c r="BP779"/>
      <c r="BQ779"/>
      <c r="BR779"/>
      <c r="BS779"/>
      <c r="BT779"/>
      <c r="BU779"/>
      <c r="BV779"/>
      <c r="BW779"/>
      <c r="BX779" s="26"/>
      <c r="BY779" s="23"/>
      <c r="BZ779"/>
      <c r="CA779"/>
      <c r="CB779"/>
    </row>
    <row r="780" spans="1:80" s="81" customFormat="1" x14ac:dyDescent="0.3">
      <c r="A780"/>
      <c r="B780" s="45"/>
      <c r="C780" s="155"/>
      <c r="D780" s="41"/>
      <c r="E780" s="86"/>
      <c r="F780" s="41"/>
      <c r="G780" s="41"/>
      <c r="I780" s="68"/>
      <c r="J780" s="8"/>
      <c r="K780" s="8"/>
      <c r="L780" s="8"/>
      <c r="M780"/>
      <c r="N780" s="8"/>
      <c r="O780" s="8"/>
      <c r="P780" s="8"/>
      <c r="Q780" s="8"/>
      <c r="R780" s="8"/>
      <c r="T780"/>
      <c r="U780"/>
      <c r="V780"/>
      <c r="W780"/>
      <c r="X780"/>
      <c r="Y780"/>
      <c r="Z780"/>
      <c r="AA780"/>
      <c r="AB780"/>
      <c r="AC780"/>
      <c r="AD780"/>
      <c r="AE780"/>
      <c r="AF780"/>
      <c r="AG780"/>
      <c r="AH780"/>
      <c r="AI780"/>
      <c r="AJ780"/>
      <c r="AK780"/>
      <c r="AL780"/>
      <c r="AM780"/>
      <c r="AN780"/>
      <c r="AO780"/>
      <c r="AP780"/>
      <c r="AQ780"/>
      <c r="AR780"/>
      <c r="AS780"/>
      <c r="AT780" s="26"/>
      <c r="AU780" s="23"/>
      <c r="AV780"/>
      <c r="AW780"/>
      <c r="AX780"/>
      <c r="AY780"/>
      <c r="AZ780"/>
      <c r="BA780"/>
      <c r="BB780"/>
      <c r="BC780" s="26"/>
      <c r="BD780" s="23"/>
      <c r="BE780"/>
      <c r="BF780"/>
      <c r="BG780"/>
      <c r="BH780"/>
      <c r="BI780"/>
      <c r="BJ780"/>
      <c r="BK780"/>
      <c r="BL780"/>
      <c r="BM780"/>
      <c r="BN780"/>
      <c r="BO780"/>
      <c r="BP780"/>
      <c r="BQ780"/>
      <c r="BR780"/>
      <c r="BS780"/>
      <c r="BT780"/>
      <c r="BU780"/>
      <c r="BV780"/>
      <c r="BW780"/>
      <c r="BX780" s="26"/>
      <c r="BY780" s="23"/>
      <c r="BZ780"/>
      <c r="CA780"/>
      <c r="CB780"/>
    </row>
    <row r="781" spans="1:80" s="81" customFormat="1" x14ac:dyDescent="0.3">
      <c r="A781"/>
      <c r="B781" s="45"/>
      <c r="C781" s="155"/>
      <c r="D781" s="41"/>
      <c r="E781" s="86"/>
      <c r="F781" s="41"/>
      <c r="G781" s="41"/>
      <c r="I781" s="68"/>
      <c r="J781" s="8"/>
      <c r="K781" s="8"/>
      <c r="L781" s="8"/>
      <c r="M781"/>
      <c r="N781" s="8"/>
      <c r="O781" s="8"/>
      <c r="P781" s="8"/>
      <c r="Q781" s="8"/>
      <c r="R781" s="8"/>
      <c r="T781"/>
      <c r="U781"/>
      <c r="V781"/>
      <c r="W781"/>
      <c r="X781"/>
      <c r="Y781"/>
      <c r="Z781"/>
      <c r="AA781"/>
      <c r="AB781"/>
      <c r="AC781"/>
      <c r="AD781"/>
      <c r="AE781"/>
      <c r="AF781"/>
      <c r="AG781"/>
      <c r="AH781"/>
      <c r="AI781"/>
      <c r="AJ781"/>
      <c r="AK781"/>
      <c r="AL781"/>
      <c r="AM781"/>
      <c r="AN781"/>
      <c r="AO781"/>
      <c r="AP781"/>
      <c r="AQ781"/>
      <c r="AR781"/>
      <c r="AS781"/>
      <c r="AT781" s="26"/>
      <c r="AU781" s="23"/>
      <c r="AV781"/>
      <c r="AW781"/>
      <c r="AX781"/>
      <c r="AY781"/>
      <c r="AZ781"/>
      <c r="BA781"/>
      <c r="BB781"/>
      <c r="BC781" s="26"/>
      <c r="BD781" s="23"/>
      <c r="BE781"/>
      <c r="BF781"/>
      <c r="BG781"/>
      <c r="BH781"/>
      <c r="BI781"/>
      <c r="BJ781"/>
      <c r="BK781"/>
      <c r="BL781"/>
      <c r="BM781"/>
      <c r="BN781"/>
      <c r="BO781"/>
      <c r="BP781"/>
      <c r="BQ781"/>
      <c r="BR781"/>
      <c r="BS781"/>
      <c r="BT781"/>
      <c r="BU781"/>
      <c r="BV781"/>
      <c r="BW781"/>
      <c r="BX781" s="26"/>
      <c r="BY781" s="23"/>
      <c r="BZ781"/>
      <c r="CA781"/>
      <c r="CB781"/>
    </row>
    <row r="782" spans="1:80" s="81" customFormat="1" x14ac:dyDescent="0.3">
      <c r="A782"/>
      <c r="B782" s="45"/>
      <c r="C782" s="155"/>
      <c r="D782" s="41"/>
      <c r="E782" s="86"/>
      <c r="F782" s="41"/>
      <c r="G782" s="41"/>
      <c r="I782" s="68"/>
      <c r="J782" s="8"/>
      <c r="K782" s="8"/>
      <c r="L782" s="8"/>
      <c r="M782"/>
      <c r="N782" s="8"/>
      <c r="O782" s="8"/>
      <c r="P782" s="8"/>
      <c r="Q782" s="8"/>
      <c r="R782" s="8"/>
      <c r="T782"/>
      <c r="U782"/>
      <c r="V782"/>
      <c r="W782"/>
      <c r="X782"/>
      <c r="Y782"/>
      <c r="Z782"/>
      <c r="AA782"/>
      <c r="AB782"/>
      <c r="AC782"/>
      <c r="AD782"/>
      <c r="AE782"/>
      <c r="AF782"/>
      <c r="AG782"/>
      <c r="AH782"/>
      <c r="AI782"/>
      <c r="AJ782"/>
      <c r="AK782"/>
      <c r="AL782"/>
      <c r="AM782"/>
      <c r="AN782"/>
      <c r="AO782"/>
      <c r="AP782"/>
      <c r="AQ782"/>
      <c r="AR782"/>
      <c r="AS782"/>
      <c r="AT782" s="26"/>
      <c r="AU782" s="23"/>
      <c r="AV782"/>
      <c r="AW782"/>
      <c r="AX782"/>
      <c r="AY782"/>
      <c r="AZ782"/>
      <c r="BA782"/>
      <c r="BB782"/>
      <c r="BC782" s="26"/>
      <c r="BD782" s="23"/>
      <c r="BE782"/>
      <c r="BF782"/>
      <c r="BG782"/>
      <c r="BH782"/>
      <c r="BI782"/>
      <c r="BJ782"/>
      <c r="BK782"/>
      <c r="BL782"/>
      <c r="BM782"/>
      <c r="BN782"/>
      <c r="BO782"/>
      <c r="BP782"/>
      <c r="BQ782"/>
      <c r="BR782"/>
      <c r="BS782"/>
      <c r="BT782"/>
      <c r="BU782"/>
      <c r="BV782"/>
      <c r="BW782"/>
      <c r="BX782" s="26"/>
      <c r="BY782" s="23"/>
      <c r="BZ782"/>
      <c r="CA782"/>
      <c r="CB782"/>
    </row>
    <row r="783" spans="1:80" s="81" customFormat="1" x14ac:dyDescent="0.3">
      <c r="A783"/>
      <c r="B783" s="45"/>
      <c r="C783" s="155"/>
      <c r="D783" s="41"/>
      <c r="E783" s="86"/>
      <c r="F783" s="41"/>
      <c r="G783" s="41"/>
      <c r="I783" s="68"/>
      <c r="J783" s="8"/>
      <c r="K783" s="8"/>
      <c r="L783" s="8"/>
      <c r="M783"/>
      <c r="N783" s="8"/>
      <c r="O783" s="8"/>
      <c r="P783" s="8"/>
      <c r="Q783" s="8"/>
      <c r="R783" s="8"/>
      <c r="T783"/>
      <c r="U783"/>
      <c r="V783"/>
      <c r="W783"/>
      <c r="X783"/>
      <c r="Y783"/>
      <c r="Z783"/>
      <c r="AA783"/>
      <c r="AB783"/>
      <c r="AC783"/>
      <c r="AD783"/>
      <c r="AE783"/>
      <c r="AF783"/>
      <c r="AG783"/>
      <c r="AH783"/>
      <c r="AI783"/>
      <c r="AJ783"/>
      <c r="AK783"/>
      <c r="AL783"/>
      <c r="AM783"/>
      <c r="AN783"/>
      <c r="AO783"/>
      <c r="AP783"/>
      <c r="AQ783"/>
      <c r="AR783"/>
      <c r="AS783"/>
      <c r="AT783" s="26"/>
      <c r="AU783" s="23"/>
      <c r="AV783"/>
      <c r="AW783"/>
      <c r="AX783"/>
      <c r="AY783"/>
      <c r="AZ783"/>
      <c r="BA783"/>
      <c r="BB783"/>
      <c r="BC783" s="26"/>
      <c r="BD783" s="23"/>
      <c r="BE783"/>
      <c r="BF783"/>
      <c r="BG783"/>
      <c r="BH783"/>
      <c r="BI783"/>
      <c r="BJ783"/>
      <c r="BK783"/>
      <c r="BL783"/>
      <c r="BM783"/>
      <c r="BN783"/>
      <c r="BO783"/>
      <c r="BP783"/>
      <c r="BQ783"/>
      <c r="BR783"/>
      <c r="BS783"/>
      <c r="BT783"/>
      <c r="BU783"/>
      <c r="BV783"/>
      <c r="BW783"/>
      <c r="BX783" s="26"/>
      <c r="BY783" s="23"/>
      <c r="BZ783"/>
      <c r="CA783"/>
      <c r="CB783"/>
    </row>
    <row r="784" spans="1:80" s="81" customFormat="1" x14ac:dyDescent="0.3">
      <c r="A784"/>
      <c r="B784" s="45"/>
      <c r="C784" s="155"/>
      <c r="D784" s="41"/>
      <c r="E784" s="86"/>
      <c r="F784" s="41"/>
      <c r="G784" s="41"/>
      <c r="I784" s="68"/>
      <c r="J784" s="8"/>
      <c r="K784" s="8"/>
      <c r="L784" s="8"/>
      <c r="M784"/>
      <c r="N784" s="8"/>
      <c r="O784" s="8"/>
      <c r="P784" s="8"/>
      <c r="Q784" s="8"/>
      <c r="R784" s="8"/>
      <c r="T784"/>
      <c r="U784"/>
      <c r="V784"/>
      <c r="W784"/>
      <c r="X784"/>
      <c r="Y784"/>
      <c r="Z784"/>
      <c r="AA784"/>
      <c r="AB784"/>
      <c r="AC784"/>
      <c r="AD784"/>
      <c r="AE784"/>
      <c r="AF784"/>
      <c r="AG784"/>
      <c r="AH784"/>
      <c r="AI784"/>
      <c r="AJ784"/>
      <c r="AK784"/>
      <c r="AL784"/>
      <c r="AM784"/>
      <c r="AN784"/>
      <c r="AO784"/>
      <c r="AP784"/>
      <c r="AQ784"/>
      <c r="AR784"/>
      <c r="AS784"/>
      <c r="AT784" s="26"/>
      <c r="AU784" s="23"/>
      <c r="AV784"/>
      <c r="AW784"/>
      <c r="AX784"/>
      <c r="AY784"/>
      <c r="AZ784"/>
      <c r="BA784"/>
      <c r="BB784"/>
      <c r="BC784" s="26"/>
      <c r="BD784" s="23"/>
      <c r="BE784"/>
      <c r="BF784"/>
      <c r="BG784"/>
      <c r="BH784"/>
      <c r="BI784"/>
      <c r="BJ784"/>
      <c r="BK784"/>
      <c r="BL784"/>
      <c r="BM784"/>
      <c r="BN784"/>
      <c r="BO784"/>
      <c r="BP784"/>
      <c r="BQ784"/>
      <c r="BR784"/>
      <c r="BS784"/>
      <c r="BT784"/>
      <c r="BU784"/>
      <c r="BV784"/>
      <c r="BW784"/>
      <c r="BX784" s="26"/>
      <c r="BY784" s="23"/>
      <c r="BZ784"/>
      <c r="CA784"/>
      <c r="CB784"/>
    </row>
    <row r="785" spans="1:80" s="81" customFormat="1" x14ac:dyDescent="0.3">
      <c r="A785"/>
      <c r="B785" s="45"/>
      <c r="C785" s="155"/>
      <c r="D785" s="41"/>
      <c r="E785" s="86"/>
      <c r="F785" s="41"/>
      <c r="G785" s="41"/>
      <c r="I785" s="68"/>
      <c r="J785" s="8"/>
      <c r="K785" s="8"/>
      <c r="L785" s="8"/>
      <c r="M785"/>
      <c r="N785" s="8"/>
      <c r="O785" s="8"/>
      <c r="P785" s="8"/>
      <c r="Q785" s="8"/>
      <c r="R785" s="8"/>
      <c r="T785"/>
      <c r="U785"/>
      <c r="V785"/>
      <c r="W785"/>
      <c r="X785"/>
      <c r="Y785"/>
      <c r="Z785"/>
      <c r="AA785"/>
      <c r="AB785"/>
      <c r="AC785"/>
      <c r="AD785"/>
      <c r="AE785"/>
      <c r="AF785"/>
      <c r="AG785"/>
      <c r="AH785"/>
      <c r="AI785"/>
      <c r="AJ785"/>
      <c r="AK785"/>
      <c r="AL785"/>
      <c r="AM785"/>
      <c r="AN785"/>
      <c r="AO785"/>
      <c r="AP785"/>
      <c r="AQ785"/>
      <c r="AR785"/>
      <c r="AS785"/>
      <c r="AT785" s="26"/>
      <c r="AU785" s="23"/>
      <c r="AV785"/>
      <c r="AW785"/>
      <c r="AX785"/>
      <c r="AY785"/>
      <c r="AZ785"/>
      <c r="BA785"/>
      <c r="BB785"/>
      <c r="BC785" s="26"/>
      <c r="BD785" s="23"/>
      <c r="BE785"/>
      <c r="BF785"/>
      <c r="BG785"/>
      <c r="BH785"/>
      <c r="BI785"/>
      <c r="BJ785"/>
      <c r="BK785"/>
      <c r="BL785"/>
      <c r="BM785"/>
      <c r="BN785"/>
      <c r="BO785"/>
      <c r="BP785"/>
      <c r="BQ785"/>
      <c r="BR785"/>
      <c r="BS785"/>
      <c r="BT785"/>
      <c r="BU785"/>
      <c r="BV785"/>
      <c r="BW785"/>
      <c r="BX785" s="26"/>
      <c r="BY785" s="23"/>
      <c r="BZ785"/>
      <c r="CA785"/>
      <c r="CB785"/>
    </row>
    <row r="786" spans="1:80" s="81" customFormat="1" x14ac:dyDescent="0.3">
      <c r="A786"/>
      <c r="B786" s="45"/>
      <c r="C786" s="155"/>
      <c r="D786" s="41"/>
      <c r="E786" s="86"/>
      <c r="F786" s="41"/>
      <c r="G786" s="41"/>
      <c r="I786" s="68"/>
      <c r="J786" s="8"/>
      <c r="K786" s="8"/>
      <c r="L786" s="8"/>
      <c r="M786"/>
      <c r="N786" s="8"/>
      <c r="O786" s="8"/>
      <c r="P786" s="8"/>
      <c r="Q786" s="8"/>
      <c r="R786" s="8"/>
      <c r="T786"/>
      <c r="U786"/>
      <c r="V786"/>
      <c r="W786"/>
      <c r="X786"/>
      <c r="Y786"/>
      <c r="Z786"/>
      <c r="AA786"/>
      <c r="AB786"/>
      <c r="AC786"/>
      <c r="AD786"/>
      <c r="AE786"/>
      <c r="AF786"/>
      <c r="AG786"/>
      <c r="AH786"/>
      <c r="AI786"/>
      <c r="AJ786"/>
      <c r="AK786"/>
      <c r="AL786"/>
      <c r="AM786"/>
      <c r="AN786"/>
      <c r="AO786"/>
      <c r="AP786"/>
      <c r="AQ786"/>
      <c r="AR786"/>
      <c r="AS786"/>
      <c r="AT786" s="26"/>
      <c r="AU786" s="23"/>
      <c r="AV786"/>
      <c r="AW786"/>
      <c r="AX786"/>
      <c r="AY786"/>
      <c r="AZ786"/>
      <c r="BA786"/>
      <c r="BB786"/>
      <c r="BC786" s="26"/>
      <c r="BD786" s="23"/>
      <c r="BE786"/>
      <c r="BF786"/>
      <c r="BG786"/>
      <c r="BH786"/>
      <c r="BI786"/>
      <c r="BJ786"/>
      <c r="BK786"/>
      <c r="BL786"/>
      <c r="BM786"/>
      <c r="BN786"/>
      <c r="BO786"/>
      <c r="BP786"/>
      <c r="BQ786"/>
      <c r="BR786"/>
      <c r="BS786"/>
      <c r="BT786"/>
      <c r="BU786"/>
      <c r="BV786"/>
      <c r="BW786"/>
      <c r="BX786" s="26"/>
      <c r="BY786" s="23"/>
      <c r="BZ786"/>
      <c r="CA786"/>
      <c r="CB786"/>
    </row>
    <row r="787" spans="1:80" s="81" customFormat="1" x14ac:dyDescent="0.3">
      <c r="A787"/>
      <c r="B787" s="45"/>
      <c r="C787" s="155"/>
      <c r="D787" s="41"/>
      <c r="E787" s="86"/>
      <c r="F787" s="41"/>
      <c r="G787" s="41"/>
      <c r="I787" s="68"/>
      <c r="J787" s="8"/>
      <c r="K787" s="8"/>
      <c r="L787" s="8"/>
      <c r="M787"/>
      <c r="N787" s="8"/>
      <c r="O787" s="8"/>
      <c r="P787" s="8"/>
      <c r="Q787" s="8"/>
      <c r="R787" s="8"/>
      <c r="T787"/>
      <c r="U787"/>
      <c r="V787"/>
      <c r="W787"/>
      <c r="X787"/>
      <c r="Y787"/>
      <c r="Z787"/>
      <c r="AA787"/>
      <c r="AB787"/>
      <c r="AC787"/>
      <c r="AD787"/>
      <c r="AE787"/>
      <c r="AF787"/>
      <c r="AG787"/>
      <c r="AH787"/>
      <c r="AI787"/>
      <c r="AJ787"/>
      <c r="AK787"/>
      <c r="AL787"/>
      <c r="AM787"/>
      <c r="AN787"/>
      <c r="AO787"/>
      <c r="AP787"/>
      <c r="AQ787"/>
      <c r="AR787"/>
      <c r="AS787"/>
      <c r="AT787" s="26"/>
      <c r="AU787" s="23"/>
      <c r="AV787"/>
      <c r="AW787"/>
      <c r="AX787"/>
      <c r="AY787"/>
      <c r="AZ787"/>
      <c r="BA787"/>
      <c r="BB787"/>
      <c r="BC787" s="26"/>
      <c r="BD787" s="23"/>
      <c r="BE787"/>
      <c r="BF787"/>
      <c r="BG787"/>
      <c r="BH787"/>
      <c r="BI787"/>
      <c r="BJ787"/>
      <c r="BK787"/>
      <c r="BL787"/>
      <c r="BM787"/>
      <c r="BN787"/>
      <c r="BO787"/>
      <c r="BP787"/>
      <c r="BQ787"/>
      <c r="BR787"/>
      <c r="BS787"/>
      <c r="BT787"/>
      <c r="BU787"/>
      <c r="BV787"/>
      <c r="BW787"/>
      <c r="BX787" s="26"/>
      <c r="BY787" s="23"/>
      <c r="BZ787"/>
      <c r="CA787"/>
      <c r="CB787"/>
    </row>
    <row r="788" spans="1:80" s="81" customFormat="1" x14ac:dyDescent="0.3">
      <c r="A788"/>
      <c r="B788" s="45"/>
      <c r="C788" s="155"/>
      <c r="D788" s="41"/>
      <c r="E788" s="86"/>
      <c r="F788" s="41"/>
      <c r="G788" s="41"/>
      <c r="I788" s="68"/>
      <c r="J788" s="8"/>
      <c r="K788" s="8"/>
      <c r="L788" s="8"/>
      <c r="M788"/>
      <c r="N788" s="8"/>
      <c r="O788" s="8"/>
      <c r="P788" s="8"/>
      <c r="Q788" s="8"/>
      <c r="R788" s="8"/>
      <c r="T788"/>
      <c r="U788"/>
      <c r="V788"/>
      <c r="W788"/>
      <c r="X788"/>
      <c r="Y788"/>
      <c r="Z788"/>
      <c r="AA788"/>
      <c r="AB788"/>
      <c r="AC788"/>
      <c r="AD788"/>
      <c r="AE788"/>
      <c r="AF788"/>
      <c r="AG788"/>
      <c r="AH788"/>
      <c r="AI788"/>
      <c r="AJ788"/>
      <c r="AK788"/>
      <c r="AL788"/>
      <c r="AM788"/>
      <c r="AN788"/>
      <c r="AO788"/>
      <c r="AP788"/>
      <c r="AQ788"/>
      <c r="AR788"/>
      <c r="AS788"/>
      <c r="AT788" s="26"/>
      <c r="AU788" s="23"/>
      <c r="AV788"/>
      <c r="AW788"/>
      <c r="AX788"/>
      <c r="AY788"/>
      <c r="AZ788"/>
      <c r="BA788"/>
      <c r="BB788"/>
      <c r="BC788" s="26"/>
      <c r="BD788" s="23"/>
      <c r="BE788"/>
      <c r="BF788"/>
      <c r="BG788"/>
      <c r="BH788"/>
      <c r="BI788"/>
      <c r="BJ788"/>
      <c r="BK788"/>
      <c r="BL788"/>
      <c r="BM788"/>
      <c r="BN788"/>
      <c r="BO788"/>
      <c r="BP788"/>
      <c r="BQ788"/>
      <c r="BR788"/>
      <c r="BS788"/>
      <c r="BT788"/>
      <c r="BU788"/>
      <c r="BV788"/>
      <c r="BW788"/>
      <c r="BX788" s="26"/>
      <c r="BY788" s="23"/>
      <c r="BZ788"/>
      <c r="CA788"/>
      <c r="CB788"/>
    </row>
    <row r="789" spans="1:80" s="81" customFormat="1" x14ac:dyDescent="0.3">
      <c r="A789"/>
      <c r="B789" s="45"/>
      <c r="C789" s="155"/>
      <c r="D789" s="41"/>
      <c r="E789" s="86"/>
      <c r="F789" s="41"/>
      <c r="G789" s="41"/>
      <c r="I789" s="68"/>
      <c r="J789" s="8"/>
      <c r="K789" s="8"/>
      <c r="L789" s="8"/>
      <c r="M789"/>
      <c r="N789" s="8"/>
      <c r="O789" s="8"/>
      <c r="P789" s="8"/>
      <c r="Q789" s="8"/>
      <c r="R789" s="8"/>
      <c r="T789"/>
      <c r="U789"/>
      <c r="V789"/>
      <c r="W789"/>
      <c r="X789"/>
      <c r="Y789"/>
      <c r="Z789"/>
      <c r="AA789"/>
      <c r="AB789"/>
      <c r="AC789"/>
      <c r="AD789"/>
      <c r="AE789"/>
      <c r="AF789"/>
      <c r="AG789"/>
      <c r="AH789"/>
      <c r="AI789"/>
      <c r="AJ789"/>
      <c r="AK789"/>
      <c r="AL789"/>
      <c r="AM789"/>
      <c r="AN789"/>
      <c r="AO789"/>
      <c r="AP789"/>
      <c r="AQ789"/>
      <c r="AR789"/>
      <c r="AS789"/>
      <c r="AT789" s="26"/>
      <c r="AU789" s="23"/>
      <c r="AV789"/>
      <c r="AW789"/>
      <c r="AX789"/>
      <c r="AY789"/>
      <c r="AZ789"/>
      <c r="BA789"/>
      <c r="BB789"/>
      <c r="BC789" s="26"/>
      <c r="BD789" s="23"/>
      <c r="BE789"/>
      <c r="BF789"/>
      <c r="BG789"/>
      <c r="BH789"/>
      <c r="BI789"/>
      <c r="BJ789"/>
      <c r="BK789"/>
      <c r="BL789"/>
      <c r="BM789"/>
      <c r="BN789"/>
      <c r="BO789"/>
      <c r="BP789"/>
      <c r="BQ789"/>
      <c r="BR789"/>
      <c r="BS789"/>
      <c r="BT789"/>
      <c r="BU789"/>
      <c r="BV789"/>
      <c r="BW789"/>
      <c r="BX789" s="26"/>
      <c r="BY789" s="23"/>
      <c r="BZ789"/>
      <c r="CA789"/>
      <c r="CB789"/>
    </row>
    <row r="790" spans="1:80" s="81" customFormat="1" x14ac:dyDescent="0.3">
      <c r="A790"/>
      <c r="B790" s="45"/>
      <c r="C790" s="155"/>
      <c r="D790" s="41"/>
      <c r="E790" s="86"/>
      <c r="F790" s="41"/>
      <c r="G790" s="41"/>
      <c r="I790" s="68"/>
      <c r="J790" s="8"/>
      <c r="K790" s="8"/>
      <c r="L790" s="8"/>
      <c r="M790"/>
      <c r="N790" s="8"/>
      <c r="O790" s="8"/>
      <c r="P790" s="8"/>
      <c r="Q790" s="8"/>
      <c r="R790" s="8"/>
      <c r="T790"/>
      <c r="U790"/>
      <c r="V790"/>
      <c r="W790"/>
      <c r="X790"/>
      <c r="Y790"/>
      <c r="Z790"/>
      <c r="AA790"/>
      <c r="AB790"/>
      <c r="AC790"/>
      <c r="AD790"/>
      <c r="AE790"/>
      <c r="AF790"/>
      <c r="AG790"/>
      <c r="AH790"/>
      <c r="AI790"/>
      <c r="AJ790"/>
      <c r="AK790"/>
      <c r="AL790"/>
      <c r="AM790"/>
      <c r="AN790"/>
      <c r="AO790"/>
      <c r="AP790"/>
      <c r="AQ790"/>
      <c r="AR790"/>
      <c r="AS790"/>
      <c r="AT790" s="26"/>
      <c r="AU790" s="23"/>
      <c r="AV790"/>
      <c r="AW790"/>
      <c r="AX790"/>
      <c r="AY790"/>
      <c r="AZ790"/>
      <c r="BA790"/>
      <c r="BB790"/>
      <c r="BC790" s="26"/>
      <c r="BD790" s="23"/>
      <c r="BE790"/>
      <c r="BF790"/>
      <c r="BG790"/>
      <c r="BH790"/>
      <c r="BI790"/>
      <c r="BJ790"/>
      <c r="BK790"/>
      <c r="BL790"/>
      <c r="BM790"/>
      <c r="BN790"/>
      <c r="BO790"/>
      <c r="BP790"/>
      <c r="BQ790"/>
      <c r="BR790"/>
      <c r="BS790"/>
      <c r="BT790"/>
      <c r="BU790"/>
      <c r="BV790"/>
      <c r="BW790"/>
      <c r="BX790" s="26"/>
      <c r="BY790" s="23"/>
      <c r="BZ790"/>
      <c r="CA790"/>
      <c r="CB790"/>
    </row>
    <row r="791" spans="1:80" s="81" customFormat="1" x14ac:dyDescent="0.3">
      <c r="A791"/>
      <c r="B791" s="45"/>
      <c r="C791" s="155"/>
      <c r="D791" s="41"/>
      <c r="E791" s="86"/>
      <c r="F791" s="41"/>
      <c r="G791" s="41"/>
      <c r="I791" s="68"/>
      <c r="J791" s="8"/>
      <c r="K791" s="8"/>
      <c r="L791" s="8"/>
      <c r="M791"/>
      <c r="N791" s="8"/>
      <c r="O791" s="8"/>
      <c r="P791" s="8"/>
      <c r="Q791" s="8"/>
      <c r="R791" s="8"/>
      <c r="T791"/>
      <c r="U791"/>
      <c r="V791"/>
      <c r="W791"/>
      <c r="X791"/>
      <c r="Y791"/>
      <c r="Z791"/>
      <c r="AA791"/>
      <c r="AB791"/>
      <c r="AC791"/>
      <c r="AD791"/>
      <c r="AE791"/>
      <c r="AF791"/>
      <c r="AG791"/>
      <c r="AH791"/>
      <c r="AI791"/>
      <c r="AJ791"/>
      <c r="AK791"/>
      <c r="AL791"/>
      <c r="AM791"/>
      <c r="AN791"/>
      <c r="AO791"/>
      <c r="AP791"/>
      <c r="AQ791"/>
      <c r="AR791"/>
      <c r="AS791"/>
      <c r="AT791" s="26"/>
      <c r="AU791" s="23"/>
      <c r="AV791"/>
      <c r="AW791"/>
      <c r="AX791"/>
      <c r="AY791"/>
      <c r="AZ791"/>
      <c r="BA791"/>
      <c r="BB791"/>
      <c r="BC791" s="26"/>
      <c r="BD791" s="23"/>
      <c r="BE791"/>
      <c r="BF791"/>
      <c r="BG791"/>
      <c r="BH791"/>
      <c r="BI791"/>
      <c r="BJ791"/>
      <c r="BK791"/>
      <c r="BL791"/>
      <c r="BM791"/>
      <c r="BN791"/>
      <c r="BO791"/>
      <c r="BP791"/>
      <c r="BQ791"/>
      <c r="BR791"/>
      <c r="BS791"/>
      <c r="BT791"/>
      <c r="BU791"/>
      <c r="BV791"/>
      <c r="BW791"/>
      <c r="BX791" s="26"/>
      <c r="BY791" s="23"/>
      <c r="BZ791"/>
      <c r="CA791"/>
      <c r="CB791"/>
    </row>
    <row r="792" spans="1:80" s="81" customFormat="1" x14ac:dyDescent="0.3">
      <c r="A792"/>
      <c r="B792" s="45"/>
      <c r="C792" s="155"/>
      <c r="D792" s="41"/>
      <c r="E792" s="86"/>
      <c r="F792" s="41"/>
      <c r="G792" s="41"/>
      <c r="I792" s="68"/>
      <c r="J792" s="8"/>
      <c r="K792" s="8"/>
      <c r="L792" s="8"/>
      <c r="M792"/>
      <c r="N792" s="8"/>
      <c r="O792" s="8"/>
      <c r="P792" s="8"/>
      <c r="Q792" s="8"/>
      <c r="R792" s="8"/>
      <c r="T792"/>
      <c r="U792"/>
      <c r="V792"/>
      <c r="W792"/>
      <c r="X792"/>
      <c r="Y792"/>
      <c r="Z792"/>
      <c r="AA792"/>
      <c r="AB792"/>
      <c r="AC792"/>
      <c r="AD792"/>
      <c r="AE792"/>
      <c r="AF792"/>
      <c r="AG792"/>
      <c r="AH792"/>
      <c r="AI792"/>
      <c r="AJ792"/>
      <c r="AK792"/>
      <c r="AL792"/>
      <c r="AM792"/>
      <c r="AN792"/>
      <c r="AO792"/>
      <c r="AP792"/>
      <c r="AQ792"/>
      <c r="AR792"/>
      <c r="AS792"/>
      <c r="AT792" s="26"/>
      <c r="AU792" s="23"/>
      <c r="AV792"/>
      <c r="AW792"/>
      <c r="AX792"/>
      <c r="AY792"/>
      <c r="AZ792"/>
      <c r="BA792"/>
      <c r="BB792"/>
      <c r="BC792" s="26"/>
      <c r="BD792" s="23"/>
      <c r="BE792"/>
      <c r="BF792"/>
      <c r="BG792"/>
      <c r="BH792"/>
      <c r="BI792"/>
      <c r="BJ792"/>
      <c r="BK792"/>
      <c r="BL792"/>
      <c r="BM792"/>
      <c r="BN792"/>
      <c r="BO792"/>
      <c r="BP792"/>
      <c r="BQ792"/>
      <c r="BR792"/>
      <c r="BS792"/>
      <c r="BT792"/>
      <c r="BU792"/>
      <c r="BV792"/>
      <c r="BW792"/>
      <c r="BX792" s="26"/>
      <c r="BY792" s="23"/>
      <c r="BZ792"/>
      <c r="CA792"/>
      <c r="CB792"/>
    </row>
    <row r="793" spans="1:80" s="81" customFormat="1" x14ac:dyDescent="0.3">
      <c r="A793"/>
      <c r="B793" s="45"/>
      <c r="C793" s="155"/>
      <c r="D793" s="41"/>
      <c r="E793" s="86"/>
      <c r="F793" s="41"/>
      <c r="G793" s="41"/>
      <c r="I793" s="68"/>
      <c r="J793" s="8"/>
      <c r="K793" s="8"/>
      <c r="L793" s="8"/>
      <c r="M793"/>
      <c r="N793" s="8"/>
      <c r="O793" s="8"/>
      <c r="P793" s="8"/>
      <c r="Q793" s="8"/>
      <c r="R793" s="8"/>
      <c r="T793"/>
      <c r="U793"/>
      <c r="V793"/>
      <c r="W793"/>
      <c r="X793"/>
      <c r="Y793"/>
      <c r="Z793"/>
      <c r="AA793"/>
      <c r="AB793"/>
      <c r="AC793"/>
      <c r="AD793"/>
      <c r="AE793"/>
      <c r="AF793"/>
      <c r="AG793"/>
      <c r="AH793"/>
      <c r="AI793"/>
      <c r="AJ793"/>
      <c r="AK793"/>
      <c r="AL793"/>
      <c r="AM793"/>
      <c r="AN793"/>
      <c r="AO793"/>
      <c r="AP793"/>
      <c r="AQ793"/>
      <c r="AR793"/>
      <c r="AS793"/>
      <c r="AT793" s="26"/>
      <c r="AU793" s="23"/>
      <c r="AV793"/>
      <c r="AW793"/>
      <c r="AX793"/>
      <c r="AY793"/>
      <c r="AZ793"/>
      <c r="BA793"/>
      <c r="BB793"/>
      <c r="BC793" s="26"/>
      <c r="BD793" s="23"/>
      <c r="BE793"/>
      <c r="BF793"/>
      <c r="BG793"/>
      <c r="BH793"/>
      <c r="BI793"/>
      <c r="BJ793"/>
      <c r="BK793"/>
      <c r="BL793"/>
      <c r="BM793"/>
      <c r="BN793"/>
      <c r="BO793"/>
      <c r="BP793"/>
      <c r="BQ793"/>
      <c r="BR793"/>
      <c r="BS793"/>
      <c r="BT793"/>
      <c r="BU793"/>
      <c r="BV793"/>
      <c r="BW793"/>
      <c r="BX793" s="26"/>
      <c r="BY793" s="23"/>
      <c r="BZ793"/>
      <c r="CA793"/>
      <c r="CB793"/>
    </row>
    <row r="794" spans="1:80" s="81" customFormat="1" x14ac:dyDescent="0.3">
      <c r="A794"/>
      <c r="B794" s="45"/>
      <c r="C794" s="155"/>
      <c r="D794" s="41"/>
      <c r="E794" s="86"/>
      <c r="F794" s="41"/>
      <c r="G794" s="41"/>
      <c r="I794" s="68"/>
      <c r="J794" s="8"/>
      <c r="K794" s="8"/>
      <c r="L794" s="8"/>
      <c r="M794"/>
      <c r="N794" s="8"/>
      <c r="O794" s="8"/>
      <c r="P794" s="8"/>
      <c r="Q794" s="8"/>
      <c r="R794" s="8"/>
      <c r="T794"/>
      <c r="U794"/>
      <c r="V794"/>
      <c r="W794"/>
      <c r="X794"/>
      <c r="Y794"/>
      <c r="Z794"/>
      <c r="AA794"/>
      <c r="AB794"/>
      <c r="AC794"/>
      <c r="AD794"/>
      <c r="AE794"/>
      <c r="AF794"/>
      <c r="AG794"/>
      <c r="AH794"/>
      <c r="AI794"/>
      <c r="AJ794"/>
      <c r="AK794"/>
      <c r="AL794"/>
      <c r="AM794"/>
      <c r="AN794"/>
      <c r="AO794"/>
      <c r="AP794"/>
      <c r="AQ794"/>
      <c r="AR794"/>
      <c r="AS794"/>
      <c r="AT794" s="26"/>
      <c r="AU794" s="23"/>
      <c r="AV794"/>
      <c r="AW794"/>
      <c r="AX794"/>
      <c r="AY794"/>
      <c r="AZ794"/>
      <c r="BA794"/>
      <c r="BB794"/>
      <c r="BC794" s="26"/>
      <c r="BD794" s="23"/>
      <c r="BE794"/>
      <c r="BF794"/>
      <c r="BG794"/>
      <c r="BH794"/>
      <c r="BI794"/>
      <c r="BJ794"/>
      <c r="BK794"/>
      <c r="BL794"/>
      <c r="BM794"/>
      <c r="BN794"/>
      <c r="BO794"/>
      <c r="BP794"/>
      <c r="BQ794"/>
      <c r="BR794"/>
      <c r="BS794"/>
      <c r="BT794"/>
      <c r="BU794"/>
      <c r="BV794"/>
      <c r="BW794"/>
      <c r="BX794" s="26"/>
      <c r="BY794" s="23"/>
      <c r="BZ794"/>
      <c r="CA794"/>
      <c r="CB794"/>
    </row>
    <row r="795" spans="1:80" s="81" customFormat="1" x14ac:dyDescent="0.3">
      <c r="A795"/>
      <c r="B795" s="45"/>
      <c r="C795" s="155"/>
      <c r="D795" s="41"/>
      <c r="E795" s="86"/>
      <c r="F795" s="41"/>
      <c r="G795" s="41"/>
      <c r="I795" s="68"/>
      <c r="J795" s="8"/>
      <c r="K795" s="8"/>
      <c r="L795" s="8"/>
      <c r="M795"/>
      <c r="N795" s="8"/>
      <c r="O795" s="8"/>
      <c r="P795" s="8"/>
      <c r="Q795" s="8"/>
      <c r="R795" s="8"/>
      <c r="T795"/>
      <c r="U795"/>
      <c r="V795"/>
      <c r="W795"/>
      <c r="X795"/>
      <c r="Y795"/>
      <c r="Z795"/>
      <c r="AA795"/>
      <c r="AB795"/>
      <c r="AC795"/>
      <c r="AD795"/>
      <c r="AE795"/>
      <c r="AF795"/>
      <c r="AG795"/>
      <c r="AH795"/>
      <c r="AI795"/>
      <c r="AJ795"/>
      <c r="AK795"/>
      <c r="AL795"/>
      <c r="AM795"/>
      <c r="AN795"/>
      <c r="AO795"/>
      <c r="AP795"/>
      <c r="AQ795"/>
      <c r="AR795"/>
      <c r="AS795"/>
      <c r="AT795" s="26"/>
      <c r="AU795" s="23"/>
      <c r="AV795"/>
      <c r="AW795"/>
      <c r="AX795"/>
      <c r="AY795"/>
      <c r="AZ795"/>
      <c r="BA795"/>
      <c r="BB795"/>
      <c r="BC795" s="26"/>
      <c r="BD795" s="23"/>
      <c r="BE795"/>
      <c r="BF795"/>
      <c r="BG795"/>
      <c r="BH795"/>
      <c r="BI795"/>
      <c r="BJ795"/>
      <c r="BK795"/>
      <c r="BL795"/>
      <c r="BM795"/>
      <c r="BN795"/>
      <c r="BO795"/>
      <c r="BP795"/>
      <c r="BQ795"/>
      <c r="BR795"/>
      <c r="BS795"/>
      <c r="BT795"/>
      <c r="BU795"/>
      <c r="BV795"/>
      <c r="BW795"/>
      <c r="BX795" s="26"/>
      <c r="BY795" s="23"/>
      <c r="BZ795"/>
      <c r="CA795"/>
      <c r="CB795"/>
    </row>
    <row r="796" spans="1:80" s="81" customFormat="1" x14ac:dyDescent="0.3">
      <c r="A796"/>
      <c r="B796" s="45"/>
      <c r="C796" s="155"/>
      <c r="D796" s="41"/>
      <c r="E796" s="86"/>
      <c r="F796" s="41"/>
      <c r="G796" s="41"/>
      <c r="I796" s="68"/>
      <c r="J796" s="8"/>
      <c r="K796" s="8"/>
      <c r="L796" s="8"/>
      <c r="M796"/>
      <c r="N796" s="8"/>
      <c r="O796" s="8"/>
      <c r="P796" s="8"/>
      <c r="Q796" s="8"/>
      <c r="R796" s="8"/>
      <c r="T796"/>
      <c r="U796"/>
      <c r="V796"/>
      <c r="W796"/>
      <c r="X796"/>
      <c r="Y796"/>
      <c r="Z796"/>
      <c r="AA796"/>
      <c r="AB796"/>
      <c r="AC796"/>
      <c r="AD796"/>
      <c r="AE796"/>
      <c r="AF796"/>
      <c r="AG796"/>
      <c r="AH796"/>
      <c r="AI796"/>
      <c r="AJ796"/>
      <c r="AK796"/>
      <c r="AL796"/>
      <c r="AM796"/>
      <c r="AN796"/>
      <c r="AO796"/>
      <c r="AP796"/>
      <c r="AQ796"/>
      <c r="AR796"/>
      <c r="AS796"/>
      <c r="AT796" s="26"/>
      <c r="AU796" s="23"/>
      <c r="AV796"/>
      <c r="AW796"/>
      <c r="AX796"/>
      <c r="AY796"/>
      <c r="AZ796"/>
      <c r="BA796"/>
      <c r="BB796"/>
      <c r="BC796" s="26"/>
      <c r="BD796" s="23"/>
      <c r="BE796"/>
      <c r="BF796"/>
      <c r="BG796"/>
      <c r="BH796"/>
      <c r="BI796"/>
      <c r="BJ796"/>
      <c r="BK796"/>
      <c r="BL796"/>
      <c r="BM796"/>
      <c r="BN796"/>
      <c r="BO796"/>
      <c r="BP796"/>
      <c r="BQ796"/>
      <c r="BR796"/>
      <c r="BS796"/>
      <c r="BT796"/>
      <c r="BU796"/>
      <c r="BV796"/>
      <c r="BW796"/>
      <c r="BX796" s="26"/>
      <c r="BY796" s="23"/>
      <c r="BZ796"/>
      <c r="CA796"/>
      <c r="CB796"/>
    </row>
    <row r="797" spans="1:80" s="81" customFormat="1" x14ac:dyDescent="0.3">
      <c r="A797"/>
      <c r="B797" s="45"/>
      <c r="C797" s="155"/>
      <c r="D797" s="41"/>
      <c r="E797" s="86"/>
      <c r="F797" s="41"/>
      <c r="G797" s="41"/>
      <c r="I797" s="68"/>
      <c r="J797" s="8"/>
      <c r="K797" s="8"/>
      <c r="L797" s="8"/>
      <c r="M797"/>
      <c r="N797" s="8"/>
      <c r="O797" s="8"/>
      <c r="P797" s="8"/>
      <c r="Q797" s="8"/>
      <c r="R797" s="8"/>
      <c r="T797"/>
      <c r="U797"/>
      <c r="V797"/>
      <c r="W797"/>
      <c r="X797"/>
      <c r="Y797"/>
      <c r="Z797"/>
      <c r="AA797"/>
      <c r="AB797"/>
      <c r="AC797"/>
      <c r="AD797"/>
      <c r="AE797"/>
      <c r="AF797"/>
      <c r="AG797"/>
      <c r="AH797"/>
      <c r="AI797"/>
      <c r="AJ797"/>
      <c r="AK797"/>
      <c r="AL797"/>
      <c r="AM797"/>
      <c r="AN797"/>
      <c r="AO797"/>
      <c r="AP797"/>
      <c r="AQ797"/>
      <c r="AR797"/>
      <c r="AS797"/>
      <c r="AT797" s="26"/>
      <c r="AU797" s="23"/>
      <c r="AV797"/>
      <c r="AW797"/>
      <c r="AX797"/>
      <c r="AY797"/>
      <c r="AZ797"/>
      <c r="BA797"/>
      <c r="BB797"/>
      <c r="BC797" s="26"/>
      <c r="BD797" s="23"/>
      <c r="BE797"/>
      <c r="BF797"/>
      <c r="BG797"/>
      <c r="BH797"/>
      <c r="BI797"/>
      <c r="BJ797"/>
      <c r="BK797"/>
      <c r="BL797"/>
      <c r="BM797"/>
      <c r="BN797"/>
      <c r="BO797"/>
      <c r="BP797"/>
      <c r="BQ797"/>
      <c r="BR797"/>
      <c r="BS797"/>
      <c r="BT797"/>
      <c r="BU797"/>
      <c r="BV797"/>
      <c r="BW797"/>
      <c r="BX797" s="26"/>
      <c r="BY797" s="23"/>
      <c r="BZ797"/>
      <c r="CA797"/>
      <c r="CB797"/>
    </row>
    <row r="798" spans="1:80" s="81" customFormat="1" x14ac:dyDescent="0.3">
      <c r="A798"/>
      <c r="B798" s="45"/>
      <c r="C798" s="155"/>
      <c r="D798" s="41"/>
      <c r="E798" s="86"/>
      <c r="F798" s="41"/>
      <c r="G798" s="41"/>
      <c r="I798" s="68"/>
      <c r="J798" s="8"/>
      <c r="K798" s="8"/>
      <c r="L798" s="8"/>
      <c r="M798"/>
      <c r="N798" s="8"/>
      <c r="O798" s="8"/>
      <c r="P798" s="8"/>
      <c r="Q798" s="8"/>
      <c r="R798" s="8"/>
      <c r="T798"/>
      <c r="U798"/>
      <c r="V798"/>
      <c r="W798"/>
      <c r="X798"/>
      <c r="Y798"/>
      <c r="Z798"/>
      <c r="AA798"/>
      <c r="AB798"/>
      <c r="AC798"/>
      <c r="AD798"/>
      <c r="AE798"/>
      <c r="AF798"/>
      <c r="AG798"/>
      <c r="AH798"/>
      <c r="AI798"/>
      <c r="AJ798"/>
      <c r="AK798"/>
      <c r="AL798"/>
      <c r="AM798"/>
      <c r="AN798"/>
      <c r="AO798"/>
      <c r="AP798"/>
      <c r="AQ798"/>
      <c r="AR798"/>
      <c r="AS798"/>
      <c r="AT798" s="26"/>
      <c r="AU798" s="23"/>
      <c r="AV798"/>
      <c r="AW798"/>
      <c r="AX798"/>
      <c r="AY798"/>
      <c r="AZ798"/>
      <c r="BA798"/>
      <c r="BB798"/>
      <c r="BC798" s="26"/>
      <c r="BD798" s="23"/>
      <c r="BE798"/>
      <c r="BF798"/>
      <c r="BG798"/>
      <c r="BH798"/>
      <c r="BI798"/>
      <c r="BJ798"/>
      <c r="BK798"/>
      <c r="BL798"/>
      <c r="BM798"/>
      <c r="BN798"/>
      <c r="BO798"/>
      <c r="BP798"/>
      <c r="BQ798"/>
      <c r="BR798"/>
      <c r="BS798"/>
      <c r="BT798"/>
      <c r="BU798"/>
      <c r="BV798"/>
      <c r="BW798"/>
      <c r="BX798" s="26"/>
      <c r="BY798" s="23"/>
      <c r="BZ798"/>
      <c r="CA798"/>
      <c r="CB798"/>
    </row>
    <row r="799" spans="1:80" s="81" customFormat="1" x14ac:dyDescent="0.3">
      <c r="A799"/>
      <c r="B799" s="45"/>
      <c r="C799" s="155"/>
      <c r="D799" s="41"/>
      <c r="E799" s="86"/>
      <c r="F799" s="41"/>
      <c r="G799" s="41"/>
      <c r="I799" s="68"/>
      <c r="J799" s="8"/>
      <c r="K799" s="8"/>
      <c r="L799" s="8"/>
      <c r="M799"/>
      <c r="N799" s="8"/>
      <c r="O799" s="8"/>
      <c r="P799" s="8"/>
      <c r="Q799" s="8"/>
      <c r="R799" s="8"/>
      <c r="T799"/>
      <c r="U799"/>
      <c r="V799"/>
      <c r="W799"/>
      <c r="X799"/>
      <c r="Y799"/>
      <c r="Z799"/>
      <c r="AA799"/>
      <c r="AB799"/>
      <c r="AC799"/>
      <c r="AD799"/>
      <c r="AE799"/>
      <c r="AF799"/>
      <c r="AG799"/>
      <c r="AH799"/>
      <c r="AI799"/>
      <c r="AJ799"/>
      <c r="AK799"/>
      <c r="AL799"/>
      <c r="AM799"/>
      <c r="AN799"/>
      <c r="AO799"/>
      <c r="AP799"/>
      <c r="AQ799"/>
      <c r="AR799"/>
      <c r="AS799"/>
      <c r="AT799" s="26"/>
      <c r="AU799" s="23"/>
      <c r="AV799"/>
      <c r="AW799"/>
      <c r="AX799"/>
      <c r="AY799"/>
      <c r="AZ799"/>
      <c r="BA799"/>
      <c r="BB799"/>
      <c r="BC799" s="26"/>
      <c r="BD799" s="23"/>
      <c r="BE799"/>
      <c r="BF799"/>
      <c r="BG799"/>
      <c r="BH799"/>
      <c r="BI799"/>
      <c r="BJ799"/>
      <c r="BK799"/>
      <c r="BL799"/>
      <c r="BM799"/>
      <c r="BN799"/>
      <c r="BO799"/>
      <c r="BP799"/>
      <c r="BQ799"/>
      <c r="BR799"/>
      <c r="BS799"/>
      <c r="BT799"/>
      <c r="BU799"/>
      <c r="BV799"/>
      <c r="BW799"/>
      <c r="BX799" s="26"/>
      <c r="BY799" s="23"/>
      <c r="BZ799"/>
      <c r="CA799"/>
      <c r="CB799"/>
    </row>
    <row r="800" spans="1:80" s="81" customFormat="1" x14ac:dyDescent="0.3">
      <c r="A800"/>
      <c r="B800" s="45"/>
      <c r="C800" s="155"/>
      <c r="D800" s="41"/>
      <c r="E800" s="86"/>
      <c r="F800" s="41"/>
      <c r="G800" s="41"/>
      <c r="I800" s="68"/>
      <c r="J800" s="8"/>
      <c r="K800" s="8"/>
      <c r="L800" s="8"/>
      <c r="M800"/>
      <c r="N800" s="8"/>
      <c r="O800" s="8"/>
      <c r="P800" s="8"/>
      <c r="Q800" s="8"/>
      <c r="R800" s="8"/>
      <c r="T800"/>
      <c r="U800"/>
      <c r="V800"/>
      <c r="W800"/>
      <c r="X800"/>
      <c r="Y800"/>
      <c r="Z800"/>
      <c r="AA800"/>
      <c r="AB800"/>
      <c r="AC800"/>
      <c r="AD800"/>
      <c r="AE800"/>
      <c r="AF800"/>
      <c r="AG800"/>
      <c r="AH800"/>
      <c r="AI800"/>
      <c r="AJ800"/>
      <c r="AK800"/>
      <c r="AL800"/>
      <c r="AM800"/>
      <c r="AN800"/>
      <c r="AO800"/>
      <c r="AP800"/>
      <c r="AQ800"/>
      <c r="AR800"/>
      <c r="AS800"/>
      <c r="AT800" s="26"/>
      <c r="AU800" s="23"/>
      <c r="AV800"/>
      <c r="AW800"/>
      <c r="AX800"/>
      <c r="AY800"/>
      <c r="AZ800"/>
      <c r="BA800"/>
      <c r="BB800"/>
      <c r="BC800" s="26"/>
      <c r="BD800" s="23"/>
      <c r="BE800"/>
      <c r="BF800"/>
      <c r="BG800"/>
      <c r="BH800"/>
      <c r="BI800"/>
      <c r="BJ800"/>
      <c r="BK800"/>
      <c r="BL800"/>
      <c r="BM800"/>
      <c r="BN800"/>
      <c r="BO800"/>
      <c r="BP800"/>
      <c r="BQ800"/>
      <c r="BR800"/>
      <c r="BS800"/>
      <c r="BT800"/>
      <c r="BU800"/>
      <c r="BV800"/>
      <c r="BW800"/>
      <c r="BX800" s="26"/>
      <c r="BY800" s="23"/>
      <c r="BZ800"/>
      <c r="CA800"/>
      <c r="CB800"/>
    </row>
    <row r="801" spans="1:80" s="81" customFormat="1" x14ac:dyDescent="0.3">
      <c r="A801"/>
      <c r="B801" s="45"/>
      <c r="C801" s="155"/>
      <c r="D801" s="41"/>
      <c r="E801" s="86"/>
      <c r="F801" s="41"/>
      <c r="G801" s="41"/>
      <c r="I801" s="68"/>
      <c r="J801" s="8"/>
      <c r="K801" s="8"/>
      <c r="L801" s="8"/>
      <c r="M801"/>
      <c r="N801" s="8"/>
      <c r="O801" s="8"/>
      <c r="P801" s="8"/>
      <c r="Q801" s="8"/>
      <c r="R801" s="8"/>
      <c r="T801"/>
      <c r="U801"/>
      <c r="V801"/>
      <c r="W801"/>
      <c r="X801"/>
      <c r="Y801"/>
      <c r="Z801"/>
      <c r="AA801"/>
      <c r="AB801"/>
      <c r="AC801"/>
      <c r="AD801"/>
      <c r="AE801"/>
      <c r="AF801"/>
      <c r="AG801"/>
      <c r="AH801"/>
      <c r="AI801"/>
      <c r="AJ801"/>
      <c r="AK801"/>
      <c r="AL801"/>
      <c r="AM801"/>
      <c r="AN801"/>
      <c r="AO801"/>
      <c r="AP801"/>
      <c r="AQ801"/>
      <c r="AR801"/>
      <c r="AS801"/>
      <c r="AT801" s="26"/>
      <c r="AU801" s="23"/>
      <c r="AV801"/>
      <c r="AW801"/>
      <c r="AX801"/>
      <c r="AY801"/>
      <c r="AZ801"/>
      <c r="BA801"/>
      <c r="BB801"/>
      <c r="BC801" s="26"/>
      <c r="BD801" s="23"/>
      <c r="BE801"/>
      <c r="BF801"/>
      <c r="BG801"/>
      <c r="BH801"/>
      <c r="BI801"/>
      <c r="BJ801"/>
      <c r="BK801"/>
      <c r="BL801"/>
      <c r="BM801"/>
      <c r="BN801"/>
      <c r="BO801"/>
      <c r="BP801"/>
      <c r="BQ801"/>
      <c r="BR801"/>
      <c r="BS801"/>
      <c r="BT801"/>
      <c r="BU801"/>
      <c r="BV801"/>
      <c r="BW801"/>
      <c r="BX801" s="26"/>
      <c r="BY801" s="23"/>
      <c r="BZ801"/>
      <c r="CA801"/>
      <c r="CB801"/>
    </row>
    <row r="802" spans="1:80" s="81" customFormat="1" x14ac:dyDescent="0.3">
      <c r="A802"/>
      <c r="B802" s="45"/>
      <c r="C802" s="155"/>
      <c r="D802" s="41"/>
      <c r="E802" s="86"/>
      <c r="F802" s="41"/>
      <c r="G802" s="41"/>
      <c r="I802" s="68"/>
      <c r="J802" s="8"/>
      <c r="K802" s="8"/>
      <c r="L802" s="8"/>
      <c r="M802"/>
      <c r="N802" s="8"/>
      <c r="O802" s="8"/>
      <c r="P802" s="8"/>
      <c r="Q802" s="8"/>
      <c r="R802" s="8"/>
      <c r="T802"/>
      <c r="U802"/>
      <c r="V802"/>
      <c r="W802"/>
      <c r="X802"/>
      <c r="Y802"/>
      <c r="Z802"/>
      <c r="AA802"/>
      <c r="AB802"/>
      <c r="AC802"/>
      <c r="AD802"/>
      <c r="AE802"/>
      <c r="AF802"/>
      <c r="AG802"/>
      <c r="AH802"/>
      <c r="AI802"/>
      <c r="AJ802"/>
      <c r="AK802"/>
      <c r="AL802"/>
      <c r="AM802"/>
      <c r="AN802"/>
      <c r="AO802"/>
      <c r="AP802"/>
      <c r="AQ802"/>
      <c r="AR802"/>
      <c r="AS802"/>
      <c r="AT802" s="26"/>
      <c r="AU802" s="23"/>
      <c r="AV802"/>
      <c r="AW802"/>
      <c r="AX802"/>
      <c r="AY802"/>
      <c r="AZ802"/>
      <c r="BA802"/>
      <c r="BB802"/>
      <c r="BC802" s="26"/>
      <c r="BD802" s="23"/>
      <c r="BE802"/>
      <c r="BF802"/>
      <c r="BG802"/>
      <c r="BH802"/>
      <c r="BI802"/>
      <c r="BJ802"/>
      <c r="BK802"/>
      <c r="BL802"/>
      <c r="BM802"/>
      <c r="BN802"/>
      <c r="BO802"/>
      <c r="BP802"/>
      <c r="BQ802"/>
      <c r="BR802"/>
      <c r="BS802"/>
      <c r="BT802"/>
      <c r="BU802"/>
      <c r="BV802"/>
      <c r="BW802"/>
      <c r="BX802" s="26"/>
      <c r="BY802" s="23"/>
      <c r="BZ802"/>
      <c r="CA802"/>
      <c r="CB802"/>
    </row>
    <row r="803" spans="1:80" s="81" customFormat="1" x14ac:dyDescent="0.3">
      <c r="A803"/>
      <c r="B803" s="45"/>
      <c r="C803" s="155"/>
      <c r="D803" s="41"/>
      <c r="E803" s="86"/>
      <c r="F803" s="41"/>
      <c r="G803" s="41"/>
      <c r="I803" s="68"/>
      <c r="J803" s="8"/>
      <c r="K803" s="8"/>
      <c r="L803" s="8"/>
      <c r="M803"/>
      <c r="N803" s="8"/>
      <c r="O803" s="8"/>
      <c r="P803" s="8"/>
      <c r="Q803" s="8"/>
      <c r="R803" s="8"/>
      <c r="T803"/>
      <c r="U803"/>
      <c r="V803"/>
      <c r="W803"/>
      <c r="X803"/>
      <c r="Y803"/>
      <c r="Z803"/>
      <c r="AA803"/>
      <c r="AB803"/>
      <c r="AC803"/>
      <c r="AD803"/>
      <c r="AE803"/>
      <c r="AF803"/>
      <c r="AG803"/>
      <c r="AH803"/>
      <c r="AI803"/>
      <c r="AJ803"/>
      <c r="AK803"/>
      <c r="AL803"/>
      <c r="AM803"/>
      <c r="AN803"/>
      <c r="AO803"/>
      <c r="AP803"/>
      <c r="AQ803"/>
      <c r="AR803"/>
      <c r="AS803"/>
      <c r="AT803" s="26"/>
      <c r="AU803" s="23"/>
      <c r="AV803"/>
      <c r="AW803"/>
      <c r="AX803"/>
      <c r="AY803"/>
      <c r="AZ803"/>
      <c r="BA803"/>
      <c r="BB803"/>
      <c r="BC803" s="26"/>
      <c r="BD803" s="23"/>
      <c r="BE803"/>
      <c r="BF803"/>
      <c r="BG803"/>
      <c r="BH803"/>
      <c r="BI803"/>
      <c r="BJ803"/>
      <c r="BK803"/>
      <c r="BL803"/>
      <c r="BM803"/>
      <c r="BN803"/>
      <c r="BO803"/>
      <c r="BP803"/>
      <c r="BQ803"/>
      <c r="BR803"/>
      <c r="BS803"/>
      <c r="BT803"/>
      <c r="BU803"/>
      <c r="BV803"/>
      <c r="BW803"/>
      <c r="BX803" s="26"/>
      <c r="BY803" s="23"/>
      <c r="BZ803"/>
      <c r="CA803"/>
      <c r="CB803"/>
    </row>
    <row r="804" spans="1:80" s="81" customFormat="1" x14ac:dyDescent="0.3">
      <c r="A804"/>
      <c r="B804" s="45"/>
      <c r="C804" s="155"/>
      <c r="D804" s="41"/>
      <c r="E804" s="86"/>
      <c r="F804" s="41"/>
      <c r="G804" s="41"/>
      <c r="I804" s="68"/>
      <c r="J804" s="8"/>
      <c r="K804" s="8"/>
      <c r="L804" s="8"/>
      <c r="M804"/>
      <c r="N804" s="8"/>
      <c r="O804" s="8"/>
      <c r="P804" s="8"/>
      <c r="Q804" s="8"/>
      <c r="R804" s="8"/>
      <c r="T804"/>
      <c r="U804"/>
      <c r="V804"/>
      <c r="W804"/>
      <c r="X804"/>
      <c r="Y804"/>
      <c r="Z804"/>
      <c r="AA804"/>
      <c r="AB804"/>
      <c r="AC804"/>
      <c r="AD804"/>
      <c r="AE804"/>
      <c r="AF804"/>
      <c r="AG804"/>
      <c r="AH804"/>
      <c r="AI804"/>
      <c r="AJ804"/>
      <c r="AK804"/>
      <c r="AL804"/>
      <c r="AM804"/>
      <c r="AN804"/>
      <c r="AO804"/>
      <c r="AP804"/>
      <c r="AQ804"/>
      <c r="AR804"/>
      <c r="AS804"/>
      <c r="AT804" s="26"/>
      <c r="AU804" s="23"/>
      <c r="AV804"/>
      <c r="AW804"/>
      <c r="AX804"/>
      <c r="AY804"/>
      <c r="AZ804"/>
      <c r="BA804"/>
      <c r="BB804"/>
      <c r="BC804" s="26"/>
      <c r="BD804" s="23"/>
      <c r="BE804"/>
      <c r="BF804"/>
      <c r="BG804"/>
      <c r="BH804"/>
      <c r="BI804"/>
      <c r="BJ804"/>
      <c r="BK804"/>
      <c r="BL804"/>
      <c r="BM804"/>
      <c r="BN804"/>
      <c r="BO804"/>
      <c r="BP804"/>
      <c r="BQ804"/>
      <c r="BR804"/>
      <c r="BS804"/>
      <c r="BT804"/>
      <c r="BU804"/>
      <c r="BV804"/>
      <c r="BW804"/>
      <c r="BX804" s="26"/>
      <c r="BY804" s="23"/>
      <c r="BZ804"/>
      <c r="CA804"/>
      <c r="CB804"/>
    </row>
    <row r="805" spans="1:80" s="81" customFormat="1" x14ac:dyDescent="0.3">
      <c r="A805"/>
      <c r="B805" s="45"/>
      <c r="C805" s="155"/>
      <c r="D805" s="41"/>
      <c r="E805" s="86"/>
      <c r="F805" s="41"/>
      <c r="G805" s="41"/>
      <c r="I805" s="68"/>
      <c r="J805" s="8"/>
      <c r="K805" s="8"/>
      <c r="L805" s="8"/>
      <c r="M805"/>
      <c r="N805" s="8"/>
      <c r="O805" s="8"/>
      <c r="P805" s="8"/>
      <c r="Q805" s="8"/>
      <c r="R805" s="8"/>
      <c r="T805"/>
      <c r="U805"/>
      <c r="V805"/>
      <c r="W805"/>
      <c r="X805"/>
      <c r="Y805"/>
      <c r="Z805"/>
      <c r="AA805"/>
      <c r="AB805"/>
      <c r="AC805"/>
      <c r="AD805"/>
      <c r="AE805"/>
      <c r="AF805"/>
      <c r="AG805"/>
      <c r="AH805"/>
      <c r="AI805"/>
      <c r="AJ805"/>
      <c r="AK805"/>
      <c r="AL805"/>
      <c r="AM805"/>
      <c r="AN805"/>
      <c r="AO805"/>
      <c r="AP805"/>
      <c r="AQ805"/>
      <c r="AR805"/>
      <c r="AS805"/>
      <c r="AT805" s="26"/>
      <c r="AU805" s="23"/>
      <c r="AV805"/>
      <c r="AW805"/>
      <c r="AX805"/>
      <c r="AY805"/>
      <c r="AZ805"/>
      <c r="BA805"/>
      <c r="BB805"/>
      <c r="BC805" s="26"/>
      <c r="BD805" s="23"/>
      <c r="BE805"/>
      <c r="BF805"/>
      <c r="BG805"/>
      <c r="BH805"/>
      <c r="BI805"/>
      <c r="BJ805"/>
      <c r="BK805"/>
      <c r="BL805"/>
      <c r="BM805"/>
      <c r="BN805"/>
      <c r="BO805"/>
      <c r="BP805"/>
      <c r="BQ805"/>
      <c r="BR805"/>
      <c r="BS805"/>
      <c r="BT805"/>
      <c r="BU805"/>
      <c r="BV805"/>
      <c r="BW805"/>
      <c r="BX805" s="26"/>
      <c r="BY805" s="23"/>
      <c r="BZ805"/>
      <c r="CA805"/>
      <c r="CB805"/>
    </row>
    <row r="806" spans="1:80" s="81" customFormat="1" x14ac:dyDescent="0.3">
      <c r="A806"/>
      <c r="B806" s="45"/>
      <c r="C806" s="155"/>
      <c r="D806" s="41"/>
      <c r="E806" s="86"/>
      <c r="F806" s="41"/>
      <c r="G806" s="41"/>
      <c r="I806" s="68"/>
      <c r="J806" s="8"/>
      <c r="K806" s="8"/>
      <c r="L806" s="8"/>
      <c r="M806"/>
      <c r="N806" s="8"/>
      <c r="O806" s="8"/>
      <c r="P806" s="8"/>
      <c r="Q806" s="8"/>
      <c r="R806" s="8"/>
      <c r="T806"/>
      <c r="U806"/>
      <c r="V806"/>
      <c r="W806"/>
      <c r="X806"/>
      <c r="Y806"/>
      <c r="Z806"/>
      <c r="AA806"/>
      <c r="AB806"/>
      <c r="AC806"/>
      <c r="AD806"/>
      <c r="AE806"/>
      <c r="AF806"/>
      <c r="AG806"/>
      <c r="AH806"/>
      <c r="AI806"/>
      <c r="AJ806"/>
      <c r="AK806"/>
      <c r="AL806"/>
      <c r="AM806"/>
      <c r="AN806"/>
      <c r="AO806"/>
      <c r="AP806"/>
      <c r="AQ806"/>
      <c r="AR806"/>
      <c r="AS806"/>
      <c r="AT806" s="26"/>
      <c r="AU806" s="23"/>
      <c r="AV806"/>
      <c r="AW806"/>
      <c r="AX806"/>
      <c r="AY806"/>
      <c r="AZ806"/>
      <c r="BA806"/>
      <c r="BB806"/>
      <c r="BC806" s="26"/>
      <c r="BD806" s="23"/>
      <c r="BE806"/>
      <c r="BF806"/>
      <c r="BG806"/>
      <c r="BH806"/>
      <c r="BI806"/>
      <c r="BJ806"/>
      <c r="BK806"/>
      <c r="BL806"/>
      <c r="BM806"/>
      <c r="BN806"/>
      <c r="BO806"/>
      <c r="BP806"/>
      <c r="BQ806"/>
      <c r="BR806"/>
      <c r="BS806"/>
      <c r="BT806"/>
      <c r="BU806"/>
      <c r="BV806"/>
      <c r="BW806"/>
      <c r="BX806" s="26"/>
      <c r="BY806" s="23"/>
      <c r="BZ806"/>
      <c r="CA806"/>
      <c r="CB806"/>
    </row>
    <row r="807" spans="1:80" s="81" customFormat="1" x14ac:dyDescent="0.3">
      <c r="A807"/>
      <c r="B807" s="45"/>
      <c r="C807" s="155"/>
      <c r="D807" s="41"/>
      <c r="E807" s="86"/>
      <c r="F807" s="41"/>
      <c r="G807" s="41"/>
      <c r="I807" s="68"/>
      <c r="J807" s="8"/>
      <c r="K807" s="8"/>
      <c r="L807" s="8"/>
      <c r="M807"/>
      <c r="N807" s="8"/>
      <c r="O807" s="8"/>
      <c r="P807" s="8"/>
      <c r="Q807" s="8"/>
      <c r="R807" s="8"/>
      <c r="T807"/>
      <c r="U807"/>
      <c r="V807"/>
      <c r="W807"/>
      <c r="X807"/>
      <c r="Y807"/>
      <c r="Z807"/>
      <c r="AA807"/>
      <c r="AB807"/>
      <c r="AC807"/>
      <c r="AD807"/>
      <c r="AE807"/>
      <c r="AF807"/>
      <c r="AG807"/>
      <c r="AH807"/>
      <c r="AI807"/>
      <c r="AJ807"/>
      <c r="AK807"/>
      <c r="AL807"/>
      <c r="AM807"/>
      <c r="AN807"/>
      <c r="AO807"/>
      <c r="AP807"/>
      <c r="AQ807"/>
      <c r="AR807"/>
      <c r="AS807"/>
      <c r="AT807" s="26"/>
      <c r="AU807" s="23"/>
      <c r="AV807"/>
      <c r="AW807"/>
      <c r="AX807"/>
      <c r="AY807"/>
      <c r="AZ807"/>
      <c r="BA807"/>
      <c r="BB807"/>
      <c r="BC807" s="26"/>
      <c r="BD807" s="23"/>
      <c r="BE807"/>
      <c r="BF807"/>
      <c r="BG807"/>
      <c r="BH807"/>
      <c r="BI807"/>
      <c r="BJ807"/>
      <c r="BK807"/>
      <c r="BL807"/>
      <c r="BM807"/>
      <c r="BN807"/>
      <c r="BO807"/>
      <c r="BP807"/>
      <c r="BQ807"/>
      <c r="BR807"/>
      <c r="BS807"/>
      <c r="BT807"/>
      <c r="BU807"/>
      <c r="BV807"/>
      <c r="BW807"/>
      <c r="BX807" s="26"/>
      <c r="BY807" s="23"/>
      <c r="BZ807"/>
      <c r="CA807"/>
      <c r="CB807"/>
    </row>
    <row r="808" spans="1:80" s="81" customFormat="1" x14ac:dyDescent="0.3">
      <c r="A808"/>
      <c r="B808" s="45"/>
      <c r="C808" s="155"/>
      <c r="D808" s="41"/>
      <c r="E808" s="86"/>
      <c r="F808" s="41"/>
      <c r="G808" s="41"/>
      <c r="I808" s="68"/>
      <c r="J808" s="8"/>
      <c r="K808" s="8"/>
      <c r="L808" s="8"/>
      <c r="M808"/>
      <c r="N808" s="8"/>
      <c r="O808" s="8"/>
      <c r="P808" s="8"/>
      <c r="Q808" s="8"/>
      <c r="R808" s="8"/>
      <c r="T808"/>
      <c r="U808"/>
      <c r="V808"/>
      <c r="W808"/>
      <c r="X808"/>
      <c r="Y808"/>
      <c r="Z808"/>
      <c r="AA808"/>
      <c r="AB808"/>
      <c r="AC808"/>
      <c r="AD808"/>
      <c r="AE808"/>
      <c r="AF808"/>
      <c r="AG808"/>
      <c r="AH808"/>
      <c r="AI808"/>
      <c r="AJ808"/>
      <c r="AK808"/>
      <c r="AL808"/>
      <c r="AM808"/>
      <c r="AN808"/>
      <c r="AO808"/>
      <c r="AP808"/>
      <c r="AQ808"/>
      <c r="AR808"/>
      <c r="AS808"/>
      <c r="AT808" s="26"/>
      <c r="AU808" s="23"/>
      <c r="AV808"/>
      <c r="AW808"/>
      <c r="AX808"/>
      <c r="AY808"/>
      <c r="AZ808"/>
      <c r="BA808"/>
      <c r="BB808"/>
      <c r="BC808" s="26"/>
      <c r="BD808" s="23"/>
      <c r="BE808"/>
      <c r="BF808"/>
      <c r="BG808"/>
      <c r="BH808"/>
      <c r="BI808"/>
      <c r="BJ808"/>
      <c r="BK808"/>
      <c r="BL808"/>
      <c r="BM808"/>
      <c r="BN808"/>
      <c r="BO808"/>
      <c r="BP808"/>
      <c r="BQ808"/>
      <c r="BR808"/>
      <c r="BS808"/>
      <c r="BT808"/>
      <c r="BU808"/>
      <c r="BV808"/>
      <c r="BW808"/>
      <c r="BX808" s="26"/>
      <c r="BY808" s="23"/>
      <c r="BZ808"/>
      <c r="CA808"/>
      <c r="CB808"/>
    </row>
    <row r="809" spans="1:80" s="81" customFormat="1" x14ac:dyDescent="0.3">
      <c r="A809"/>
      <c r="B809" s="45"/>
      <c r="C809" s="155"/>
      <c r="D809" s="41"/>
      <c r="E809" s="86"/>
      <c r="F809" s="41"/>
      <c r="G809" s="41"/>
      <c r="I809" s="68"/>
      <c r="J809" s="8"/>
      <c r="K809" s="8"/>
      <c r="L809" s="8"/>
      <c r="M809"/>
      <c r="N809" s="8"/>
      <c r="O809" s="8"/>
      <c r="P809" s="8"/>
      <c r="Q809" s="8"/>
      <c r="R809" s="8"/>
      <c r="T809"/>
      <c r="U809"/>
      <c r="V809"/>
      <c r="W809"/>
      <c r="X809"/>
      <c r="Y809"/>
      <c r="Z809"/>
      <c r="AA809"/>
      <c r="AB809"/>
      <c r="AC809"/>
      <c r="AD809"/>
      <c r="AE809"/>
      <c r="AF809"/>
      <c r="AG809"/>
      <c r="AH809"/>
      <c r="AI809"/>
      <c r="AJ809"/>
      <c r="AK809"/>
      <c r="AL809"/>
      <c r="AM809"/>
      <c r="AN809"/>
      <c r="AO809"/>
      <c r="AP809"/>
      <c r="AQ809"/>
      <c r="AR809"/>
      <c r="AS809"/>
      <c r="AT809" s="26"/>
      <c r="AU809" s="23"/>
      <c r="AV809"/>
      <c r="AW809"/>
      <c r="AX809"/>
      <c r="AY809"/>
      <c r="AZ809"/>
      <c r="BA809"/>
      <c r="BB809"/>
      <c r="BC809" s="26"/>
      <c r="BD809" s="23"/>
      <c r="BE809"/>
      <c r="BF809"/>
      <c r="BG809"/>
      <c r="BH809"/>
      <c r="BI809"/>
      <c r="BJ809"/>
      <c r="BK809"/>
      <c r="BL809"/>
      <c r="BM809"/>
      <c r="BN809"/>
      <c r="BO809"/>
      <c r="BP809"/>
      <c r="BQ809"/>
      <c r="BR809"/>
      <c r="BS809"/>
      <c r="BT809"/>
      <c r="BU809"/>
      <c r="BV809"/>
      <c r="BW809"/>
      <c r="BX809" s="26"/>
      <c r="BY809" s="23"/>
      <c r="BZ809"/>
      <c r="CA809"/>
      <c r="CB809"/>
    </row>
    <row r="810" spans="1:80" s="81" customFormat="1" x14ac:dyDescent="0.3">
      <c r="A810"/>
      <c r="B810" s="45"/>
      <c r="C810" s="155"/>
      <c r="D810" s="41"/>
      <c r="E810" s="86"/>
      <c r="F810" s="41"/>
      <c r="G810" s="41"/>
      <c r="I810" s="68"/>
      <c r="J810" s="8"/>
      <c r="K810" s="8"/>
      <c r="L810" s="8"/>
      <c r="M810"/>
      <c r="N810" s="8"/>
      <c r="O810" s="8"/>
      <c r="P810" s="8"/>
      <c r="Q810" s="8"/>
      <c r="R810" s="8"/>
      <c r="T810"/>
      <c r="U810"/>
      <c r="V810"/>
      <c r="W810"/>
      <c r="X810"/>
      <c r="Y810"/>
      <c r="Z810"/>
      <c r="AA810"/>
      <c r="AB810"/>
      <c r="AC810"/>
      <c r="AD810"/>
      <c r="AE810"/>
      <c r="AF810"/>
      <c r="AG810"/>
      <c r="AH810"/>
      <c r="AI810"/>
      <c r="AJ810"/>
      <c r="AK810"/>
      <c r="AL810"/>
      <c r="AM810"/>
      <c r="AN810"/>
      <c r="AO810"/>
      <c r="AP810"/>
      <c r="AQ810"/>
      <c r="AR810"/>
      <c r="AS810"/>
      <c r="AT810" s="26"/>
      <c r="AU810" s="23"/>
      <c r="AV810"/>
      <c r="AW810"/>
      <c r="AX810"/>
      <c r="AY810"/>
      <c r="AZ810"/>
      <c r="BA810"/>
      <c r="BB810"/>
      <c r="BC810" s="26"/>
      <c r="BD810" s="23"/>
      <c r="BE810"/>
      <c r="BF810"/>
      <c r="BG810"/>
      <c r="BH810"/>
      <c r="BI810"/>
      <c r="BJ810"/>
      <c r="BK810"/>
      <c r="BL810"/>
      <c r="BM810"/>
      <c r="BN810"/>
      <c r="BO810"/>
      <c r="BP810"/>
      <c r="BQ810"/>
      <c r="BR810"/>
      <c r="BS810"/>
      <c r="BT810"/>
      <c r="BU810"/>
      <c r="BV810"/>
      <c r="BW810"/>
      <c r="BX810" s="26"/>
      <c r="BY810" s="23"/>
      <c r="BZ810"/>
      <c r="CA810"/>
      <c r="CB810"/>
    </row>
    <row r="811" spans="1:80" s="81" customFormat="1" x14ac:dyDescent="0.3">
      <c r="A811"/>
      <c r="B811" s="45"/>
      <c r="C811" s="155"/>
      <c r="D811" s="41"/>
      <c r="E811" s="86"/>
      <c r="F811" s="41"/>
      <c r="G811" s="41"/>
      <c r="I811" s="68"/>
      <c r="J811" s="8"/>
      <c r="K811" s="8"/>
      <c r="L811" s="8"/>
      <c r="M811"/>
      <c r="N811" s="8"/>
      <c r="O811" s="8"/>
      <c r="P811" s="8"/>
      <c r="Q811" s="8"/>
      <c r="R811" s="8"/>
      <c r="T811"/>
      <c r="U811"/>
      <c r="V811"/>
      <c r="W811"/>
      <c r="X811"/>
      <c r="Y811"/>
      <c r="Z811"/>
      <c r="AA811"/>
      <c r="AB811"/>
      <c r="AC811"/>
      <c r="AD811"/>
      <c r="AE811"/>
      <c r="AF811"/>
      <c r="AG811"/>
      <c r="AH811"/>
      <c r="AI811"/>
      <c r="AJ811"/>
      <c r="AK811"/>
      <c r="AL811"/>
      <c r="AM811"/>
      <c r="AN811"/>
      <c r="AO811"/>
      <c r="AP811"/>
      <c r="AQ811"/>
      <c r="AR811"/>
      <c r="AS811"/>
      <c r="AT811" s="26"/>
      <c r="AU811" s="23"/>
      <c r="AV811"/>
      <c r="AW811"/>
      <c r="AX811"/>
      <c r="AY811"/>
      <c r="AZ811"/>
      <c r="BA811"/>
      <c r="BB811"/>
      <c r="BC811" s="26"/>
      <c r="BD811" s="23"/>
      <c r="BE811"/>
      <c r="BF811"/>
      <c r="BG811"/>
      <c r="BH811"/>
      <c r="BI811"/>
      <c r="BJ811"/>
      <c r="BK811"/>
      <c r="BL811"/>
      <c r="BM811"/>
      <c r="BN811"/>
      <c r="BO811"/>
      <c r="BP811"/>
      <c r="BQ811"/>
      <c r="BR811"/>
      <c r="BS811"/>
      <c r="BT811"/>
      <c r="BU811"/>
      <c r="BV811"/>
      <c r="BW811"/>
      <c r="BX811" s="26"/>
      <c r="BY811" s="23"/>
      <c r="BZ811"/>
      <c r="CA811"/>
      <c r="CB811"/>
    </row>
    <row r="812" spans="1:80" s="81" customFormat="1" x14ac:dyDescent="0.3">
      <c r="A812"/>
      <c r="B812" s="45"/>
      <c r="C812" s="155"/>
      <c r="D812" s="41"/>
      <c r="E812" s="86"/>
      <c r="F812" s="41"/>
      <c r="G812" s="41"/>
      <c r="I812" s="68"/>
      <c r="J812" s="8"/>
      <c r="K812" s="8"/>
      <c r="L812" s="8"/>
      <c r="M812"/>
      <c r="N812" s="8"/>
      <c r="O812" s="8"/>
      <c r="P812" s="8"/>
      <c r="Q812" s="8"/>
      <c r="R812" s="8"/>
      <c r="T812"/>
      <c r="U812"/>
      <c r="V812"/>
      <c r="W812"/>
      <c r="X812"/>
      <c r="Y812"/>
      <c r="Z812"/>
      <c r="AA812"/>
      <c r="AB812"/>
      <c r="AC812"/>
      <c r="AD812"/>
      <c r="AE812"/>
      <c r="AF812"/>
      <c r="AG812"/>
      <c r="AH812"/>
      <c r="AI812"/>
      <c r="AJ812"/>
      <c r="AK812"/>
      <c r="AL812"/>
      <c r="AM812"/>
      <c r="AN812"/>
      <c r="AO812"/>
      <c r="AP812"/>
      <c r="AQ812"/>
      <c r="AR812"/>
      <c r="AS812"/>
      <c r="AT812" s="26"/>
      <c r="AU812" s="23"/>
      <c r="AV812"/>
      <c r="AW812"/>
      <c r="AX812"/>
      <c r="AY812"/>
      <c r="AZ812"/>
      <c r="BA812"/>
      <c r="BB812"/>
      <c r="BC812" s="26"/>
      <c r="BD812" s="23"/>
      <c r="BE812"/>
      <c r="BF812"/>
      <c r="BG812"/>
      <c r="BH812"/>
      <c r="BI812"/>
      <c r="BJ812"/>
      <c r="BK812"/>
      <c r="BL812"/>
      <c r="BM812"/>
      <c r="BN812"/>
      <c r="BO812"/>
      <c r="BP812"/>
      <c r="BQ812"/>
      <c r="BR812"/>
      <c r="BS812"/>
      <c r="BT812"/>
      <c r="BU812"/>
      <c r="BV812"/>
      <c r="BW812"/>
      <c r="BX812" s="26"/>
      <c r="BY812" s="23"/>
      <c r="BZ812"/>
      <c r="CA812"/>
      <c r="CB812"/>
    </row>
    <row r="813" spans="1:80" s="81" customFormat="1" x14ac:dyDescent="0.3">
      <c r="A813"/>
      <c r="B813" s="45"/>
      <c r="C813" s="155"/>
      <c r="D813" s="41"/>
      <c r="E813" s="86"/>
      <c r="F813" s="41"/>
      <c r="G813" s="41"/>
      <c r="I813" s="68"/>
      <c r="J813" s="8"/>
      <c r="K813" s="8"/>
      <c r="L813" s="8"/>
      <c r="M813"/>
      <c r="N813" s="8"/>
      <c r="O813" s="8"/>
      <c r="P813" s="8"/>
      <c r="Q813" s="8"/>
      <c r="R813" s="8"/>
      <c r="T813"/>
      <c r="U813"/>
      <c r="V813"/>
      <c r="W813"/>
      <c r="X813"/>
      <c r="Y813"/>
      <c r="Z813"/>
      <c r="AA813"/>
      <c r="AB813"/>
      <c r="AC813"/>
      <c r="AD813"/>
      <c r="AE813"/>
      <c r="AF813"/>
      <c r="AG813"/>
      <c r="AH813"/>
      <c r="AI813"/>
      <c r="AJ813"/>
      <c r="AK813"/>
      <c r="AL813"/>
      <c r="AM813"/>
      <c r="AN813"/>
      <c r="AO813"/>
      <c r="AP813"/>
      <c r="AQ813"/>
      <c r="AR813"/>
      <c r="AS813"/>
      <c r="AT813" s="26"/>
      <c r="AU813" s="23"/>
      <c r="AV813"/>
      <c r="AW813"/>
      <c r="AX813"/>
      <c r="AY813"/>
      <c r="AZ813"/>
      <c r="BA813"/>
      <c r="BB813"/>
      <c r="BC813" s="26"/>
      <c r="BD813" s="23"/>
      <c r="BE813"/>
      <c r="BF813"/>
      <c r="BG813"/>
      <c r="BH813"/>
      <c r="BI813"/>
      <c r="BJ813"/>
      <c r="BK813"/>
      <c r="BL813"/>
      <c r="BM813"/>
      <c r="BN813"/>
      <c r="BO813"/>
      <c r="BP813"/>
      <c r="BQ813"/>
      <c r="BR813"/>
      <c r="BS813"/>
      <c r="BT813"/>
      <c r="BU813"/>
      <c r="BV813"/>
      <c r="BW813"/>
      <c r="BX813" s="26"/>
      <c r="BY813" s="23"/>
      <c r="BZ813"/>
      <c r="CA813"/>
      <c r="CB813"/>
    </row>
    <row r="814" spans="1:80" s="81" customFormat="1" x14ac:dyDescent="0.3">
      <c r="A814"/>
      <c r="B814" s="45"/>
      <c r="C814" s="155"/>
      <c r="D814" s="41"/>
      <c r="E814" s="86"/>
      <c r="F814" s="41"/>
      <c r="G814" s="41"/>
      <c r="I814" s="68"/>
      <c r="J814" s="8"/>
      <c r="K814" s="8"/>
      <c r="L814" s="8"/>
      <c r="M814"/>
      <c r="N814" s="8"/>
      <c r="O814" s="8"/>
      <c r="P814" s="8"/>
      <c r="Q814" s="8"/>
      <c r="R814" s="8"/>
      <c r="T814"/>
      <c r="U814"/>
      <c r="V814"/>
      <c r="W814"/>
      <c r="X814"/>
      <c r="Y814"/>
      <c r="Z814"/>
      <c r="AA814"/>
      <c r="AB814"/>
      <c r="AC814"/>
      <c r="AD814"/>
      <c r="AE814"/>
      <c r="AF814"/>
      <c r="AG814"/>
      <c r="AH814"/>
      <c r="AI814"/>
      <c r="AJ814"/>
      <c r="AK814"/>
      <c r="AL814"/>
      <c r="AM814"/>
      <c r="AN814"/>
      <c r="AO814"/>
      <c r="AP814"/>
      <c r="AQ814"/>
      <c r="AR814"/>
      <c r="AS814"/>
      <c r="AT814" s="26"/>
      <c r="AU814" s="23"/>
      <c r="AV814"/>
      <c r="AW814"/>
      <c r="AX814"/>
      <c r="AY814"/>
      <c r="AZ814"/>
      <c r="BA814"/>
      <c r="BB814"/>
      <c r="BC814" s="26"/>
      <c r="BD814" s="23"/>
      <c r="BE814"/>
      <c r="BF814"/>
      <c r="BG814"/>
      <c r="BH814"/>
      <c r="BI814"/>
      <c r="BJ814"/>
      <c r="BK814"/>
      <c r="BL814"/>
      <c r="BM814"/>
      <c r="BN814"/>
      <c r="BO814"/>
      <c r="BP814"/>
      <c r="BQ814"/>
      <c r="BR814"/>
      <c r="BS814"/>
      <c r="BT814"/>
      <c r="BU814"/>
      <c r="BV814"/>
      <c r="BW814"/>
      <c r="BX814" s="26"/>
      <c r="BY814" s="23"/>
      <c r="BZ814"/>
      <c r="CA814"/>
      <c r="CB814"/>
    </row>
    <row r="815" spans="1:80" s="81" customFormat="1" x14ac:dyDescent="0.3">
      <c r="A815"/>
      <c r="B815" s="45"/>
      <c r="C815" s="155"/>
      <c r="D815" s="41"/>
      <c r="E815" s="86"/>
      <c r="F815" s="41"/>
      <c r="G815" s="41"/>
      <c r="I815" s="68"/>
      <c r="J815" s="8"/>
      <c r="K815" s="8"/>
      <c r="L815" s="8"/>
      <c r="M815"/>
      <c r="N815" s="8"/>
      <c r="O815" s="8"/>
      <c r="P815" s="8"/>
      <c r="Q815" s="8"/>
      <c r="R815" s="8"/>
      <c r="T815"/>
      <c r="U815"/>
      <c r="V815"/>
      <c r="W815"/>
      <c r="X815"/>
      <c r="Y815"/>
      <c r="Z815"/>
      <c r="AA815"/>
      <c r="AB815"/>
      <c r="AC815"/>
      <c r="AD815"/>
      <c r="AE815"/>
      <c r="AF815"/>
      <c r="AG815"/>
      <c r="AH815"/>
      <c r="AI815"/>
      <c r="AJ815"/>
      <c r="AK815"/>
      <c r="AL815"/>
      <c r="AM815"/>
      <c r="AN815"/>
      <c r="AO815"/>
      <c r="AP815"/>
      <c r="AQ815"/>
      <c r="AR815"/>
      <c r="AS815"/>
      <c r="AT815" s="26"/>
      <c r="AU815" s="23"/>
      <c r="AV815"/>
      <c r="AW815"/>
      <c r="AX815"/>
      <c r="AY815"/>
      <c r="AZ815"/>
      <c r="BA815"/>
      <c r="BB815"/>
      <c r="BC815" s="26"/>
      <c r="BD815" s="23"/>
      <c r="BE815"/>
      <c r="BF815"/>
      <c r="BG815"/>
      <c r="BH815"/>
      <c r="BI815"/>
      <c r="BJ815"/>
      <c r="BK815"/>
      <c r="BL815"/>
      <c r="BM815"/>
      <c r="BN815"/>
      <c r="BO815"/>
      <c r="BP815"/>
      <c r="BQ815"/>
      <c r="BR815"/>
      <c r="BS815"/>
      <c r="BT815"/>
      <c r="BU815"/>
      <c r="BV815"/>
      <c r="BW815"/>
      <c r="BX815" s="26"/>
      <c r="BY815" s="23"/>
      <c r="BZ815"/>
      <c r="CA815"/>
      <c r="CB815"/>
    </row>
    <row r="816" spans="1:80" s="81" customFormat="1" x14ac:dyDescent="0.3">
      <c r="A816"/>
      <c r="B816" s="45"/>
      <c r="C816" s="155"/>
      <c r="D816" s="41"/>
      <c r="E816" s="86"/>
      <c r="F816" s="41"/>
      <c r="G816" s="41"/>
      <c r="I816" s="68"/>
      <c r="J816" s="8"/>
      <c r="K816" s="8"/>
      <c r="L816" s="8"/>
      <c r="M816"/>
      <c r="N816" s="8"/>
      <c r="O816" s="8"/>
      <c r="P816" s="8"/>
      <c r="Q816" s="8"/>
      <c r="R816" s="8"/>
      <c r="T816"/>
      <c r="U816"/>
      <c r="V816"/>
      <c r="W816"/>
      <c r="X816"/>
      <c r="Y816"/>
      <c r="Z816"/>
      <c r="AA816"/>
      <c r="AB816"/>
      <c r="AC816"/>
      <c r="AD816"/>
      <c r="AE816"/>
      <c r="AF816"/>
      <c r="AG816"/>
      <c r="AH816"/>
      <c r="AI816"/>
      <c r="AJ816"/>
      <c r="AK816"/>
      <c r="AL816"/>
      <c r="AM816"/>
      <c r="AN816"/>
      <c r="AO816"/>
      <c r="AP816"/>
      <c r="AQ816"/>
      <c r="AR816"/>
      <c r="AS816"/>
      <c r="AT816" s="26"/>
      <c r="AU816" s="23"/>
      <c r="AV816"/>
      <c r="AW816"/>
      <c r="AX816"/>
      <c r="AY816"/>
      <c r="AZ816"/>
      <c r="BA816"/>
      <c r="BB816"/>
      <c r="BC816" s="26"/>
      <c r="BD816" s="23"/>
      <c r="BE816"/>
      <c r="BF816"/>
      <c r="BG816"/>
      <c r="BH816"/>
      <c r="BI816"/>
      <c r="BJ816"/>
      <c r="BK816"/>
      <c r="BL816"/>
      <c r="BM816"/>
      <c r="BN816"/>
      <c r="BO816"/>
      <c r="BP816"/>
      <c r="BQ816"/>
      <c r="BR816"/>
      <c r="BS816"/>
      <c r="BT816"/>
      <c r="BU816"/>
      <c r="BV816"/>
      <c r="BW816"/>
      <c r="BX816" s="26"/>
      <c r="BY816" s="23"/>
      <c r="BZ816"/>
      <c r="CA816"/>
      <c r="CB816"/>
    </row>
    <row r="817" spans="1:80" s="81" customFormat="1" x14ac:dyDescent="0.3">
      <c r="A817"/>
      <c r="B817" s="45"/>
      <c r="C817" s="155"/>
      <c r="D817" s="41"/>
      <c r="E817" s="86"/>
      <c r="F817" s="41"/>
      <c r="G817" s="41"/>
      <c r="I817" s="68"/>
      <c r="J817" s="8"/>
      <c r="K817" s="8"/>
      <c r="L817" s="8"/>
      <c r="M817"/>
      <c r="N817" s="8"/>
      <c r="O817" s="8"/>
      <c r="P817" s="8"/>
      <c r="Q817" s="8"/>
      <c r="R817" s="8"/>
      <c r="T817"/>
      <c r="U817"/>
      <c r="V817"/>
      <c r="W817"/>
      <c r="X817"/>
      <c r="Y817"/>
      <c r="Z817"/>
      <c r="AA817"/>
      <c r="AB817"/>
      <c r="AC817"/>
      <c r="AD817"/>
      <c r="AE817"/>
      <c r="AF817"/>
      <c r="AG817"/>
      <c r="AH817"/>
      <c r="AI817"/>
      <c r="AJ817"/>
      <c r="AK817"/>
      <c r="AL817"/>
      <c r="AM817"/>
      <c r="AN817"/>
      <c r="AO817"/>
      <c r="AP817"/>
      <c r="AQ817"/>
      <c r="AR817"/>
      <c r="AS817"/>
      <c r="AT817" s="26"/>
      <c r="AU817" s="23"/>
      <c r="AV817"/>
      <c r="AW817"/>
      <c r="AX817"/>
      <c r="AY817"/>
      <c r="AZ817"/>
      <c r="BA817"/>
      <c r="BB817"/>
      <c r="BC817" s="26"/>
      <c r="BD817" s="23"/>
      <c r="BE817"/>
      <c r="BF817"/>
      <c r="BG817"/>
      <c r="BH817"/>
      <c r="BI817"/>
      <c r="BJ817"/>
      <c r="BK817"/>
      <c r="BL817"/>
      <c r="BM817"/>
      <c r="BN817"/>
      <c r="BO817"/>
      <c r="BP817"/>
      <c r="BQ817"/>
      <c r="BR817"/>
      <c r="BS817"/>
      <c r="BT817"/>
      <c r="BU817"/>
      <c r="BV817"/>
      <c r="BW817"/>
      <c r="BX817" s="26"/>
      <c r="BY817" s="23"/>
      <c r="BZ817"/>
      <c r="CA817"/>
      <c r="CB817"/>
    </row>
    <row r="818" spans="1:80" s="81" customFormat="1" x14ac:dyDescent="0.3">
      <c r="A818"/>
      <c r="B818" s="45"/>
      <c r="C818" s="155"/>
      <c r="D818" s="41"/>
      <c r="E818" s="86"/>
      <c r="F818" s="41"/>
      <c r="G818" s="41"/>
      <c r="I818" s="68"/>
      <c r="J818" s="8"/>
      <c r="K818" s="8"/>
      <c r="L818" s="8"/>
      <c r="M818"/>
      <c r="N818" s="8"/>
      <c r="O818" s="8"/>
      <c r="P818" s="8"/>
      <c r="Q818" s="8"/>
      <c r="R818" s="8"/>
      <c r="T818"/>
      <c r="U818"/>
      <c r="V818"/>
      <c r="W818"/>
      <c r="X818"/>
      <c r="Y818"/>
      <c r="Z818"/>
      <c r="AA818"/>
      <c r="AB818"/>
      <c r="AC818"/>
      <c r="AD818"/>
      <c r="AE818"/>
      <c r="AF818"/>
      <c r="AG818"/>
      <c r="AH818"/>
      <c r="AI818"/>
      <c r="AJ818"/>
      <c r="AK818"/>
      <c r="AL818"/>
      <c r="AM818"/>
      <c r="AN818"/>
      <c r="AO818"/>
      <c r="AP818"/>
      <c r="AQ818"/>
      <c r="AR818"/>
      <c r="AS818"/>
      <c r="AT818" s="26"/>
      <c r="AU818" s="23"/>
      <c r="AV818"/>
      <c r="AW818"/>
      <c r="AX818"/>
      <c r="AY818"/>
      <c r="AZ818"/>
      <c r="BA818"/>
      <c r="BB818"/>
      <c r="BC818" s="26"/>
      <c r="BD818" s="23"/>
      <c r="BE818"/>
      <c r="BF818"/>
      <c r="BG818"/>
      <c r="BH818"/>
      <c r="BI818"/>
      <c r="BJ818"/>
      <c r="BK818"/>
      <c r="BL818"/>
      <c r="BM818"/>
      <c r="BN818"/>
      <c r="BO818"/>
      <c r="BP818"/>
      <c r="BQ818"/>
      <c r="BR818"/>
      <c r="BS818"/>
      <c r="BT818"/>
      <c r="BU818"/>
      <c r="BV818"/>
      <c r="BW818"/>
      <c r="BX818" s="26"/>
      <c r="BY818" s="23"/>
      <c r="BZ818"/>
      <c r="CA818"/>
      <c r="CB818"/>
    </row>
    <row r="819" spans="1:80" s="81" customFormat="1" x14ac:dyDescent="0.3">
      <c r="A819"/>
      <c r="B819" s="45"/>
      <c r="C819" s="155"/>
      <c r="D819" s="41"/>
      <c r="E819" s="86"/>
      <c r="F819" s="41"/>
      <c r="G819" s="41"/>
      <c r="I819" s="68"/>
      <c r="J819" s="8"/>
      <c r="K819" s="8"/>
      <c r="L819" s="8"/>
      <c r="M819"/>
      <c r="N819" s="8"/>
      <c r="O819" s="8"/>
      <c r="P819" s="8"/>
      <c r="Q819" s="8"/>
      <c r="R819" s="8"/>
      <c r="T819"/>
      <c r="U819"/>
      <c r="V819"/>
      <c r="W819"/>
      <c r="X819"/>
      <c r="Y819"/>
      <c r="Z819"/>
      <c r="AA819"/>
      <c r="AB819"/>
      <c r="AC819"/>
      <c r="AD819"/>
      <c r="AE819"/>
      <c r="AF819"/>
      <c r="AG819"/>
      <c r="AH819"/>
      <c r="AI819"/>
      <c r="AJ819"/>
      <c r="AK819"/>
      <c r="AL819"/>
      <c r="AM819"/>
      <c r="AN819"/>
      <c r="AO819"/>
      <c r="AP819"/>
      <c r="AQ819"/>
      <c r="AR819"/>
      <c r="AS819"/>
      <c r="AT819" s="26"/>
      <c r="AU819" s="23"/>
      <c r="AV819"/>
      <c r="AW819"/>
      <c r="AX819"/>
      <c r="AY819"/>
      <c r="AZ819"/>
      <c r="BA819"/>
      <c r="BB819"/>
      <c r="BC819" s="26"/>
      <c r="BD819" s="23"/>
      <c r="BE819"/>
      <c r="BF819"/>
      <c r="BG819"/>
      <c r="BH819"/>
      <c r="BI819"/>
      <c r="BJ819"/>
      <c r="BK819"/>
      <c r="BL819"/>
      <c r="BM819"/>
      <c r="BN819"/>
      <c r="BO819"/>
      <c r="BP819"/>
      <c r="BQ819"/>
      <c r="BR819"/>
      <c r="BS819"/>
      <c r="BT819"/>
      <c r="BU819"/>
      <c r="BV819"/>
      <c r="BW819"/>
      <c r="BX819" s="26"/>
      <c r="BY819" s="23"/>
      <c r="BZ819"/>
      <c r="CA819"/>
      <c r="CB819"/>
    </row>
    <row r="820" spans="1:80" s="81" customFormat="1" x14ac:dyDescent="0.3">
      <c r="A820"/>
      <c r="B820" s="45"/>
      <c r="C820" s="155"/>
      <c r="D820" s="41"/>
      <c r="E820" s="86"/>
      <c r="F820" s="41"/>
      <c r="G820" s="41"/>
      <c r="I820" s="68"/>
      <c r="J820" s="8"/>
      <c r="K820" s="8"/>
      <c r="L820" s="8"/>
      <c r="M820"/>
      <c r="N820" s="8"/>
      <c r="O820" s="8"/>
      <c r="P820" s="8"/>
      <c r="Q820" s="8"/>
      <c r="R820" s="8"/>
      <c r="T820"/>
      <c r="U820"/>
      <c r="V820"/>
      <c r="W820"/>
      <c r="X820"/>
      <c r="Y820"/>
      <c r="Z820"/>
      <c r="AA820"/>
      <c r="AB820"/>
      <c r="AC820"/>
      <c r="AD820"/>
      <c r="AE820"/>
      <c r="AF820"/>
      <c r="AG820"/>
      <c r="AH820"/>
      <c r="AI820"/>
      <c r="AJ820"/>
      <c r="AK820"/>
      <c r="AL820"/>
      <c r="AM820"/>
      <c r="AN820"/>
      <c r="AO820"/>
      <c r="AP820"/>
      <c r="AQ820"/>
      <c r="AR820"/>
      <c r="AS820"/>
      <c r="AT820" s="26"/>
      <c r="AU820" s="23"/>
      <c r="AV820"/>
      <c r="AW820"/>
      <c r="AX820"/>
      <c r="AY820"/>
      <c r="AZ820"/>
      <c r="BA820"/>
      <c r="BB820"/>
      <c r="BC820" s="26"/>
      <c r="BD820" s="23"/>
      <c r="BE820"/>
      <c r="BF820"/>
      <c r="BG820"/>
      <c r="BH820"/>
      <c r="BI820"/>
      <c r="BJ820"/>
      <c r="BK820"/>
      <c r="BL820"/>
      <c r="BM820"/>
      <c r="BN820"/>
      <c r="BO820"/>
      <c r="BP820"/>
      <c r="BQ820"/>
      <c r="BR820"/>
      <c r="BS820"/>
      <c r="BT820"/>
      <c r="BU820"/>
      <c r="BV820"/>
      <c r="BW820"/>
      <c r="BX820" s="26"/>
      <c r="BY820" s="23"/>
      <c r="BZ820"/>
      <c r="CA820"/>
      <c r="CB820"/>
    </row>
    <row r="821" spans="1:80" s="81" customFormat="1" x14ac:dyDescent="0.3">
      <c r="A821"/>
      <c r="B821" s="45"/>
      <c r="C821" s="155"/>
      <c r="D821" s="41"/>
      <c r="E821" s="86"/>
      <c r="F821" s="41"/>
      <c r="G821" s="41"/>
      <c r="I821" s="68"/>
      <c r="J821" s="8"/>
      <c r="K821" s="8"/>
      <c r="L821" s="8"/>
      <c r="M821"/>
      <c r="N821" s="8"/>
      <c r="O821" s="8"/>
      <c r="P821" s="8"/>
      <c r="Q821" s="8"/>
      <c r="R821" s="8"/>
      <c r="T821"/>
      <c r="U821"/>
      <c r="V821"/>
      <c r="W821"/>
      <c r="X821"/>
      <c r="Y821"/>
      <c r="Z821"/>
      <c r="AA821"/>
      <c r="AB821"/>
      <c r="AC821"/>
      <c r="AD821"/>
      <c r="AE821"/>
      <c r="AF821"/>
      <c r="AG821"/>
      <c r="AH821"/>
      <c r="AI821"/>
      <c r="AJ821"/>
      <c r="AK821"/>
      <c r="AL821"/>
      <c r="AM821"/>
      <c r="AN821"/>
      <c r="AO821"/>
      <c r="AP821"/>
      <c r="AQ821"/>
      <c r="AR821"/>
      <c r="AS821"/>
      <c r="AT821" s="26"/>
      <c r="AU821" s="23"/>
      <c r="AV821"/>
      <c r="AW821"/>
      <c r="AX821"/>
      <c r="AY821"/>
      <c r="AZ821"/>
      <c r="BA821"/>
      <c r="BB821"/>
      <c r="BC821" s="26"/>
      <c r="BD821" s="23"/>
      <c r="BE821"/>
      <c r="BF821"/>
      <c r="BG821"/>
      <c r="BH821"/>
      <c r="BI821"/>
      <c r="BJ821"/>
      <c r="BK821"/>
      <c r="BL821"/>
      <c r="BM821"/>
      <c r="BN821"/>
      <c r="BO821"/>
      <c r="BP821"/>
      <c r="BQ821"/>
      <c r="BR821"/>
      <c r="BS821"/>
      <c r="BT821"/>
      <c r="BU821"/>
      <c r="BV821"/>
      <c r="BW821"/>
      <c r="BX821" s="26"/>
      <c r="BY821" s="23"/>
      <c r="BZ821"/>
      <c r="CA821"/>
      <c r="CB821"/>
    </row>
    <row r="822" spans="1:80" s="81" customFormat="1" x14ac:dyDescent="0.3">
      <c r="A822"/>
      <c r="B822" s="45"/>
      <c r="C822" s="155"/>
      <c r="D822" s="41"/>
      <c r="E822" s="86"/>
      <c r="F822" s="41"/>
      <c r="G822" s="41"/>
      <c r="I822" s="68"/>
      <c r="J822" s="8"/>
      <c r="K822" s="8"/>
      <c r="L822" s="8"/>
      <c r="M822"/>
      <c r="N822" s="8"/>
      <c r="O822" s="8"/>
      <c r="P822" s="8"/>
      <c r="Q822" s="8"/>
      <c r="R822" s="8"/>
      <c r="T822"/>
      <c r="U822"/>
      <c r="V822"/>
      <c r="W822"/>
      <c r="X822"/>
      <c r="Y822"/>
      <c r="Z822"/>
      <c r="AA822"/>
      <c r="AB822"/>
      <c r="AC822"/>
      <c r="AD822"/>
      <c r="AE822"/>
      <c r="AF822"/>
      <c r="AG822"/>
      <c r="AH822"/>
      <c r="AI822"/>
      <c r="AJ822"/>
      <c r="AK822"/>
      <c r="AL822"/>
      <c r="AM822"/>
      <c r="AN822"/>
      <c r="AO822"/>
      <c r="AP822"/>
      <c r="AQ822"/>
      <c r="AR822"/>
      <c r="AS822"/>
      <c r="AT822" s="26"/>
      <c r="AU822" s="23"/>
      <c r="AV822"/>
      <c r="AW822"/>
      <c r="AX822"/>
      <c r="AY822"/>
      <c r="AZ822"/>
      <c r="BA822"/>
      <c r="BB822"/>
      <c r="BC822" s="26"/>
      <c r="BD822" s="23"/>
      <c r="BE822"/>
      <c r="BF822"/>
      <c r="BG822"/>
      <c r="BH822"/>
      <c r="BI822"/>
      <c r="BJ822"/>
      <c r="BK822"/>
      <c r="BL822"/>
      <c r="BM822"/>
      <c r="BN822"/>
      <c r="BO822"/>
      <c r="BP822"/>
      <c r="BQ822"/>
      <c r="BR822"/>
      <c r="BS822"/>
      <c r="BT822"/>
      <c r="BU822"/>
      <c r="BV822"/>
      <c r="BW822"/>
      <c r="BX822" s="26"/>
      <c r="BY822" s="23"/>
      <c r="BZ822"/>
      <c r="CA822"/>
      <c r="CB822"/>
    </row>
    <row r="823" spans="1:80" s="81" customFormat="1" x14ac:dyDescent="0.3">
      <c r="A823"/>
      <c r="B823" s="45"/>
      <c r="C823" s="155"/>
      <c r="D823" s="41"/>
      <c r="E823" s="86"/>
      <c r="F823" s="41"/>
      <c r="G823" s="41"/>
      <c r="I823" s="68"/>
      <c r="J823" s="8"/>
      <c r="K823" s="8"/>
      <c r="L823" s="8"/>
      <c r="M823"/>
      <c r="N823" s="8"/>
      <c r="O823" s="8"/>
      <c r="P823" s="8"/>
      <c r="Q823" s="8"/>
      <c r="R823" s="8"/>
      <c r="T823"/>
      <c r="U823"/>
      <c r="V823"/>
      <c r="W823"/>
      <c r="X823"/>
      <c r="Y823"/>
      <c r="Z823"/>
      <c r="AA823"/>
      <c r="AB823"/>
      <c r="AC823"/>
      <c r="AD823"/>
      <c r="AE823"/>
      <c r="AF823"/>
      <c r="AG823"/>
      <c r="AH823"/>
      <c r="AI823"/>
      <c r="AJ823"/>
      <c r="AK823"/>
      <c r="AL823"/>
      <c r="AM823"/>
      <c r="AN823"/>
      <c r="AO823"/>
      <c r="AP823"/>
      <c r="AQ823"/>
      <c r="AR823"/>
      <c r="AS823"/>
      <c r="AT823" s="26"/>
      <c r="AU823" s="23"/>
      <c r="AV823"/>
      <c r="AW823"/>
      <c r="AX823"/>
      <c r="AY823"/>
      <c r="AZ823"/>
      <c r="BA823"/>
      <c r="BB823"/>
      <c r="BC823" s="26"/>
      <c r="BD823" s="23"/>
      <c r="BE823"/>
      <c r="BF823"/>
      <c r="BG823"/>
      <c r="BH823"/>
      <c r="BI823"/>
      <c r="BJ823"/>
      <c r="BK823"/>
      <c r="BL823"/>
      <c r="BM823"/>
      <c r="BN823"/>
      <c r="BO823"/>
      <c r="BP823"/>
      <c r="BQ823"/>
      <c r="BR823"/>
      <c r="BS823"/>
      <c r="BT823"/>
      <c r="BU823"/>
      <c r="BV823"/>
      <c r="BW823"/>
      <c r="BX823" s="26"/>
      <c r="BY823" s="23"/>
      <c r="BZ823"/>
      <c r="CA823"/>
      <c r="CB823"/>
    </row>
    <row r="824" spans="1:80" s="81" customFormat="1" x14ac:dyDescent="0.3">
      <c r="A824"/>
      <c r="B824" s="45"/>
      <c r="C824" s="155"/>
      <c r="D824" s="41"/>
      <c r="E824" s="86"/>
      <c r="F824" s="41"/>
      <c r="G824" s="41"/>
      <c r="I824" s="68"/>
      <c r="J824" s="8"/>
      <c r="K824" s="8"/>
      <c r="L824" s="8"/>
      <c r="M824"/>
      <c r="N824" s="8"/>
      <c r="O824" s="8"/>
      <c r="P824" s="8"/>
      <c r="Q824" s="8"/>
      <c r="R824" s="8"/>
      <c r="T824"/>
      <c r="U824"/>
      <c r="V824"/>
      <c r="W824"/>
      <c r="X824"/>
      <c r="Y824"/>
      <c r="Z824"/>
      <c r="AA824"/>
      <c r="AB824"/>
      <c r="AC824"/>
      <c r="AD824"/>
      <c r="AE824"/>
      <c r="AF824"/>
      <c r="AG824"/>
      <c r="AH824"/>
      <c r="AI824"/>
      <c r="AJ824"/>
      <c r="AK824"/>
      <c r="AL824"/>
      <c r="AM824"/>
      <c r="AN824"/>
      <c r="AO824"/>
      <c r="AP824"/>
      <c r="AQ824"/>
      <c r="AR824"/>
      <c r="AS824"/>
      <c r="AT824" s="26"/>
      <c r="AU824" s="23"/>
      <c r="AV824"/>
      <c r="AW824"/>
      <c r="AX824"/>
      <c r="AY824"/>
      <c r="AZ824"/>
      <c r="BA824"/>
      <c r="BB824"/>
      <c r="BC824" s="26"/>
      <c r="BD824" s="23"/>
      <c r="BE824"/>
      <c r="BF824"/>
      <c r="BG824"/>
      <c r="BH824"/>
      <c r="BI824"/>
      <c r="BJ824"/>
      <c r="BK824"/>
      <c r="BL824"/>
      <c r="BM824"/>
      <c r="BN824"/>
      <c r="BO824"/>
      <c r="BP824"/>
      <c r="BQ824"/>
      <c r="BR824"/>
      <c r="BS824"/>
      <c r="BT824"/>
      <c r="BU824"/>
      <c r="BV824"/>
      <c r="BW824"/>
      <c r="BX824" s="26"/>
      <c r="BY824" s="23"/>
      <c r="BZ824"/>
      <c r="CA824"/>
      <c r="CB824"/>
    </row>
    <row r="825" spans="1:80" s="81" customFormat="1" x14ac:dyDescent="0.3">
      <c r="A825"/>
      <c r="B825" s="45"/>
      <c r="C825" s="155"/>
      <c r="D825" s="41"/>
      <c r="E825" s="86"/>
      <c r="F825" s="41"/>
      <c r="G825" s="41"/>
      <c r="I825" s="68"/>
      <c r="J825" s="8"/>
      <c r="K825" s="8"/>
      <c r="L825" s="8"/>
      <c r="M825"/>
      <c r="N825" s="8"/>
      <c r="O825" s="8"/>
      <c r="P825" s="8"/>
      <c r="Q825" s="8"/>
      <c r="R825" s="8"/>
      <c r="T825"/>
      <c r="U825"/>
      <c r="V825"/>
      <c r="W825"/>
      <c r="X825"/>
      <c r="Y825"/>
      <c r="Z825"/>
      <c r="AA825"/>
      <c r="AB825"/>
      <c r="AC825"/>
      <c r="AD825"/>
      <c r="AE825"/>
      <c r="AF825"/>
      <c r="AG825"/>
      <c r="AH825"/>
      <c r="AI825"/>
      <c r="AJ825"/>
      <c r="AK825"/>
      <c r="AL825"/>
      <c r="AM825"/>
      <c r="AN825"/>
      <c r="AO825"/>
      <c r="AP825"/>
      <c r="AQ825"/>
      <c r="AR825"/>
      <c r="AS825"/>
      <c r="AT825" s="26"/>
      <c r="AU825" s="23"/>
      <c r="AV825"/>
      <c r="AW825"/>
      <c r="AX825"/>
      <c r="AY825"/>
      <c r="AZ825"/>
      <c r="BA825"/>
      <c r="BB825"/>
      <c r="BC825" s="26"/>
      <c r="BD825" s="23"/>
      <c r="BE825"/>
      <c r="BF825"/>
      <c r="BG825"/>
      <c r="BH825"/>
      <c r="BI825"/>
      <c r="BJ825"/>
      <c r="BK825"/>
      <c r="BL825"/>
      <c r="BM825"/>
      <c r="BN825"/>
      <c r="BO825"/>
      <c r="BP825"/>
      <c r="BQ825"/>
      <c r="BR825"/>
      <c r="BS825"/>
      <c r="BT825"/>
      <c r="BU825"/>
      <c r="BV825"/>
      <c r="BW825"/>
      <c r="BX825" s="26"/>
      <c r="BY825" s="23"/>
      <c r="BZ825"/>
      <c r="CA825"/>
      <c r="CB825"/>
    </row>
    <row r="826" spans="1:80" s="81" customFormat="1" x14ac:dyDescent="0.3">
      <c r="A826"/>
      <c r="B826" s="45"/>
      <c r="C826" s="155"/>
      <c r="D826" s="41"/>
      <c r="E826" s="86"/>
      <c r="F826" s="41"/>
      <c r="G826" s="41"/>
      <c r="I826" s="68"/>
      <c r="J826" s="8"/>
      <c r="K826" s="8"/>
      <c r="L826" s="8"/>
      <c r="M826"/>
      <c r="N826" s="8"/>
      <c r="O826" s="8"/>
      <c r="P826" s="8"/>
      <c r="Q826" s="8"/>
      <c r="R826" s="8"/>
      <c r="T826"/>
      <c r="U826"/>
      <c r="V826"/>
      <c r="W826"/>
      <c r="X826"/>
      <c r="Y826"/>
      <c r="Z826"/>
      <c r="AA826"/>
      <c r="AB826"/>
      <c r="AC826"/>
      <c r="AD826"/>
      <c r="AE826"/>
      <c r="AF826"/>
      <c r="AG826"/>
      <c r="AH826"/>
      <c r="AI826"/>
      <c r="AJ826"/>
      <c r="AK826"/>
      <c r="AL826"/>
      <c r="AM826"/>
      <c r="AN826"/>
      <c r="AO826"/>
      <c r="AP826"/>
      <c r="AQ826"/>
      <c r="AR826"/>
      <c r="AS826"/>
      <c r="AT826" s="26"/>
      <c r="AU826" s="23"/>
      <c r="AV826"/>
      <c r="AW826"/>
      <c r="AX826"/>
      <c r="AY826"/>
      <c r="AZ826"/>
      <c r="BA826"/>
      <c r="BB826"/>
      <c r="BC826" s="26"/>
      <c r="BD826" s="23"/>
      <c r="BE826"/>
      <c r="BF826"/>
      <c r="BG826"/>
      <c r="BH826"/>
      <c r="BI826"/>
      <c r="BJ826"/>
      <c r="BK826"/>
      <c r="BL826"/>
      <c r="BM826"/>
      <c r="BN826"/>
      <c r="BO826"/>
      <c r="BP826"/>
      <c r="BQ826"/>
      <c r="BR826"/>
      <c r="BS826"/>
      <c r="BT826"/>
      <c r="BU826"/>
      <c r="BV826"/>
      <c r="BW826"/>
      <c r="BX826" s="26"/>
      <c r="BY826" s="23"/>
      <c r="BZ826"/>
      <c r="CA826"/>
      <c r="CB826"/>
    </row>
    <row r="827" spans="1:80" s="81" customFormat="1" x14ac:dyDescent="0.3">
      <c r="A827"/>
      <c r="B827" s="45"/>
      <c r="C827" s="155"/>
      <c r="D827" s="41"/>
      <c r="E827" s="86"/>
      <c r="F827" s="41"/>
      <c r="G827" s="41"/>
      <c r="I827" s="68"/>
      <c r="J827" s="8"/>
      <c r="K827" s="8"/>
      <c r="L827" s="8"/>
      <c r="M827"/>
      <c r="N827" s="8"/>
      <c r="O827" s="8"/>
      <c r="P827" s="8"/>
      <c r="Q827" s="8"/>
      <c r="R827" s="8"/>
      <c r="T827"/>
      <c r="U827"/>
      <c r="V827"/>
      <c r="W827"/>
      <c r="X827"/>
      <c r="Y827"/>
      <c r="Z827"/>
      <c r="AA827"/>
      <c r="AB827"/>
      <c r="AC827"/>
      <c r="AD827"/>
      <c r="AE827"/>
      <c r="AF827"/>
      <c r="AG827"/>
      <c r="AH827"/>
      <c r="AI827"/>
      <c r="AJ827"/>
      <c r="AK827"/>
      <c r="AL827"/>
      <c r="AM827"/>
      <c r="AN827"/>
      <c r="AO827"/>
      <c r="AP827"/>
      <c r="AQ827"/>
      <c r="AR827"/>
      <c r="AS827"/>
      <c r="AT827" s="26"/>
      <c r="AU827" s="23"/>
      <c r="AV827"/>
      <c r="AW827"/>
      <c r="AX827"/>
      <c r="AY827"/>
      <c r="AZ827"/>
      <c r="BA827"/>
      <c r="BB827"/>
      <c r="BC827" s="26"/>
      <c r="BD827" s="23"/>
      <c r="BE827"/>
      <c r="BF827"/>
      <c r="BG827"/>
      <c r="BH827"/>
      <c r="BI827"/>
      <c r="BJ827"/>
      <c r="BK827"/>
      <c r="BL827"/>
      <c r="BM827"/>
      <c r="BN827"/>
      <c r="BO827"/>
      <c r="BP827"/>
      <c r="BQ827"/>
      <c r="BR827"/>
      <c r="BS827"/>
      <c r="BT827"/>
      <c r="BU827"/>
      <c r="BV827"/>
      <c r="BW827"/>
      <c r="BX827" s="26"/>
      <c r="BY827" s="23"/>
      <c r="BZ827"/>
      <c r="CA827"/>
      <c r="CB827"/>
    </row>
    <row r="828" spans="1:80" s="81" customFormat="1" x14ac:dyDescent="0.3">
      <c r="A828"/>
      <c r="B828" s="45"/>
      <c r="C828" s="155"/>
      <c r="D828" s="41"/>
      <c r="E828" s="86"/>
      <c r="F828" s="41"/>
      <c r="G828" s="41"/>
      <c r="I828" s="68"/>
      <c r="J828" s="8"/>
      <c r="K828" s="8"/>
      <c r="L828" s="8"/>
      <c r="M828"/>
      <c r="N828" s="8"/>
      <c r="O828" s="8"/>
      <c r="P828" s="8"/>
      <c r="Q828" s="8"/>
      <c r="R828" s="8"/>
      <c r="T828"/>
      <c r="U828"/>
      <c r="V828"/>
      <c r="W828"/>
      <c r="X828"/>
      <c r="Y828"/>
      <c r="Z828"/>
      <c r="AA828"/>
      <c r="AB828"/>
      <c r="AC828"/>
      <c r="AD828"/>
      <c r="AE828"/>
      <c r="AF828"/>
      <c r="AG828"/>
      <c r="AH828"/>
      <c r="AI828"/>
      <c r="AJ828"/>
      <c r="AK828"/>
      <c r="AL828"/>
      <c r="AM828"/>
      <c r="AN828"/>
      <c r="AO828"/>
      <c r="AP828"/>
      <c r="AQ828"/>
      <c r="AR828"/>
      <c r="AS828"/>
      <c r="AT828" s="26"/>
      <c r="AU828" s="23"/>
      <c r="AV828"/>
      <c r="AW828"/>
      <c r="AX828"/>
      <c r="AY828"/>
      <c r="AZ828"/>
      <c r="BA828"/>
      <c r="BB828"/>
      <c r="BC828" s="26"/>
      <c r="BD828" s="23"/>
      <c r="BE828"/>
      <c r="BF828"/>
      <c r="BG828"/>
      <c r="BH828"/>
      <c r="BI828"/>
      <c r="BJ828"/>
      <c r="BK828"/>
      <c r="BL828"/>
      <c r="BM828"/>
      <c r="BN828"/>
      <c r="BO828"/>
      <c r="BP828"/>
      <c r="BQ828"/>
      <c r="BR828"/>
      <c r="BS828"/>
      <c r="BT828"/>
      <c r="BU828"/>
      <c r="BV828"/>
      <c r="BW828"/>
      <c r="BX828" s="26"/>
      <c r="BY828" s="23"/>
      <c r="BZ828"/>
      <c r="CA828"/>
      <c r="CB828"/>
    </row>
    <row r="829" spans="1:80" s="81" customFormat="1" x14ac:dyDescent="0.3">
      <c r="A829"/>
      <c r="B829" s="45"/>
      <c r="C829" s="155"/>
      <c r="D829" s="41"/>
      <c r="E829" s="86"/>
      <c r="F829" s="41"/>
      <c r="G829" s="41"/>
      <c r="I829" s="68"/>
      <c r="J829" s="8"/>
      <c r="K829" s="8"/>
      <c r="L829" s="8"/>
      <c r="M829"/>
      <c r="N829" s="8"/>
      <c r="O829" s="8"/>
      <c r="P829" s="8"/>
      <c r="Q829" s="8"/>
      <c r="R829" s="8"/>
      <c r="T829"/>
      <c r="U829"/>
      <c r="V829"/>
      <c r="W829"/>
      <c r="X829"/>
      <c r="Y829"/>
      <c r="Z829"/>
      <c r="AA829"/>
      <c r="AB829"/>
      <c r="AC829"/>
      <c r="AD829"/>
      <c r="AE829"/>
      <c r="AF829"/>
      <c r="AG829"/>
      <c r="AH829"/>
      <c r="AI829"/>
      <c r="AJ829"/>
      <c r="AK829"/>
      <c r="AL829"/>
      <c r="AM829"/>
      <c r="AN829"/>
      <c r="AO829"/>
      <c r="AP829"/>
      <c r="AQ829"/>
      <c r="AR829"/>
      <c r="AS829"/>
      <c r="AT829" s="26"/>
      <c r="AU829" s="23"/>
      <c r="AV829"/>
      <c r="AW829"/>
      <c r="AX829"/>
      <c r="AY829"/>
      <c r="AZ829"/>
      <c r="BA829"/>
      <c r="BB829"/>
      <c r="BC829" s="26"/>
      <c r="BD829" s="23"/>
      <c r="BE829"/>
      <c r="BF829"/>
      <c r="BG829"/>
      <c r="BH829"/>
      <c r="BI829"/>
      <c r="BJ829"/>
      <c r="BK829"/>
      <c r="BL829"/>
      <c r="BM829"/>
      <c r="BN829"/>
      <c r="BO829"/>
      <c r="BP829"/>
      <c r="BQ829"/>
      <c r="BR829"/>
      <c r="BS829"/>
      <c r="BT829"/>
      <c r="BU829"/>
      <c r="BV829"/>
      <c r="BW829"/>
      <c r="BX829" s="26"/>
      <c r="BY829" s="23"/>
      <c r="BZ829"/>
      <c r="CA829"/>
      <c r="CB829"/>
    </row>
    <row r="830" spans="1:80" s="81" customFormat="1" x14ac:dyDescent="0.3">
      <c r="A830"/>
      <c r="B830" s="45"/>
      <c r="C830" s="155"/>
      <c r="D830" s="41"/>
      <c r="E830" s="86"/>
      <c r="F830" s="41"/>
      <c r="G830" s="41"/>
      <c r="I830" s="68"/>
      <c r="J830" s="8"/>
      <c r="K830" s="8"/>
      <c r="L830" s="8"/>
      <c r="M830"/>
      <c r="N830" s="8"/>
      <c r="O830" s="8"/>
      <c r="P830" s="8"/>
      <c r="Q830" s="8"/>
      <c r="R830" s="8"/>
      <c r="T830"/>
      <c r="U830"/>
      <c r="V830"/>
      <c r="W830"/>
      <c r="X830"/>
      <c r="Y830"/>
      <c r="Z830"/>
      <c r="AA830"/>
      <c r="AB830"/>
      <c r="AC830"/>
      <c r="AD830"/>
      <c r="AE830"/>
      <c r="AF830"/>
      <c r="AG830"/>
      <c r="AH830"/>
      <c r="AI830"/>
      <c r="AJ830"/>
      <c r="AK830"/>
      <c r="AL830"/>
      <c r="AM830"/>
      <c r="AN830"/>
      <c r="AO830"/>
      <c r="AP830"/>
      <c r="AQ830"/>
      <c r="AR830"/>
      <c r="AS830"/>
      <c r="AT830" s="26"/>
      <c r="AU830" s="23"/>
      <c r="AV830"/>
      <c r="AW830"/>
      <c r="AX830"/>
      <c r="AY830"/>
      <c r="AZ830"/>
      <c r="BA830"/>
      <c r="BB830"/>
      <c r="BC830" s="26"/>
      <c r="BD830" s="23"/>
      <c r="BE830"/>
      <c r="BF830"/>
      <c r="BG830"/>
      <c r="BH830"/>
      <c r="BI830"/>
      <c r="BJ830"/>
      <c r="BK830"/>
      <c r="BL830"/>
      <c r="BM830"/>
      <c r="BN830"/>
      <c r="BO830"/>
      <c r="BP830"/>
      <c r="BQ830"/>
      <c r="BR830"/>
      <c r="BS830"/>
      <c r="BT830"/>
      <c r="BU830"/>
      <c r="BV830"/>
      <c r="BW830"/>
      <c r="BX830" s="26"/>
      <c r="BY830" s="23"/>
      <c r="BZ830"/>
      <c r="CA830"/>
      <c r="CB830"/>
    </row>
    <row r="831" spans="1:80" s="81" customFormat="1" x14ac:dyDescent="0.3">
      <c r="A831"/>
      <c r="B831" s="45"/>
      <c r="C831" s="155"/>
      <c r="D831" s="41"/>
      <c r="E831" s="86"/>
      <c r="F831" s="41"/>
      <c r="G831" s="41"/>
      <c r="I831" s="68"/>
      <c r="J831" s="8"/>
      <c r="K831" s="8"/>
      <c r="L831" s="8"/>
      <c r="M831"/>
      <c r="N831" s="8"/>
      <c r="O831" s="8"/>
      <c r="P831" s="8"/>
      <c r="Q831" s="8"/>
      <c r="R831" s="8"/>
      <c r="T831"/>
      <c r="U831"/>
      <c r="V831"/>
      <c r="W831"/>
      <c r="X831"/>
      <c r="Y831"/>
      <c r="Z831"/>
      <c r="AA831"/>
      <c r="AB831"/>
      <c r="AC831"/>
      <c r="AD831"/>
      <c r="AE831"/>
      <c r="AF831"/>
      <c r="AG831"/>
      <c r="AH831"/>
      <c r="AI831"/>
      <c r="AJ831"/>
      <c r="AK831"/>
      <c r="AL831"/>
      <c r="AM831"/>
      <c r="AN831"/>
      <c r="AO831"/>
      <c r="AP831"/>
      <c r="AQ831"/>
      <c r="AR831"/>
      <c r="AS831"/>
      <c r="AT831" s="26"/>
      <c r="AU831" s="23"/>
      <c r="AV831"/>
      <c r="AW831"/>
      <c r="AX831"/>
      <c r="AY831"/>
      <c r="AZ831"/>
      <c r="BA831"/>
      <c r="BB831"/>
      <c r="BC831" s="26"/>
      <c r="BD831" s="23"/>
      <c r="BE831"/>
      <c r="BF831"/>
      <c r="BG831"/>
      <c r="BH831"/>
      <c r="BI831"/>
      <c r="BJ831"/>
      <c r="BK831"/>
      <c r="BL831"/>
      <c r="BM831"/>
      <c r="BN831"/>
      <c r="BO831"/>
      <c r="BP831"/>
      <c r="BQ831"/>
      <c r="BR831"/>
      <c r="BS831"/>
      <c r="BT831"/>
      <c r="BU831"/>
      <c r="BV831"/>
      <c r="BW831"/>
      <c r="BX831" s="26"/>
      <c r="BY831" s="23"/>
      <c r="BZ831"/>
      <c r="CA831"/>
      <c r="CB831"/>
    </row>
    <row r="832" spans="1:80" s="81" customFormat="1" x14ac:dyDescent="0.3">
      <c r="A832"/>
      <c r="B832" s="45"/>
      <c r="C832" s="155"/>
      <c r="D832" s="41"/>
      <c r="E832" s="86"/>
      <c r="F832" s="41"/>
      <c r="G832" s="41"/>
      <c r="I832" s="68"/>
      <c r="J832" s="8"/>
      <c r="K832" s="8"/>
      <c r="L832" s="8"/>
      <c r="M832"/>
      <c r="N832" s="8"/>
      <c r="O832" s="8"/>
      <c r="P832" s="8"/>
      <c r="Q832" s="8"/>
      <c r="R832" s="8"/>
      <c r="T832"/>
      <c r="U832"/>
      <c r="V832"/>
      <c r="W832"/>
      <c r="X832"/>
      <c r="Y832"/>
      <c r="Z832"/>
      <c r="AA832"/>
      <c r="AB832"/>
      <c r="AC832"/>
      <c r="AD832"/>
      <c r="AE832"/>
      <c r="AF832"/>
      <c r="AG832"/>
      <c r="AH832"/>
      <c r="AI832"/>
      <c r="AJ832"/>
      <c r="AK832"/>
      <c r="AL832"/>
      <c r="AM832"/>
      <c r="AN832"/>
      <c r="AO832"/>
      <c r="AP832"/>
      <c r="AQ832"/>
      <c r="AR832"/>
      <c r="AS832"/>
      <c r="AT832" s="26"/>
      <c r="AU832" s="23"/>
      <c r="AV832"/>
      <c r="AW832"/>
      <c r="AX832"/>
      <c r="AY832"/>
      <c r="AZ832"/>
      <c r="BA832"/>
      <c r="BB832"/>
      <c r="BC832" s="26"/>
      <c r="BD832" s="23"/>
      <c r="BE832"/>
      <c r="BF832"/>
      <c r="BG832"/>
      <c r="BH832"/>
      <c r="BI832"/>
      <c r="BJ832"/>
      <c r="BK832"/>
      <c r="BL832"/>
      <c r="BM832"/>
      <c r="BN832"/>
      <c r="BO832"/>
      <c r="BP832"/>
      <c r="BQ832"/>
      <c r="BR832"/>
      <c r="BS832"/>
      <c r="BT832"/>
      <c r="BU832"/>
      <c r="BV832"/>
      <c r="BW832"/>
      <c r="BX832" s="26"/>
      <c r="BY832" s="23"/>
      <c r="BZ832"/>
      <c r="CA832"/>
      <c r="CB832"/>
    </row>
    <row r="833" spans="1:80" s="81" customFormat="1" x14ac:dyDescent="0.3">
      <c r="A833"/>
      <c r="B833" s="45"/>
      <c r="C833" s="155"/>
      <c r="D833" s="41"/>
      <c r="E833" s="86"/>
      <c r="F833" s="41"/>
      <c r="G833" s="41"/>
      <c r="I833" s="68"/>
      <c r="J833" s="8"/>
      <c r="K833" s="8"/>
      <c r="L833" s="8"/>
      <c r="M833"/>
      <c r="N833" s="8"/>
      <c r="O833" s="8"/>
      <c r="P833" s="8"/>
      <c r="Q833" s="8"/>
      <c r="R833" s="8"/>
      <c r="T833"/>
      <c r="U833"/>
      <c r="V833"/>
      <c r="W833"/>
      <c r="X833"/>
      <c r="Y833"/>
      <c r="Z833"/>
      <c r="AA833"/>
      <c r="AB833"/>
      <c r="AC833"/>
      <c r="AD833"/>
      <c r="AE833"/>
      <c r="AF833"/>
      <c r="AG833"/>
      <c r="AH833"/>
      <c r="AI833"/>
      <c r="AJ833"/>
      <c r="AK833"/>
      <c r="AL833"/>
      <c r="AM833"/>
      <c r="AN833"/>
      <c r="AO833"/>
      <c r="AP833"/>
      <c r="AQ833"/>
      <c r="AR833"/>
      <c r="AS833"/>
      <c r="AT833" s="26"/>
      <c r="AU833" s="23"/>
      <c r="AV833"/>
      <c r="AW833"/>
      <c r="AX833"/>
      <c r="AY833"/>
      <c r="AZ833"/>
      <c r="BA833"/>
      <c r="BB833"/>
      <c r="BC833" s="26"/>
      <c r="BD833" s="23"/>
      <c r="BE833"/>
      <c r="BF833"/>
      <c r="BG833"/>
      <c r="BH833"/>
      <c r="BI833"/>
      <c r="BJ833"/>
      <c r="BK833"/>
      <c r="BL833"/>
      <c r="BM833"/>
      <c r="BN833"/>
      <c r="BO833"/>
      <c r="BP833"/>
      <c r="BQ833"/>
      <c r="BR833"/>
      <c r="BS833"/>
      <c r="BT833"/>
      <c r="BU833"/>
      <c r="BV833"/>
      <c r="BW833"/>
      <c r="BX833" s="26"/>
      <c r="BY833" s="23"/>
      <c r="BZ833"/>
      <c r="CA833"/>
      <c r="CB833"/>
    </row>
    <row r="834" spans="1:80" s="81" customFormat="1" x14ac:dyDescent="0.3">
      <c r="A834"/>
      <c r="B834" s="45"/>
      <c r="C834" s="155"/>
      <c r="D834" s="41"/>
      <c r="E834" s="86"/>
      <c r="F834" s="41"/>
      <c r="G834" s="41"/>
      <c r="I834" s="68"/>
      <c r="J834" s="8"/>
      <c r="K834" s="8"/>
      <c r="L834" s="8"/>
      <c r="M834"/>
      <c r="N834" s="8"/>
      <c r="O834" s="8"/>
      <c r="P834" s="8"/>
      <c r="Q834" s="8"/>
      <c r="R834" s="8"/>
      <c r="T834"/>
      <c r="U834"/>
      <c r="V834"/>
      <c r="W834"/>
      <c r="X834"/>
      <c r="Y834"/>
      <c r="Z834"/>
      <c r="AA834"/>
      <c r="AB834"/>
      <c r="AC834"/>
      <c r="AD834"/>
      <c r="AE834"/>
      <c r="AF834"/>
      <c r="AG834"/>
      <c r="AH834"/>
      <c r="AI834"/>
      <c r="AJ834"/>
      <c r="AK834"/>
      <c r="AL834"/>
      <c r="AM834"/>
      <c r="AN834"/>
      <c r="AO834"/>
      <c r="AP834"/>
      <c r="AQ834"/>
      <c r="AR834"/>
      <c r="AS834"/>
      <c r="AT834" s="26"/>
      <c r="AU834" s="23"/>
      <c r="AV834"/>
      <c r="AW834"/>
      <c r="AX834"/>
      <c r="AY834"/>
      <c r="AZ834"/>
      <c r="BA834"/>
      <c r="BB834"/>
      <c r="BC834" s="26"/>
      <c r="BD834" s="23"/>
      <c r="BE834"/>
      <c r="BF834"/>
      <c r="BG834"/>
      <c r="BH834"/>
      <c r="BI834"/>
      <c r="BJ834"/>
      <c r="BK834"/>
      <c r="BL834"/>
      <c r="BM834"/>
      <c r="BN834"/>
      <c r="BO834"/>
      <c r="BP834"/>
      <c r="BQ834"/>
      <c r="BR834"/>
      <c r="BS834"/>
      <c r="BT834"/>
      <c r="BU834"/>
      <c r="BV834"/>
      <c r="BW834"/>
      <c r="BX834" s="26"/>
      <c r="BY834" s="23"/>
      <c r="BZ834"/>
      <c r="CA834"/>
      <c r="CB834"/>
    </row>
    <row r="835" spans="1:80" s="81" customFormat="1" x14ac:dyDescent="0.3">
      <c r="A835"/>
      <c r="B835" s="45"/>
      <c r="C835" s="155"/>
      <c r="D835" s="41"/>
      <c r="E835" s="86"/>
      <c r="F835" s="41"/>
      <c r="G835" s="41"/>
      <c r="I835" s="68"/>
      <c r="J835" s="8"/>
      <c r="K835" s="8"/>
      <c r="L835" s="8"/>
      <c r="M835"/>
      <c r="N835" s="8"/>
      <c r="O835" s="8"/>
      <c r="P835" s="8"/>
      <c r="Q835" s="8"/>
      <c r="R835" s="8"/>
      <c r="T835"/>
      <c r="U835"/>
      <c r="V835"/>
      <c r="W835"/>
      <c r="X835"/>
      <c r="Y835"/>
      <c r="Z835"/>
      <c r="AA835"/>
      <c r="AB835"/>
      <c r="AC835"/>
      <c r="AD835"/>
      <c r="AE835"/>
      <c r="AF835"/>
      <c r="AG835"/>
      <c r="AH835"/>
      <c r="AI835"/>
      <c r="AJ835"/>
      <c r="AK835"/>
      <c r="AL835"/>
      <c r="AM835"/>
      <c r="AN835"/>
      <c r="AO835"/>
      <c r="AP835"/>
      <c r="AQ835"/>
      <c r="AR835"/>
      <c r="AS835"/>
      <c r="AT835" s="26"/>
      <c r="AU835" s="23"/>
      <c r="AV835"/>
      <c r="AW835"/>
      <c r="AX835"/>
      <c r="AY835"/>
      <c r="AZ835"/>
      <c r="BA835"/>
      <c r="BB835"/>
      <c r="BC835" s="26"/>
      <c r="BD835" s="23"/>
      <c r="BE835"/>
      <c r="BF835"/>
      <c r="BG835"/>
      <c r="BH835"/>
      <c r="BI835"/>
      <c r="BJ835"/>
      <c r="BK835"/>
      <c r="BL835"/>
      <c r="BM835"/>
      <c r="BN835"/>
      <c r="BO835"/>
      <c r="BP835"/>
      <c r="BQ835"/>
      <c r="BR835"/>
      <c r="BS835"/>
      <c r="BT835"/>
      <c r="BU835"/>
      <c r="BV835"/>
      <c r="BW835"/>
      <c r="BX835" s="26"/>
      <c r="BY835" s="23"/>
      <c r="BZ835"/>
      <c r="CA835"/>
      <c r="CB835"/>
    </row>
    <row r="836" spans="1:80" s="81" customFormat="1" x14ac:dyDescent="0.3">
      <c r="A836"/>
      <c r="B836" s="45"/>
      <c r="C836" s="155"/>
      <c r="D836" s="41"/>
      <c r="E836" s="86"/>
      <c r="F836" s="41"/>
      <c r="G836" s="41"/>
      <c r="I836" s="68"/>
      <c r="J836" s="8"/>
      <c r="K836" s="8"/>
      <c r="L836" s="8"/>
      <c r="M836"/>
      <c r="N836" s="8"/>
      <c r="O836" s="8"/>
      <c r="P836" s="8"/>
      <c r="Q836" s="8"/>
      <c r="R836" s="8"/>
      <c r="T836"/>
      <c r="U836"/>
      <c r="V836"/>
      <c r="W836"/>
      <c r="X836"/>
      <c r="Y836"/>
      <c r="Z836"/>
      <c r="AA836"/>
      <c r="AB836"/>
      <c r="AC836"/>
      <c r="AD836"/>
      <c r="AE836"/>
      <c r="AF836"/>
      <c r="AG836"/>
      <c r="AH836"/>
      <c r="AI836"/>
      <c r="AJ836"/>
      <c r="AK836"/>
      <c r="AL836"/>
      <c r="AM836"/>
      <c r="AN836"/>
      <c r="AO836"/>
      <c r="AP836"/>
      <c r="AQ836"/>
      <c r="AR836"/>
      <c r="AS836"/>
      <c r="AT836" s="26"/>
      <c r="AU836" s="23"/>
      <c r="AV836"/>
      <c r="AW836"/>
      <c r="AX836"/>
      <c r="AY836"/>
      <c r="AZ836"/>
      <c r="BA836"/>
      <c r="BB836"/>
      <c r="BC836" s="26"/>
      <c r="BD836" s="23"/>
      <c r="BE836"/>
      <c r="BF836"/>
      <c r="BG836"/>
      <c r="BH836"/>
      <c r="BI836"/>
      <c r="BJ836"/>
      <c r="BK836"/>
      <c r="BL836"/>
      <c r="BM836"/>
      <c r="BN836"/>
      <c r="BO836"/>
      <c r="BP836"/>
      <c r="BQ836"/>
      <c r="BR836"/>
      <c r="BS836"/>
      <c r="BT836"/>
      <c r="BU836"/>
      <c r="BV836"/>
      <c r="BW836"/>
      <c r="BX836" s="26"/>
      <c r="BY836" s="23"/>
      <c r="BZ836"/>
      <c r="CA836"/>
      <c r="CB836"/>
    </row>
    <row r="837" spans="1:80" s="81" customFormat="1" x14ac:dyDescent="0.3">
      <c r="A837"/>
      <c r="B837" s="45"/>
      <c r="C837" s="155"/>
      <c r="D837" s="41"/>
      <c r="E837" s="86"/>
      <c r="F837" s="41"/>
      <c r="G837" s="41"/>
      <c r="I837" s="68"/>
      <c r="J837" s="8"/>
      <c r="K837" s="8"/>
      <c r="L837" s="8"/>
      <c r="M837"/>
      <c r="N837" s="8"/>
      <c r="O837" s="8"/>
      <c r="P837" s="8"/>
      <c r="Q837" s="8"/>
      <c r="R837" s="8"/>
      <c r="T837"/>
      <c r="U837"/>
      <c r="V837"/>
      <c r="W837"/>
      <c r="X837"/>
      <c r="Y837"/>
      <c r="Z837"/>
      <c r="AA837"/>
      <c r="AB837"/>
      <c r="AC837"/>
      <c r="AD837"/>
      <c r="AE837"/>
      <c r="AF837"/>
      <c r="AG837"/>
      <c r="AH837"/>
      <c r="AI837"/>
      <c r="AJ837"/>
      <c r="AK837"/>
      <c r="AL837"/>
      <c r="AM837"/>
      <c r="AN837"/>
      <c r="AO837"/>
      <c r="AP837"/>
      <c r="AQ837"/>
      <c r="AR837"/>
      <c r="AS837"/>
      <c r="AT837" s="26"/>
      <c r="AU837" s="23"/>
      <c r="AV837"/>
      <c r="AW837"/>
      <c r="AX837"/>
      <c r="AY837"/>
      <c r="AZ837"/>
      <c r="BA837"/>
      <c r="BB837"/>
      <c r="BC837" s="26"/>
      <c r="BD837" s="23"/>
      <c r="BE837"/>
      <c r="BF837"/>
      <c r="BG837"/>
      <c r="BH837"/>
      <c r="BI837"/>
      <c r="BJ837"/>
      <c r="BK837"/>
      <c r="BL837"/>
      <c r="BM837"/>
      <c r="BN837"/>
      <c r="BO837"/>
      <c r="BP837"/>
      <c r="BQ837"/>
      <c r="BR837"/>
      <c r="BS837"/>
      <c r="BT837"/>
      <c r="BU837"/>
      <c r="BV837"/>
      <c r="BW837"/>
      <c r="BX837" s="26"/>
      <c r="BY837" s="23"/>
      <c r="BZ837"/>
      <c r="CA837"/>
      <c r="CB837"/>
    </row>
    <row r="838" spans="1:80" s="81" customFormat="1" x14ac:dyDescent="0.3">
      <c r="A838"/>
      <c r="B838" s="45"/>
      <c r="C838" s="155"/>
      <c r="D838" s="41"/>
      <c r="E838" s="86"/>
      <c r="F838" s="41"/>
      <c r="G838" s="41"/>
      <c r="I838" s="68"/>
      <c r="J838" s="8"/>
      <c r="K838" s="8"/>
      <c r="L838" s="8"/>
      <c r="M838"/>
      <c r="N838" s="8"/>
      <c r="O838" s="8"/>
      <c r="P838" s="8"/>
      <c r="Q838" s="8"/>
      <c r="R838" s="8"/>
      <c r="T838"/>
      <c r="U838"/>
      <c r="V838"/>
      <c r="W838"/>
      <c r="X838"/>
      <c r="Y838"/>
      <c r="Z838"/>
      <c r="AA838"/>
      <c r="AB838"/>
      <c r="AC838"/>
      <c r="AD838"/>
      <c r="AE838"/>
      <c r="AF838"/>
      <c r="AG838"/>
      <c r="AH838"/>
      <c r="AI838"/>
      <c r="AJ838"/>
      <c r="AK838"/>
      <c r="AL838"/>
      <c r="AM838"/>
      <c r="AN838"/>
      <c r="AO838"/>
      <c r="AP838"/>
      <c r="AQ838"/>
      <c r="AR838"/>
      <c r="AS838"/>
      <c r="AT838" s="26"/>
      <c r="AU838" s="23"/>
      <c r="AV838"/>
      <c r="AW838"/>
      <c r="AX838"/>
      <c r="AY838"/>
      <c r="AZ838"/>
      <c r="BA838"/>
      <c r="BB838"/>
      <c r="BC838" s="26"/>
      <c r="BD838" s="23"/>
      <c r="BE838"/>
      <c r="BF838"/>
      <c r="BG838"/>
      <c r="BH838"/>
      <c r="BI838"/>
      <c r="BJ838"/>
      <c r="BK838"/>
      <c r="BL838"/>
      <c r="BM838"/>
      <c r="BN838"/>
      <c r="BO838"/>
      <c r="BP838"/>
      <c r="BQ838"/>
      <c r="BR838"/>
      <c r="BS838"/>
      <c r="BT838"/>
      <c r="BU838"/>
      <c r="BV838"/>
      <c r="BW838"/>
      <c r="BX838" s="26"/>
      <c r="BY838" s="23"/>
      <c r="BZ838"/>
      <c r="CA838"/>
      <c r="CB838"/>
    </row>
    <row r="839" spans="1:80" s="81" customFormat="1" x14ac:dyDescent="0.3">
      <c r="A839"/>
      <c r="B839" s="45"/>
      <c r="C839" s="155"/>
      <c r="D839" s="41"/>
      <c r="E839" s="86"/>
      <c r="F839" s="41"/>
      <c r="G839" s="41"/>
      <c r="I839" s="68"/>
      <c r="J839" s="8"/>
      <c r="K839" s="8"/>
      <c r="L839" s="8"/>
      <c r="M839"/>
      <c r="N839" s="8"/>
      <c r="O839" s="8"/>
      <c r="P839" s="8"/>
      <c r="Q839" s="8"/>
      <c r="R839" s="8"/>
      <c r="T839"/>
      <c r="U839"/>
      <c r="V839"/>
      <c r="W839"/>
      <c r="X839"/>
      <c r="Y839"/>
      <c r="Z839"/>
      <c r="AA839"/>
      <c r="AB839"/>
      <c r="AC839"/>
      <c r="AD839"/>
      <c r="AE839"/>
      <c r="AF839"/>
      <c r="AG839"/>
      <c r="AH839"/>
      <c r="AI839"/>
      <c r="AJ839"/>
      <c r="AK839"/>
      <c r="AL839"/>
      <c r="AM839"/>
      <c r="AN839"/>
      <c r="AO839"/>
      <c r="AP839"/>
      <c r="AQ839"/>
      <c r="AR839"/>
      <c r="AS839"/>
      <c r="AT839" s="26"/>
      <c r="AU839" s="23"/>
      <c r="AV839"/>
      <c r="AW839"/>
      <c r="AX839"/>
      <c r="AY839"/>
      <c r="AZ839"/>
      <c r="BA839"/>
      <c r="BB839"/>
      <c r="BC839" s="26"/>
      <c r="BD839" s="23"/>
      <c r="BE839"/>
      <c r="BF839"/>
      <c r="BG839"/>
      <c r="BH839"/>
      <c r="BI839"/>
      <c r="BJ839"/>
      <c r="BK839"/>
      <c r="BL839"/>
      <c r="BM839"/>
      <c r="BN839"/>
      <c r="BO839"/>
      <c r="BP839"/>
      <c r="BQ839"/>
      <c r="BR839"/>
      <c r="BS839"/>
      <c r="BT839"/>
      <c r="BU839"/>
      <c r="BV839"/>
      <c r="BW839"/>
      <c r="BX839" s="26"/>
      <c r="BY839" s="23"/>
      <c r="BZ839"/>
      <c r="CA839"/>
      <c r="CB839"/>
    </row>
    <row r="840" spans="1:80" s="81" customFormat="1" x14ac:dyDescent="0.3">
      <c r="A840"/>
      <c r="B840" s="45"/>
      <c r="C840" s="155"/>
      <c r="D840" s="41"/>
      <c r="E840" s="86"/>
      <c r="F840" s="41"/>
      <c r="G840" s="41"/>
      <c r="I840" s="68"/>
      <c r="J840" s="8"/>
      <c r="K840" s="8"/>
      <c r="L840" s="8"/>
      <c r="M840"/>
      <c r="N840" s="8"/>
      <c r="O840" s="8"/>
      <c r="P840" s="8"/>
      <c r="Q840" s="8"/>
      <c r="R840" s="8"/>
      <c r="T840"/>
      <c r="U840"/>
      <c r="V840"/>
      <c r="W840"/>
      <c r="X840"/>
      <c r="Y840"/>
      <c r="Z840"/>
      <c r="AA840"/>
      <c r="AB840"/>
      <c r="AC840"/>
      <c r="AD840"/>
      <c r="AE840"/>
      <c r="AF840"/>
      <c r="AG840"/>
      <c r="AH840"/>
      <c r="AI840"/>
      <c r="AJ840"/>
      <c r="AK840"/>
      <c r="AL840"/>
      <c r="AM840"/>
      <c r="AN840"/>
      <c r="AO840"/>
      <c r="AP840"/>
      <c r="AQ840"/>
      <c r="AR840"/>
      <c r="AS840"/>
      <c r="AT840" s="26"/>
      <c r="AU840" s="23"/>
      <c r="AV840"/>
      <c r="AW840"/>
      <c r="AX840"/>
      <c r="AY840"/>
      <c r="AZ840"/>
      <c r="BA840"/>
      <c r="BB840"/>
      <c r="BC840" s="26"/>
      <c r="BD840" s="23"/>
      <c r="BE840"/>
      <c r="BF840"/>
      <c r="BG840"/>
      <c r="BH840"/>
      <c r="BI840"/>
      <c r="BJ840"/>
      <c r="BK840"/>
      <c r="BL840"/>
      <c r="BM840"/>
      <c r="BN840"/>
      <c r="BO840"/>
      <c r="BP840"/>
      <c r="BQ840"/>
      <c r="BR840"/>
      <c r="BS840"/>
      <c r="BT840"/>
      <c r="BU840"/>
      <c r="BV840"/>
      <c r="BW840"/>
      <c r="BX840" s="26"/>
      <c r="BY840" s="23"/>
      <c r="BZ840"/>
      <c r="CA840"/>
      <c r="CB840"/>
    </row>
    <row r="841" spans="1:80" s="81" customFormat="1" x14ac:dyDescent="0.3">
      <c r="A841"/>
      <c r="B841" s="45"/>
      <c r="C841" s="155"/>
      <c r="D841" s="41"/>
      <c r="E841" s="86"/>
      <c r="F841" s="41"/>
      <c r="G841" s="41"/>
      <c r="I841" s="68"/>
      <c r="J841" s="8"/>
      <c r="K841" s="8"/>
      <c r="L841" s="8"/>
      <c r="M841"/>
      <c r="N841" s="8"/>
      <c r="O841" s="8"/>
      <c r="P841" s="8"/>
      <c r="Q841" s="8"/>
      <c r="R841" s="8"/>
      <c r="T841"/>
      <c r="U841"/>
      <c r="V841"/>
      <c r="W841"/>
      <c r="X841"/>
      <c r="Y841"/>
      <c r="Z841"/>
      <c r="AA841"/>
      <c r="AB841"/>
      <c r="AC841"/>
      <c r="AD841"/>
      <c r="AE841"/>
      <c r="AF841"/>
      <c r="AG841"/>
      <c r="AH841"/>
      <c r="AI841"/>
      <c r="AJ841"/>
      <c r="AK841"/>
      <c r="AL841"/>
      <c r="AM841"/>
      <c r="AN841"/>
      <c r="AO841"/>
      <c r="AP841"/>
      <c r="AQ841"/>
      <c r="AR841"/>
      <c r="AS841"/>
      <c r="AT841" s="26"/>
      <c r="AU841" s="23"/>
      <c r="AV841"/>
      <c r="AW841"/>
      <c r="AX841"/>
      <c r="AY841"/>
      <c r="AZ841"/>
      <c r="BA841"/>
      <c r="BB841"/>
      <c r="BC841" s="26"/>
      <c r="BD841" s="23"/>
      <c r="BE841"/>
      <c r="BF841"/>
      <c r="BG841"/>
      <c r="BH841"/>
      <c r="BI841"/>
      <c r="BJ841"/>
      <c r="BK841"/>
      <c r="BL841"/>
      <c r="BM841"/>
      <c r="BN841"/>
      <c r="BO841"/>
      <c r="BP841"/>
      <c r="BQ841"/>
      <c r="BR841"/>
      <c r="BS841"/>
      <c r="BT841"/>
      <c r="BU841"/>
      <c r="BV841"/>
      <c r="BW841"/>
      <c r="BX841" s="26"/>
      <c r="BY841" s="23"/>
      <c r="BZ841"/>
      <c r="CA841"/>
      <c r="CB841"/>
    </row>
    <row r="842" spans="1:80" s="81" customFormat="1" x14ac:dyDescent="0.3">
      <c r="A842"/>
      <c r="B842" s="45"/>
      <c r="C842" s="155"/>
      <c r="D842" s="41"/>
      <c r="E842" s="86"/>
      <c r="F842" s="41"/>
      <c r="G842" s="41"/>
      <c r="I842" s="68"/>
      <c r="J842" s="8"/>
      <c r="K842" s="8"/>
      <c r="L842" s="8"/>
      <c r="M842"/>
      <c r="N842" s="8"/>
      <c r="O842" s="8"/>
      <c r="P842" s="8"/>
      <c r="Q842" s="8"/>
      <c r="R842" s="8"/>
      <c r="T842"/>
      <c r="U842"/>
      <c r="V842"/>
      <c r="W842"/>
      <c r="X842"/>
      <c r="Y842"/>
      <c r="Z842"/>
      <c r="AA842"/>
      <c r="AB842"/>
      <c r="AC842"/>
      <c r="AD842"/>
      <c r="AE842"/>
      <c r="AF842"/>
      <c r="AG842"/>
      <c r="AH842"/>
      <c r="AI842"/>
      <c r="AJ842"/>
      <c r="AK842"/>
      <c r="AL842"/>
      <c r="AM842"/>
      <c r="AN842"/>
      <c r="AO842"/>
      <c r="AP842"/>
      <c r="AQ842"/>
      <c r="AR842"/>
      <c r="AS842"/>
      <c r="AT842" s="26"/>
      <c r="AU842" s="23"/>
      <c r="AV842"/>
      <c r="AW842"/>
      <c r="AX842"/>
      <c r="AY842"/>
      <c r="AZ842"/>
      <c r="BA842"/>
      <c r="BB842"/>
      <c r="BC842" s="26"/>
      <c r="BD842" s="23"/>
      <c r="BE842"/>
      <c r="BF842"/>
      <c r="BG842"/>
      <c r="BH842"/>
      <c r="BI842"/>
      <c r="BJ842"/>
      <c r="BK842"/>
      <c r="BL842"/>
      <c r="BM842"/>
      <c r="BN842"/>
      <c r="BO842"/>
      <c r="BP842"/>
      <c r="BQ842"/>
      <c r="BR842"/>
      <c r="BS842"/>
      <c r="BT842"/>
      <c r="BU842"/>
      <c r="BV842"/>
      <c r="BW842"/>
      <c r="BX842" s="26"/>
      <c r="BY842" s="23"/>
      <c r="BZ842"/>
      <c r="CA842"/>
      <c r="CB842"/>
    </row>
    <row r="843" spans="1:80" s="81" customFormat="1" x14ac:dyDescent="0.3">
      <c r="A843"/>
      <c r="B843" s="45"/>
      <c r="C843" s="155"/>
      <c r="D843" s="41"/>
      <c r="E843" s="86"/>
      <c r="F843" s="41"/>
      <c r="G843" s="41"/>
      <c r="I843" s="68"/>
      <c r="J843" s="8"/>
      <c r="K843" s="8"/>
      <c r="L843" s="8"/>
      <c r="M843"/>
      <c r="N843" s="8"/>
      <c r="O843" s="8"/>
      <c r="P843" s="8"/>
      <c r="Q843" s="8"/>
      <c r="R843" s="8"/>
      <c r="T843"/>
      <c r="U843"/>
      <c r="V843"/>
      <c r="W843"/>
      <c r="X843"/>
      <c r="Y843"/>
      <c r="Z843"/>
      <c r="AA843"/>
      <c r="AB843"/>
      <c r="AC843"/>
      <c r="AD843"/>
      <c r="AE843"/>
      <c r="AF843"/>
      <c r="AG843"/>
      <c r="AH843"/>
      <c r="AI843"/>
      <c r="AJ843"/>
      <c r="AK843"/>
      <c r="AL843"/>
      <c r="AM843"/>
      <c r="AN843"/>
      <c r="AO843"/>
      <c r="AP843"/>
      <c r="AQ843"/>
      <c r="AR843"/>
      <c r="AS843"/>
      <c r="AT843" s="26"/>
      <c r="AU843" s="23"/>
      <c r="AV843"/>
      <c r="AW843"/>
      <c r="AX843"/>
      <c r="AY843"/>
      <c r="AZ843"/>
      <c r="BA843"/>
      <c r="BB843"/>
      <c r="BC843" s="26"/>
      <c r="BD843" s="23"/>
      <c r="BE843"/>
      <c r="BF843"/>
      <c r="BG843"/>
      <c r="BH843"/>
      <c r="BI843"/>
      <c r="BJ843"/>
      <c r="BK843"/>
      <c r="BL843"/>
      <c r="BM843"/>
      <c r="BN843"/>
      <c r="BO843"/>
      <c r="BP843"/>
      <c r="BQ843"/>
      <c r="BR843"/>
      <c r="BS843"/>
      <c r="BT843"/>
      <c r="BU843"/>
      <c r="BV843"/>
      <c r="BW843"/>
      <c r="BX843" s="26"/>
      <c r="BY843" s="23"/>
      <c r="BZ843"/>
      <c r="CA843"/>
      <c r="CB843"/>
    </row>
    <row r="844" spans="1:80" s="81" customFormat="1" x14ac:dyDescent="0.3">
      <c r="A844"/>
      <c r="B844" s="45"/>
      <c r="C844" s="155"/>
      <c r="D844" s="41"/>
      <c r="E844" s="86"/>
      <c r="F844" s="41"/>
      <c r="G844" s="41"/>
      <c r="I844" s="68"/>
      <c r="J844" s="8"/>
      <c r="K844" s="8"/>
      <c r="L844" s="8"/>
      <c r="M844"/>
      <c r="N844" s="8"/>
      <c r="O844" s="8"/>
      <c r="P844" s="8"/>
      <c r="Q844" s="8"/>
      <c r="R844" s="8"/>
      <c r="T844"/>
      <c r="U844"/>
      <c r="V844"/>
      <c r="W844"/>
      <c r="X844"/>
      <c r="Y844"/>
      <c r="Z844"/>
      <c r="AA844"/>
      <c r="AB844"/>
      <c r="AC844"/>
      <c r="AD844"/>
      <c r="AE844"/>
      <c r="AF844"/>
      <c r="AG844"/>
      <c r="AH844"/>
      <c r="AI844"/>
      <c r="AJ844"/>
      <c r="AK844"/>
      <c r="AL844"/>
      <c r="AM844"/>
      <c r="AN844"/>
      <c r="AO844"/>
      <c r="AP844"/>
      <c r="AQ844"/>
      <c r="AR844"/>
      <c r="AS844"/>
      <c r="AT844" s="26"/>
      <c r="AU844" s="23"/>
      <c r="AV844"/>
      <c r="AW844"/>
      <c r="AX844"/>
      <c r="AY844"/>
      <c r="AZ844"/>
      <c r="BA844"/>
      <c r="BB844"/>
      <c r="BC844" s="26"/>
      <c r="BD844" s="23"/>
      <c r="BE844"/>
      <c r="BF844"/>
      <c r="BG844"/>
      <c r="BH844"/>
      <c r="BI844"/>
      <c r="BJ844"/>
      <c r="BK844"/>
      <c r="BL844"/>
      <c r="BM844"/>
      <c r="BN844"/>
      <c r="BO844"/>
      <c r="BP844"/>
      <c r="BQ844"/>
      <c r="BR844"/>
      <c r="BS844"/>
      <c r="BT844"/>
      <c r="BU844"/>
      <c r="BV844"/>
      <c r="BW844"/>
      <c r="BX844" s="26"/>
      <c r="BY844" s="23"/>
      <c r="BZ844"/>
      <c r="CA844"/>
      <c r="CB844"/>
    </row>
    <row r="845" spans="1:80" s="81" customFormat="1" x14ac:dyDescent="0.3">
      <c r="A845"/>
      <c r="B845" s="45"/>
      <c r="C845" s="155"/>
      <c r="D845" s="41"/>
      <c r="E845" s="86"/>
      <c r="F845" s="41"/>
      <c r="G845" s="41"/>
      <c r="I845" s="68"/>
      <c r="J845" s="8"/>
      <c r="K845" s="8"/>
      <c r="L845" s="8"/>
      <c r="M845"/>
      <c r="N845" s="8"/>
      <c r="O845" s="8"/>
      <c r="P845" s="8"/>
      <c r="Q845" s="8"/>
      <c r="R845" s="8"/>
      <c r="T845"/>
      <c r="U845"/>
      <c r="V845"/>
      <c r="W845"/>
      <c r="X845"/>
      <c r="Y845"/>
      <c r="Z845"/>
      <c r="AA845"/>
      <c r="AB845"/>
      <c r="AC845"/>
      <c r="AD845"/>
      <c r="AE845"/>
      <c r="AF845"/>
      <c r="AG845"/>
      <c r="AH845"/>
      <c r="AI845"/>
      <c r="AJ845"/>
      <c r="AK845"/>
      <c r="AL845"/>
      <c r="AM845"/>
      <c r="AN845"/>
      <c r="AO845"/>
      <c r="AP845"/>
      <c r="AQ845"/>
      <c r="AR845"/>
      <c r="AS845"/>
      <c r="AT845" s="26"/>
      <c r="AU845" s="23"/>
      <c r="AV845"/>
      <c r="AW845"/>
      <c r="AX845"/>
      <c r="AY845"/>
      <c r="AZ845"/>
      <c r="BA845"/>
      <c r="BB845"/>
      <c r="BC845" s="26"/>
      <c r="BD845" s="23"/>
      <c r="BE845"/>
      <c r="BF845"/>
      <c r="BG845"/>
      <c r="BH845"/>
      <c r="BI845"/>
      <c r="BJ845"/>
      <c r="BK845"/>
      <c r="BL845"/>
      <c r="BM845"/>
      <c r="BN845"/>
      <c r="BO845"/>
      <c r="BP845"/>
      <c r="BQ845"/>
      <c r="BR845"/>
      <c r="BS845"/>
      <c r="BT845"/>
      <c r="BU845"/>
      <c r="BV845"/>
      <c r="BW845"/>
      <c r="BX845" s="26"/>
      <c r="BY845" s="23"/>
      <c r="BZ845"/>
      <c r="CA845"/>
      <c r="CB845"/>
    </row>
    <row r="846" spans="1:80" s="81" customFormat="1" x14ac:dyDescent="0.3">
      <c r="A846"/>
      <c r="B846" s="45"/>
      <c r="C846" s="155"/>
      <c r="D846" s="41"/>
      <c r="E846" s="86"/>
      <c r="F846" s="41"/>
      <c r="G846" s="41"/>
      <c r="I846" s="68"/>
      <c r="J846" s="8"/>
      <c r="K846" s="8"/>
      <c r="L846" s="8"/>
      <c r="M846"/>
      <c r="N846" s="8"/>
      <c r="O846" s="8"/>
      <c r="P846" s="8"/>
      <c r="Q846" s="8"/>
      <c r="R846" s="8"/>
      <c r="T846"/>
      <c r="U846"/>
      <c r="V846"/>
      <c r="W846"/>
      <c r="X846"/>
      <c r="Y846"/>
      <c r="Z846"/>
      <c r="AA846"/>
      <c r="AB846"/>
      <c r="AC846"/>
      <c r="AD846"/>
      <c r="AE846"/>
      <c r="AF846"/>
      <c r="AG846"/>
      <c r="AH846"/>
      <c r="AI846"/>
      <c r="AJ846"/>
      <c r="AK846"/>
      <c r="AL846"/>
      <c r="AM846"/>
      <c r="AN846"/>
      <c r="AO846"/>
      <c r="AP846"/>
      <c r="AQ846"/>
      <c r="AR846"/>
      <c r="AS846"/>
      <c r="AT846" s="26"/>
      <c r="AU846" s="23"/>
      <c r="AV846"/>
      <c r="AW846"/>
      <c r="AX846"/>
      <c r="AY846"/>
      <c r="AZ846"/>
      <c r="BA846"/>
      <c r="BB846"/>
      <c r="BC846" s="26"/>
      <c r="BD846" s="23"/>
      <c r="BE846"/>
      <c r="BF846"/>
      <c r="BG846"/>
      <c r="BH846"/>
      <c r="BI846"/>
      <c r="BJ846"/>
      <c r="BK846"/>
      <c r="BL846"/>
      <c r="BM846"/>
      <c r="BN846"/>
      <c r="BO846"/>
      <c r="BP846"/>
      <c r="BQ846"/>
      <c r="BR846"/>
      <c r="BS846"/>
      <c r="BT846"/>
      <c r="BU846"/>
      <c r="BV846"/>
      <c r="BW846"/>
      <c r="BX846" s="26"/>
      <c r="BY846" s="23"/>
      <c r="BZ846"/>
      <c r="CA846"/>
      <c r="CB846"/>
    </row>
    <row r="847" spans="1:80" s="81" customFormat="1" x14ac:dyDescent="0.3">
      <c r="A847"/>
      <c r="B847" s="45"/>
      <c r="C847" s="155"/>
      <c r="D847" s="41"/>
      <c r="E847" s="86"/>
      <c r="F847" s="41"/>
      <c r="G847" s="41"/>
      <c r="I847" s="68"/>
      <c r="J847" s="8"/>
      <c r="K847" s="8"/>
      <c r="L847" s="8"/>
      <c r="M847"/>
      <c r="N847" s="8"/>
      <c r="O847" s="8"/>
      <c r="P847" s="8"/>
      <c r="Q847" s="8"/>
      <c r="R847" s="8"/>
      <c r="T847"/>
      <c r="U847"/>
      <c r="V847"/>
      <c r="W847"/>
      <c r="X847"/>
      <c r="Y847"/>
      <c r="Z847"/>
      <c r="AA847"/>
      <c r="AB847"/>
      <c r="AC847"/>
      <c r="AD847"/>
      <c r="AE847"/>
      <c r="AF847"/>
      <c r="AG847"/>
      <c r="AH847"/>
      <c r="AI847"/>
      <c r="AJ847"/>
      <c r="AK847"/>
      <c r="AL847"/>
      <c r="AM847"/>
      <c r="AN847"/>
      <c r="AO847"/>
      <c r="AP847"/>
      <c r="AQ847"/>
      <c r="AR847"/>
      <c r="AS847"/>
      <c r="AT847" s="26"/>
      <c r="AU847" s="23"/>
      <c r="AV847"/>
      <c r="AW847"/>
      <c r="AX847"/>
      <c r="AY847"/>
      <c r="AZ847"/>
      <c r="BA847"/>
      <c r="BB847"/>
      <c r="BC847" s="26"/>
      <c r="BD847" s="23"/>
      <c r="BE847"/>
      <c r="BF847"/>
      <c r="BG847"/>
      <c r="BH847"/>
      <c r="BI847"/>
      <c r="BJ847"/>
      <c r="BK847"/>
      <c r="BL847"/>
      <c r="BM847"/>
      <c r="BN847"/>
      <c r="BO847"/>
      <c r="BP847"/>
      <c r="BQ847"/>
      <c r="BR847"/>
      <c r="BS847"/>
      <c r="BT847"/>
      <c r="BU847"/>
      <c r="BV847"/>
      <c r="BW847"/>
      <c r="BX847" s="26"/>
      <c r="BY847" s="23"/>
      <c r="BZ847"/>
      <c r="CA847"/>
      <c r="CB847"/>
    </row>
    <row r="848" spans="1:80" s="81" customFormat="1" x14ac:dyDescent="0.3">
      <c r="A848"/>
      <c r="B848" s="45"/>
      <c r="C848" s="155"/>
      <c r="D848" s="41"/>
      <c r="E848" s="86"/>
      <c r="F848" s="41"/>
      <c r="G848" s="41"/>
      <c r="I848" s="68"/>
      <c r="J848" s="8"/>
      <c r="K848" s="8"/>
      <c r="L848" s="8"/>
      <c r="M848"/>
      <c r="N848" s="8"/>
      <c r="O848" s="8"/>
      <c r="P848" s="8"/>
      <c r="Q848" s="8"/>
      <c r="R848" s="8"/>
      <c r="T848"/>
      <c r="U848"/>
      <c r="V848"/>
      <c r="W848"/>
      <c r="X848"/>
      <c r="Y848"/>
      <c r="Z848"/>
      <c r="AA848"/>
      <c r="AB848"/>
      <c r="AC848"/>
      <c r="AD848"/>
      <c r="AE848"/>
      <c r="AF848"/>
      <c r="AG848"/>
      <c r="AH848"/>
      <c r="AI848"/>
      <c r="AJ848"/>
      <c r="AK848"/>
      <c r="AL848"/>
      <c r="AM848"/>
      <c r="AN848"/>
      <c r="AO848"/>
      <c r="AP848"/>
      <c r="AQ848"/>
      <c r="AR848"/>
      <c r="AS848"/>
      <c r="AT848" s="26"/>
      <c r="AU848" s="23"/>
      <c r="AV848"/>
      <c r="AW848"/>
      <c r="AX848"/>
      <c r="AY848"/>
      <c r="AZ848"/>
      <c r="BA848"/>
      <c r="BB848"/>
      <c r="BC848" s="26"/>
      <c r="BD848" s="23"/>
      <c r="BE848"/>
      <c r="BF848"/>
      <c r="BG848"/>
      <c r="BH848"/>
      <c r="BI848"/>
      <c r="BJ848"/>
      <c r="BK848"/>
      <c r="BL848"/>
      <c r="BM848"/>
      <c r="BN848"/>
      <c r="BO848"/>
      <c r="BP848"/>
      <c r="BQ848"/>
      <c r="BR848"/>
      <c r="BS848"/>
      <c r="BT848"/>
      <c r="BU848"/>
      <c r="BV848"/>
      <c r="BW848"/>
      <c r="BX848" s="26"/>
      <c r="BY848" s="23"/>
      <c r="BZ848"/>
      <c r="CA848"/>
      <c r="CB848"/>
    </row>
    <row r="849" spans="1:80" s="81" customFormat="1" x14ac:dyDescent="0.3">
      <c r="A849"/>
      <c r="B849" s="45"/>
      <c r="C849" s="155"/>
      <c r="D849" s="41"/>
      <c r="E849" s="86"/>
      <c r="F849" s="41"/>
      <c r="G849" s="41"/>
      <c r="I849" s="68"/>
      <c r="J849" s="8"/>
      <c r="K849" s="8"/>
      <c r="L849" s="8"/>
      <c r="M849"/>
      <c r="N849" s="8"/>
      <c r="O849" s="8"/>
      <c r="P849" s="8"/>
      <c r="Q849" s="8"/>
      <c r="R849" s="8"/>
      <c r="T849"/>
      <c r="U849"/>
      <c r="V849"/>
      <c r="W849"/>
      <c r="X849"/>
      <c r="Y849"/>
      <c r="Z849"/>
      <c r="AA849"/>
      <c r="AB849"/>
      <c r="AC849"/>
      <c r="AD849"/>
      <c r="AE849"/>
      <c r="AF849"/>
      <c r="AG849"/>
      <c r="AH849"/>
      <c r="AI849"/>
      <c r="AJ849"/>
      <c r="AK849"/>
      <c r="AL849"/>
      <c r="AM849"/>
      <c r="AN849"/>
      <c r="AO849"/>
      <c r="AP849"/>
      <c r="AQ849"/>
      <c r="AR849"/>
      <c r="AS849"/>
      <c r="AT849" s="26"/>
      <c r="AU849" s="23"/>
      <c r="AV849"/>
      <c r="AW849"/>
      <c r="AX849"/>
      <c r="AY849"/>
      <c r="AZ849"/>
      <c r="BA849"/>
      <c r="BB849"/>
      <c r="BC849" s="26"/>
      <c r="BD849" s="23"/>
      <c r="BE849"/>
      <c r="BF849"/>
      <c r="BG849"/>
      <c r="BH849"/>
      <c r="BI849"/>
      <c r="BJ849"/>
      <c r="BK849"/>
      <c r="BL849"/>
      <c r="BM849"/>
      <c r="BN849"/>
      <c r="BO849"/>
      <c r="BP849"/>
      <c r="BQ849"/>
      <c r="BR849"/>
      <c r="BS849"/>
      <c r="BT849"/>
      <c r="BU849"/>
      <c r="BV849"/>
      <c r="BW849"/>
      <c r="BX849" s="26"/>
      <c r="BY849" s="23"/>
      <c r="BZ849"/>
      <c r="CA849"/>
      <c r="CB849"/>
    </row>
    <row r="850" spans="1:80" s="81" customFormat="1" x14ac:dyDescent="0.3">
      <c r="A850"/>
      <c r="B850" s="45"/>
      <c r="C850" s="155"/>
      <c r="D850" s="41"/>
      <c r="E850" s="86"/>
      <c r="F850" s="41"/>
      <c r="G850" s="41"/>
      <c r="I850" s="68"/>
      <c r="J850" s="8"/>
      <c r="K850" s="8"/>
      <c r="L850" s="8"/>
      <c r="M850"/>
      <c r="N850" s="8"/>
      <c r="O850" s="8"/>
      <c r="P850" s="8"/>
      <c r="Q850" s="8"/>
      <c r="R850" s="8"/>
      <c r="T850"/>
      <c r="U850"/>
      <c r="V850"/>
      <c r="W850"/>
      <c r="X850"/>
      <c r="Y850"/>
      <c r="Z850"/>
      <c r="AA850"/>
      <c r="AB850"/>
      <c r="AC850"/>
      <c r="AD850"/>
      <c r="AE850"/>
      <c r="AF850"/>
      <c r="AG850"/>
      <c r="AH850"/>
      <c r="AI850"/>
      <c r="AJ850"/>
      <c r="AK850"/>
      <c r="AL850"/>
      <c r="AM850"/>
      <c r="AN850"/>
      <c r="AO850"/>
      <c r="AP850"/>
      <c r="AQ850"/>
      <c r="AR850"/>
      <c r="AS850"/>
      <c r="AT850" s="26"/>
      <c r="AU850" s="23"/>
      <c r="AV850"/>
      <c r="AW850"/>
      <c r="AX850"/>
      <c r="AY850"/>
      <c r="AZ850"/>
      <c r="BA850"/>
      <c r="BB850"/>
      <c r="BC850" s="26"/>
      <c r="BD850" s="23"/>
      <c r="BE850"/>
      <c r="BF850"/>
      <c r="BG850"/>
      <c r="BH850"/>
      <c r="BI850"/>
      <c r="BJ850"/>
      <c r="BK850"/>
      <c r="BL850"/>
      <c r="BM850"/>
      <c r="BN850"/>
      <c r="BO850"/>
      <c r="BP850"/>
      <c r="BQ850"/>
      <c r="BR850"/>
      <c r="BS850"/>
      <c r="BT850"/>
      <c r="BU850"/>
      <c r="BV850"/>
      <c r="BW850"/>
      <c r="BX850" s="26"/>
      <c r="BY850" s="23"/>
      <c r="BZ850"/>
      <c r="CA850"/>
      <c r="CB850"/>
    </row>
    <row r="851" spans="1:80" s="81" customFormat="1" x14ac:dyDescent="0.3">
      <c r="A851"/>
      <c r="B851" s="45"/>
      <c r="C851" s="155"/>
      <c r="D851" s="41"/>
      <c r="E851" s="86"/>
      <c r="F851" s="41"/>
      <c r="G851" s="41"/>
      <c r="I851" s="68"/>
      <c r="J851" s="8"/>
      <c r="K851" s="8"/>
      <c r="L851" s="8"/>
      <c r="M851"/>
      <c r="N851" s="8"/>
      <c r="O851" s="8"/>
      <c r="P851" s="8"/>
      <c r="Q851" s="8"/>
      <c r="R851" s="8"/>
      <c r="T851"/>
      <c r="U851"/>
      <c r="V851"/>
      <c r="W851"/>
      <c r="X851"/>
      <c r="Y851"/>
      <c r="Z851"/>
      <c r="AA851"/>
      <c r="AB851"/>
      <c r="AC851"/>
      <c r="AD851"/>
      <c r="AE851"/>
      <c r="AF851"/>
      <c r="AG851"/>
      <c r="AH851"/>
      <c r="AI851"/>
      <c r="AJ851"/>
      <c r="AK851"/>
      <c r="AL851"/>
      <c r="AM851"/>
      <c r="AN851"/>
      <c r="AO851"/>
      <c r="AP851"/>
      <c r="AQ851"/>
      <c r="AR851"/>
      <c r="AS851"/>
      <c r="AT851" s="26"/>
      <c r="AU851" s="23"/>
      <c r="AV851"/>
      <c r="AW851"/>
      <c r="AX851"/>
      <c r="AY851"/>
      <c r="AZ851"/>
      <c r="BA851"/>
      <c r="BB851"/>
      <c r="BC851" s="26"/>
      <c r="BD851" s="23"/>
      <c r="BE851"/>
      <c r="BF851"/>
      <c r="BG851"/>
      <c r="BH851"/>
      <c r="BI851"/>
      <c r="BJ851"/>
      <c r="BK851"/>
      <c r="BL851"/>
      <c r="BM851"/>
      <c r="BN851"/>
      <c r="BO851"/>
      <c r="BP851"/>
      <c r="BQ851"/>
      <c r="BR851"/>
      <c r="BS851"/>
      <c r="BT851"/>
      <c r="BU851"/>
      <c r="BV851"/>
      <c r="BW851"/>
      <c r="BX851" s="26"/>
      <c r="BY851" s="23"/>
      <c r="BZ851"/>
      <c r="CA851"/>
      <c r="CB851"/>
    </row>
    <row r="852" spans="1:80" s="81" customFormat="1" x14ac:dyDescent="0.3">
      <c r="A852"/>
      <c r="B852" s="45"/>
      <c r="C852" s="155"/>
      <c r="D852" s="41"/>
      <c r="E852" s="86"/>
      <c r="F852" s="41"/>
      <c r="G852" s="41"/>
      <c r="I852" s="68"/>
      <c r="J852" s="8"/>
      <c r="K852" s="8"/>
      <c r="L852" s="8"/>
      <c r="M852"/>
      <c r="N852" s="8"/>
      <c r="O852" s="8"/>
      <c r="P852" s="8"/>
      <c r="Q852" s="8"/>
      <c r="R852" s="8"/>
      <c r="T852"/>
      <c r="U852"/>
      <c r="V852"/>
      <c r="W852"/>
      <c r="X852"/>
      <c r="Y852"/>
      <c r="Z852"/>
      <c r="AA852"/>
      <c r="AB852"/>
      <c r="AC852"/>
      <c r="AD852"/>
      <c r="AE852"/>
      <c r="AF852"/>
      <c r="AG852"/>
      <c r="AH852"/>
      <c r="AI852"/>
      <c r="AJ852"/>
      <c r="AK852"/>
      <c r="AL852"/>
      <c r="AM852"/>
      <c r="AN852"/>
      <c r="AO852"/>
      <c r="AP852"/>
      <c r="AQ852"/>
      <c r="AR852"/>
      <c r="AS852"/>
      <c r="AT852" s="26"/>
      <c r="AU852" s="23"/>
      <c r="AV852"/>
      <c r="AW852"/>
      <c r="AX852"/>
      <c r="AY852"/>
      <c r="AZ852"/>
      <c r="BA852"/>
      <c r="BB852"/>
      <c r="BC852" s="26"/>
      <c r="BD852" s="23"/>
      <c r="BE852"/>
      <c r="BF852"/>
      <c r="BG852"/>
      <c r="BH852"/>
      <c r="BI852"/>
      <c r="BJ852"/>
      <c r="BK852"/>
      <c r="BL852"/>
      <c r="BM852"/>
      <c r="BN852"/>
      <c r="BO852"/>
      <c r="BP852"/>
      <c r="BQ852"/>
      <c r="BR852"/>
      <c r="BS852"/>
      <c r="BT852"/>
      <c r="BU852"/>
      <c r="BV852"/>
      <c r="BW852"/>
      <c r="BX852" s="26"/>
      <c r="BY852" s="23"/>
      <c r="BZ852"/>
      <c r="CA852"/>
      <c r="CB852"/>
    </row>
    <row r="853" spans="1:80" s="81" customFormat="1" x14ac:dyDescent="0.3">
      <c r="A853"/>
      <c r="B853" s="45"/>
      <c r="C853" s="155"/>
      <c r="D853" s="41"/>
      <c r="E853" s="86"/>
      <c r="F853" s="41"/>
      <c r="G853" s="41"/>
      <c r="I853" s="68"/>
      <c r="J853" s="8"/>
      <c r="K853" s="8"/>
      <c r="L853" s="8"/>
      <c r="M853"/>
      <c r="N853" s="8"/>
      <c r="O853" s="8"/>
      <c r="P853" s="8"/>
      <c r="Q853" s="8"/>
      <c r="R853" s="8"/>
      <c r="T853"/>
      <c r="U853"/>
      <c r="V853"/>
      <c r="W853"/>
      <c r="X853"/>
      <c r="Y853"/>
      <c r="Z853"/>
      <c r="AA853"/>
      <c r="AB853"/>
      <c r="AC853"/>
      <c r="AD853"/>
      <c r="AE853"/>
      <c r="AF853"/>
      <c r="AG853"/>
      <c r="AH853"/>
      <c r="AI853"/>
      <c r="AJ853"/>
      <c r="AK853"/>
      <c r="AL853"/>
      <c r="AM853"/>
      <c r="AN853"/>
      <c r="AO853"/>
      <c r="AP853"/>
      <c r="AQ853"/>
      <c r="AR853"/>
      <c r="AS853"/>
      <c r="AT853" s="26"/>
      <c r="AU853" s="23"/>
      <c r="AV853"/>
      <c r="AW853"/>
      <c r="AX853"/>
      <c r="AY853"/>
      <c r="AZ853"/>
      <c r="BA853"/>
      <c r="BB853"/>
      <c r="BC853" s="26"/>
      <c r="BD853" s="23"/>
      <c r="BE853"/>
      <c r="BF853"/>
      <c r="BG853"/>
      <c r="BH853"/>
      <c r="BI853"/>
      <c r="BJ853"/>
      <c r="BK853"/>
      <c r="BL853"/>
      <c r="BM853"/>
      <c r="BN853"/>
      <c r="BO853"/>
      <c r="BP853"/>
      <c r="BQ853"/>
      <c r="BR853"/>
      <c r="BS853"/>
      <c r="BT853"/>
      <c r="BU853"/>
      <c r="BV853"/>
      <c r="BW853"/>
      <c r="BX853" s="26"/>
      <c r="BY853" s="23"/>
      <c r="BZ853"/>
      <c r="CA853"/>
      <c r="CB853"/>
    </row>
    <row r="854" spans="1:80" s="81" customFormat="1" x14ac:dyDescent="0.3">
      <c r="A854"/>
      <c r="B854" s="45"/>
      <c r="C854" s="155"/>
      <c r="D854" s="41"/>
      <c r="E854" s="86"/>
      <c r="F854" s="41"/>
      <c r="G854" s="41"/>
      <c r="I854" s="68"/>
      <c r="J854" s="8"/>
      <c r="K854" s="8"/>
      <c r="L854" s="8"/>
      <c r="M854"/>
      <c r="N854" s="8"/>
      <c r="O854" s="8"/>
      <c r="P854" s="8"/>
      <c r="Q854" s="8"/>
      <c r="R854" s="8"/>
      <c r="T854"/>
      <c r="U854"/>
      <c r="V854"/>
      <c r="W854"/>
      <c r="X854"/>
      <c r="Y854"/>
      <c r="Z854"/>
      <c r="AA854"/>
      <c r="AB854"/>
      <c r="AC854"/>
      <c r="AD854"/>
      <c r="AE854"/>
      <c r="AF854"/>
      <c r="AG854"/>
      <c r="AH854"/>
      <c r="AI854"/>
      <c r="AJ854"/>
      <c r="AK854"/>
      <c r="AL854"/>
      <c r="AM854"/>
      <c r="AN854"/>
      <c r="AO854"/>
      <c r="AP854"/>
      <c r="AQ854"/>
      <c r="AR854"/>
      <c r="AS854"/>
      <c r="AT854" s="26"/>
      <c r="AU854" s="23"/>
      <c r="AV854"/>
      <c r="AW854"/>
      <c r="AX854"/>
      <c r="AY854"/>
      <c r="AZ854"/>
      <c r="BA854"/>
      <c r="BB854"/>
      <c r="BC854" s="26"/>
      <c r="BD854" s="23"/>
      <c r="BE854"/>
      <c r="BF854"/>
      <c r="BG854"/>
      <c r="BH854"/>
      <c r="BI854"/>
      <c r="BJ854"/>
      <c r="BK854"/>
      <c r="BL854"/>
      <c r="BM854"/>
      <c r="BN854"/>
      <c r="BO854"/>
      <c r="BP854"/>
      <c r="BQ854"/>
      <c r="BR854"/>
      <c r="BS854"/>
      <c r="BT854"/>
      <c r="BU854"/>
      <c r="BV854"/>
      <c r="BW854"/>
      <c r="BX854" s="26"/>
      <c r="BY854" s="23"/>
      <c r="BZ854"/>
      <c r="CA854"/>
      <c r="CB854"/>
    </row>
    <row r="855" spans="1:80" s="81" customFormat="1" x14ac:dyDescent="0.3">
      <c r="A855"/>
      <c r="B855" s="45"/>
      <c r="C855" s="155"/>
      <c r="D855" s="41"/>
      <c r="E855" s="86"/>
      <c r="F855" s="41"/>
      <c r="G855" s="41"/>
      <c r="I855" s="68"/>
      <c r="J855" s="8"/>
      <c r="K855" s="8"/>
      <c r="L855" s="8"/>
      <c r="M855"/>
      <c r="N855" s="8"/>
      <c r="O855" s="8"/>
      <c r="P855" s="8"/>
      <c r="Q855" s="8"/>
      <c r="R855" s="8"/>
      <c r="T855"/>
      <c r="U855"/>
      <c r="V855"/>
      <c r="W855"/>
      <c r="X855"/>
      <c r="Y855"/>
      <c r="Z855"/>
      <c r="AA855"/>
      <c r="AB855"/>
      <c r="AC855"/>
      <c r="AD855"/>
      <c r="AE855"/>
      <c r="AF855"/>
      <c r="AG855"/>
      <c r="AH855"/>
      <c r="AI855"/>
      <c r="AJ855"/>
      <c r="AK855"/>
      <c r="AL855"/>
      <c r="AM855"/>
      <c r="AN855"/>
      <c r="AO855"/>
      <c r="AP855"/>
      <c r="AQ855"/>
      <c r="AR855"/>
      <c r="AS855"/>
      <c r="AT855" s="26"/>
      <c r="AU855" s="23"/>
      <c r="AV855"/>
      <c r="AW855"/>
      <c r="AX855"/>
      <c r="AY855"/>
      <c r="AZ855"/>
      <c r="BA855"/>
      <c r="BB855"/>
      <c r="BC855" s="26"/>
      <c r="BD855" s="23"/>
      <c r="BE855"/>
      <c r="BF855"/>
      <c r="BG855"/>
      <c r="BH855"/>
      <c r="BI855"/>
      <c r="BJ855"/>
      <c r="BK855"/>
      <c r="BL855"/>
      <c r="BM855"/>
      <c r="BN855"/>
      <c r="BO855"/>
      <c r="BP855"/>
      <c r="BQ855"/>
      <c r="BR855"/>
      <c r="BS855"/>
      <c r="BT855"/>
      <c r="BU855"/>
      <c r="BV855"/>
      <c r="BW855"/>
      <c r="BX855" s="26"/>
      <c r="BY855" s="23"/>
      <c r="BZ855"/>
      <c r="CA855"/>
      <c r="CB855"/>
    </row>
    <row r="856" spans="1:80" s="81" customFormat="1" x14ac:dyDescent="0.3">
      <c r="A856"/>
      <c r="B856" s="45"/>
      <c r="C856" s="155"/>
      <c r="D856" s="41"/>
      <c r="E856" s="86"/>
      <c r="F856" s="41"/>
      <c r="G856" s="41"/>
      <c r="I856" s="68"/>
      <c r="J856" s="8"/>
      <c r="K856" s="8"/>
      <c r="L856" s="8"/>
      <c r="M856"/>
      <c r="N856" s="8"/>
      <c r="O856" s="8"/>
      <c r="P856" s="8"/>
      <c r="Q856" s="8"/>
      <c r="R856" s="8"/>
      <c r="T856"/>
      <c r="U856"/>
      <c r="V856"/>
      <c r="W856"/>
      <c r="X856"/>
      <c r="Y856"/>
      <c r="Z856"/>
      <c r="AA856"/>
      <c r="AB856"/>
      <c r="AC856"/>
      <c r="AD856"/>
      <c r="AE856"/>
      <c r="AF856"/>
      <c r="AG856"/>
      <c r="AH856"/>
      <c r="AI856"/>
      <c r="AJ856"/>
      <c r="AK856"/>
      <c r="AL856"/>
      <c r="AM856"/>
      <c r="AN856"/>
      <c r="AO856"/>
      <c r="AP856"/>
      <c r="AQ856"/>
      <c r="AR856"/>
      <c r="AS856"/>
      <c r="AT856" s="26"/>
      <c r="AU856" s="23"/>
      <c r="AV856"/>
      <c r="AW856"/>
      <c r="AX856"/>
      <c r="AY856"/>
      <c r="AZ856"/>
      <c r="BA856"/>
      <c r="BB856"/>
      <c r="BC856" s="26"/>
      <c r="BD856" s="23"/>
      <c r="BE856"/>
      <c r="BF856"/>
      <c r="BG856"/>
      <c r="BH856"/>
      <c r="BI856"/>
      <c r="BJ856"/>
      <c r="BK856"/>
      <c r="BL856"/>
      <c r="BM856"/>
      <c r="BN856"/>
      <c r="BO856"/>
      <c r="BP856"/>
      <c r="BQ856"/>
      <c r="BR856"/>
      <c r="BS856"/>
      <c r="BT856"/>
      <c r="BU856"/>
      <c r="BV856"/>
      <c r="BW856"/>
      <c r="BX856" s="26"/>
      <c r="BY856" s="23"/>
      <c r="BZ856"/>
      <c r="CA856"/>
      <c r="CB856"/>
    </row>
    <row r="857" spans="1:80" s="81" customFormat="1" x14ac:dyDescent="0.3">
      <c r="A857"/>
      <c r="B857" s="45"/>
      <c r="C857" s="155"/>
      <c r="D857" s="41"/>
      <c r="E857" s="86"/>
      <c r="F857" s="41"/>
      <c r="G857" s="41"/>
      <c r="I857" s="68"/>
      <c r="J857" s="8"/>
      <c r="K857" s="8"/>
      <c r="L857" s="8"/>
      <c r="M857"/>
      <c r="N857" s="8"/>
      <c r="O857" s="8"/>
      <c r="P857" s="8"/>
      <c r="Q857" s="8"/>
      <c r="R857" s="8"/>
      <c r="T857"/>
      <c r="U857"/>
      <c r="V857"/>
      <c r="W857"/>
      <c r="X857"/>
      <c r="Y857"/>
      <c r="Z857"/>
      <c r="AA857"/>
      <c r="AB857"/>
      <c r="AC857"/>
      <c r="AD857"/>
      <c r="AE857"/>
      <c r="AF857"/>
      <c r="AG857"/>
      <c r="AH857"/>
      <c r="AI857"/>
      <c r="AJ857"/>
      <c r="AK857"/>
      <c r="AL857"/>
      <c r="AM857"/>
      <c r="AN857"/>
      <c r="AO857"/>
      <c r="AP857"/>
      <c r="AQ857"/>
      <c r="AR857"/>
      <c r="AS857"/>
      <c r="AT857" s="26"/>
      <c r="AU857" s="23"/>
      <c r="AV857"/>
      <c r="AW857"/>
      <c r="AX857"/>
      <c r="AY857"/>
      <c r="AZ857"/>
      <c r="BA857"/>
      <c r="BB857"/>
      <c r="BC857" s="26"/>
      <c r="BD857" s="23"/>
      <c r="BE857"/>
      <c r="BF857"/>
      <c r="BG857"/>
      <c r="BH857"/>
      <c r="BI857"/>
      <c r="BJ857"/>
      <c r="BK857"/>
      <c r="BL857"/>
      <c r="BM857"/>
      <c r="BN857"/>
      <c r="BO857"/>
      <c r="BP857"/>
      <c r="BQ857"/>
      <c r="BR857"/>
      <c r="BS857"/>
      <c r="BT857"/>
      <c r="BU857"/>
      <c r="BV857"/>
      <c r="BW857"/>
      <c r="BX857" s="26"/>
      <c r="BY857" s="23"/>
      <c r="BZ857"/>
      <c r="CA857"/>
      <c r="CB857"/>
    </row>
    <row r="858" spans="1:80" s="81" customFormat="1" x14ac:dyDescent="0.3">
      <c r="A858"/>
      <c r="B858" s="45"/>
      <c r="C858" s="155"/>
      <c r="D858" s="41"/>
      <c r="E858" s="86"/>
      <c r="F858" s="41"/>
      <c r="G858" s="41"/>
      <c r="I858" s="68"/>
      <c r="J858" s="8"/>
      <c r="K858" s="8"/>
      <c r="L858" s="8"/>
      <c r="M858"/>
      <c r="N858" s="8"/>
      <c r="O858" s="8"/>
      <c r="P858" s="8"/>
      <c r="Q858" s="8"/>
      <c r="R858" s="8"/>
      <c r="T858"/>
      <c r="U858"/>
      <c r="V858"/>
      <c r="W858"/>
      <c r="X858"/>
      <c r="Y858"/>
      <c r="Z858"/>
      <c r="AA858"/>
      <c r="AB858"/>
      <c r="AC858"/>
      <c r="AD858"/>
      <c r="AE858"/>
      <c r="AF858"/>
      <c r="AG858"/>
      <c r="AH858"/>
      <c r="AI858"/>
      <c r="AJ858"/>
      <c r="AK858"/>
      <c r="AL858"/>
      <c r="AM858"/>
      <c r="AN858"/>
      <c r="AO858"/>
      <c r="AP858"/>
      <c r="AQ858"/>
      <c r="AR858"/>
      <c r="AS858"/>
      <c r="AT858" s="26"/>
      <c r="AU858" s="23"/>
      <c r="AV858"/>
      <c r="AW858"/>
      <c r="AX858"/>
      <c r="AY858"/>
      <c r="AZ858"/>
      <c r="BA858"/>
      <c r="BB858"/>
      <c r="BC858" s="26"/>
      <c r="BD858" s="23"/>
      <c r="BE858"/>
      <c r="BF858"/>
      <c r="BG858"/>
      <c r="BH858"/>
      <c r="BI858"/>
      <c r="BJ858"/>
      <c r="BK858"/>
      <c r="BL858"/>
      <c r="BM858"/>
      <c r="BN858"/>
      <c r="BO858"/>
      <c r="BP858"/>
      <c r="BQ858"/>
      <c r="BR858"/>
      <c r="BS858"/>
      <c r="BT858"/>
      <c r="BU858"/>
      <c r="BV858"/>
      <c r="BW858"/>
      <c r="BX858" s="26"/>
      <c r="BY858" s="23"/>
      <c r="BZ858"/>
      <c r="CA858"/>
      <c r="CB858"/>
    </row>
    <row r="859" spans="1:80" s="81" customFormat="1" x14ac:dyDescent="0.3">
      <c r="A859"/>
      <c r="B859" s="45"/>
      <c r="C859" s="155"/>
      <c r="D859" s="41"/>
      <c r="E859" s="86"/>
      <c r="F859" s="41"/>
      <c r="G859" s="41"/>
      <c r="I859" s="68"/>
      <c r="J859" s="8"/>
      <c r="K859" s="8"/>
      <c r="L859" s="8"/>
      <c r="M859"/>
      <c r="N859" s="8"/>
      <c r="O859" s="8"/>
      <c r="P859" s="8"/>
      <c r="Q859" s="8"/>
      <c r="R859" s="8"/>
      <c r="T859"/>
      <c r="U859"/>
      <c r="V859"/>
      <c r="W859"/>
      <c r="X859"/>
      <c r="Y859"/>
      <c r="Z859"/>
      <c r="AA859"/>
      <c r="AB859"/>
      <c r="AC859"/>
      <c r="AD859"/>
      <c r="AE859"/>
      <c r="AF859"/>
      <c r="AG859"/>
      <c r="AH859"/>
      <c r="AI859"/>
      <c r="AJ859"/>
      <c r="AK859"/>
      <c r="AL859"/>
      <c r="AM859"/>
      <c r="AN859"/>
      <c r="AO859"/>
      <c r="AP859"/>
      <c r="AQ859"/>
      <c r="AR859"/>
      <c r="AS859"/>
      <c r="AT859" s="26"/>
      <c r="AU859" s="23"/>
      <c r="AV859"/>
      <c r="AW859"/>
      <c r="AX859"/>
      <c r="AY859"/>
      <c r="AZ859"/>
      <c r="BA859"/>
      <c r="BB859"/>
      <c r="BC859" s="26"/>
      <c r="BD859" s="23"/>
      <c r="BE859"/>
      <c r="BF859"/>
      <c r="BG859"/>
      <c r="BH859"/>
      <c r="BI859"/>
      <c r="BJ859"/>
      <c r="BK859"/>
      <c r="BL859"/>
      <c r="BM859"/>
      <c r="BN859"/>
      <c r="BO859"/>
      <c r="BP859"/>
      <c r="BQ859"/>
      <c r="BR859"/>
      <c r="BS859"/>
      <c r="BT859"/>
      <c r="BU859"/>
      <c r="BV859"/>
      <c r="BW859"/>
      <c r="BX859" s="26"/>
      <c r="BY859" s="23"/>
      <c r="BZ859"/>
      <c r="CA859"/>
      <c r="CB859"/>
    </row>
    <row r="860" spans="1:80" s="81" customFormat="1" x14ac:dyDescent="0.3">
      <c r="A860"/>
      <c r="B860" s="45"/>
      <c r="C860" s="155"/>
      <c r="D860" s="41"/>
      <c r="E860" s="86"/>
      <c r="F860" s="41"/>
      <c r="G860" s="41"/>
      <c r="I860" s="68"/>
      <c r="J860" s="8"/>
      <c r="K860" s="8"/>
      <c r="L860" s="8"/>
      <c r="M860"/>
      <c r="N860" s="8"/>
      <c r="O860" s="8"/>
      <c r="P860" s="8"/>
      <c r="Q860" s="8"/>
      <c r="R860" s="8"/>
      <c r="T860"/>
      <c r="U860"/>
      <c r="V860"/>
      <c r="W860"/>
      <c r="X860"/>
      <c r="Y860"/>
      <c r="Z860"/>
      <c r="AA860"/>
      <c r="AB860"/>
      <c r="AC860"/>
      <c r="AD860"/>
      <c r="AE860"/>
      <c r="AF860"/>
      <c r="AG860"/>
      <c r="AH860"/>
      <c r="AI860"/>
      <c r="AJ860"/>
      <c r="AK860"/>
      <c r="AL860"/>
      <c r="AM860"/>
      <c r="AN860"/>
      <c r="AO860"/>
      <c r="AP860"/>
      <c r="AQ860"/>
      <c r="AR860"/>
      <c r="AS860"/>
      <c r="AT860" s="26"/>
      <c r="AU860" s="23"/>
      <c r="AV860"/>
      <c r="AW860"/>
      <c r="AX860"/>
      <c r="AY860"/>
      <c r="AZ860"/>
      <c r="BA860"/>
      <c r="BB860"/>
      <c r="BC860" s="26"/>
      <c r="BD860" s="23"/>
      <c r="BE860"/>
      <c r="BF860"/>
      <c r="BG860"/>
      <c r="BH860"/>
      <c r="BI860"/>
      <c r="BJ860"/>
      <c r="BK860"/>
      <c r="BL860"/>
      <c r="BM860"/>
      <c r="BN860"/>
      <c r="BO860"/>
      <c r="BP860"/>
      <c r="BQ860"/>
      <c r="BR860"/>
      <c r="BS860"/>
      <c r="BT860"/>
      <c r="BU860"/>
      <c r="BV860"/>
      <c r="BW860"/>
      <c r="BX860" s="26"/>
      <c r="BY860" s="23"/>
      <c r="BZ860"/>
      <c r="CA860"/>
      <c r="CB860"/>
    </row>
    <row r="861" spans="1:80" s="81" customFormat="1" x14ac:dyDescent="0.3">
      <c r="A861"/>
      <c r="B861" s="45"/>
      <c r="C861" s="155"/>
      <c r="D861" s="41"/>
      <c r="E861" s="86"/>
      <c r="F861" s="41"/>
      <c r="G861" s="41"/>
      <c r="I861" s="68"/>
      <c r="J861" s="8"/>
      <c r="K861" s="8"/>
      <c r="L861" s="8"/>
      <c r="M861"/>
      <c r="N861" s="8"/>
      <c r="O861" s="8"/>
      <c r="P861" s="8"/>
      <c r="Q861" s="8"/>
      <c r="R861" s="8"/>
      <c r="T861"/>
      <c r="U861"/>
      <c r="V861"/>
      <c r="W861"/>
      <c r="X861"/>
      <c r="Y861"/>
      <c r="Z861"/>
      <c r="AA861"/>
      <c r="AB861"/>
      <c r="AC861"/>
      <c r="AD861"/>
      <c r="AE861"/>
      <c r="AF861"/>
      <c r="AG861"/>
      <c r="AH861"/>
      <c r="AI861"/>
      <c r="AJ861"/>
      <c r="AK861"/>
      <c r="AL861"/>
      <c r="AM861"/>
      <c r="AN861"/>
      <c r="AO861"/>
      <c r="AP861"/>
      <c r="AQ861"/>
      <c r="AR861"/>
      <c r="AS861"/>
      <c r="AT861" s="26"/>
      <c r="AU861" s="23"/>
      <c r="AV861"/>
      <c r="AW861"/>
      <c r="AX861"/>
      <c r="AY861"/>
      <c r="AZ861"/>
      <c r="BA861"/>
      <c r="BB861"/>
      <c r="BC861" s="26"/>
      <c r="BD861" s="23"/>
      <c r="BE861"/>
      <c r="BF861"/>
      <c r="BG861"/>
      <c r="BH861"/>
      <c r="BI861"/>
      <c r="BJ861"/>
      <c r="BK861"/>
      <c r="BL861"/>
      <c r="BM861"/>
      <c r="BN861"/>
      <c r="BO861"/>
      <c r="BP861"/>
      <c r="BQ861"/>
      <c r="BR861"/>
      <c r="BS861"/>
      <c r="BT861"/>
      <c r="BU861"/>
      <c r="BV861"/>
      <c r="BW861"/>
      <c r="BX861" s="26"/>
      <c r="BY861" s="23"/>
      <c r="BZ861"/>
      <c r="CA861"/>
      <c r="CB861"/>
    </row>
    <row r="862" spans="1:80" s="81" customFormat="1" x14ac:dyDescent="0.3">
      <c r="A862"/>
      <c r="B862" s="45"/>
      <c r="C862" s="155"/>
      <c r="D862" s="41"/>
      <c r="E862" s="86"/>
      <c r="F862" s="41"/>
      <c r="G862" s="41"/>
      <c r="I862" s="68"/>
      <c r="J862" s="8"/>
      <c r="K862" s="8"/>
      <c r="L862" s="8"/>
      <c r="M862"/>
      <c r="N862" s="8"/>
      <c r="O862" s="8"/>
      <c r="P862" s="8"/>
      <c r="Q862" s="8"/>
      <c r="R862" s="8"/>
      <c r="T862"/>
      <c r="U862"/>
      <c r="V862"/>
      <c r="W862"/>
      <c r="X862"/>
      <c r="Y862"/>
      <c r="Z862"/>
      <c r="AA862"/>
      <c r="AB862"/>
      <c r="AC862"/>
      <c r="AD862"/>
      <c r="AE862"/>
      <c r="AF862"/>
      <c r="AG862"/>
      <c r="AH862"/>
      <c r="AI862"/>
      <c r="AJ862"/>
      <c r="AK862"/>
      <c r="AL862"/>
      <c r="AM862"/>
      <c r="AN862"/>
      <c r="AO862"/>
      <c r="AP862"/>
      <c r="AQ862"/>
      <c r="AR862"/>
      <c r="AS862"/>
      <c r="AT862" s="26"/>
      <c r="AU862" s="23"/>
      <c r="AV862"/>
      <c r="AW862"/>
      <c r="AX862"/>
      <c r="AY862"/>
      <c r="AZ862"/>
      <c r="BA862"/>
      <c r="BB862"/>
      <c r="BC862" s="26"/>
      <c r="BD862" s="23"/>
      <c r="BE862"/>
      <c r="BF862"/>
      <c r="BG862"/>
      <c r="BH862"/>
      <c r="BI862"/>
      <c r="BJ862"/>
      <c r="BK862"/>
      <c r="BL862"/>
      <c r="BM862"/>
      <c r="BN862"/>
      <c r="BO862"/>
      <c r="BP862"/>
      <c r="BQ862"/>
      <c r="BR862"/>
      <c r="BS862"/>
      <c r="BT862"/>
      <c r="BU862"/>
      <c r="BV862"/>
      <c r="BW862"/>
      <c r="BX862" s="26"/>
      <c r="BY862" s="23"/>
      <c r="BZ862"/>
      <c r="CA862"/>
      <c r="CB862"/>
    </row>
    <row r="863" spans="1:80" s="81" customFormat="1" x14ac:dyDescent="0.3">
      <c r="A863"/>
      <c r="B863" s="45"/>
      <c r="C863" s="155"/>
      <c r="D863" s="41"/>
      <c r="E863" s="86"/>
      <c r="F863" s="41"/>
      <c r="G863" s="41"/>
      <c r="I863" s="68"/>
      <c r="J863" s="8"/>
      <c r="K863" s="8"/>
      <c r="L863" s="8"/>
      <c r="M863"/>
      <c r="N863" s="8"/>
      <c r="O863" s="8"/>
      <c r="P863" s="8"/>
      <c r="Q863" s="8"/>
      <c r="R863" s="8"/>
      <c r="T863"/>
      <c r="U863"/>
      <c r="V863"/>
      <c r="W863"/>
      <c r="X863"/>
      <c r="Y863"/>
      <c r="Z863"/>
      <c r="AA863"/>
      <c r="AB863"/>
      <c r="AC863"/>
      <c r="AD863"/>
      <c r="AE863"/>
      <c r="AF863"/>
      <c r="AG863"/>
      <c r="AH863"/>
      <c r="AI863"/>
      <c r="AJ863"/>
      <c r="AK863"/>
      <c r="AL863"/>
      <c r="AM863"/>
      <c r="AN863"/>
      <c r="AO863"/>
      <c r="AP863"/>
      <c r="AQ863"/>
      <c r="AR863"/>
      <c r="AS863"/>
      <c r="AT863" s="26"/>
      <c r="AU863" s="23"/>
      <c r="AV863"/>
      <c r="AW863"/>
      <c r="AX863"/>
      <c r="AY863"/>
      <c r="AZ863"/>
      <c r="BA863"/>
      <c r="BB863"/>
      <c r="BC863" s="26"/>
      <c r="BD863" s="23"/>
      <c r="BE863"/>
      <c r="BF863"/>
      <c r="BG863"/>
      <c r="BH863"/>
      <c r="BI863"/>
      <c r="BJ863"/>
      <c r="BK863"/>
      <c r="BL863"/>
      <c r="BM863"/>
      <c r="BN863"/>
      <c r="BO863"/>
      <c r="BP863"/>
      <c r="BQ863"/>
      <c r="BR863"/>
      <c r="BS863"/>
      <c r="BT863"/>
      <c r="BU863"/>
      <c r="BV863"/>
      <c r="BW863"/>
      <c r="BX863" s="26"/>
      <c r="BY863" s="23"/>
      <c r="BZ863"/>
      <c r="CA863"/>
      <c r="CB863"/>
    </row>
    <row r="864" spans="1:80" s="81" customFormat="1" x14ac:dyDescent="0.3">
      <c r="A864"/>
      <c r="B864" s="45"/>
      <c r="C864" s="155"/>
      <c r="D864" s="41"/>
      <c r="E864" s="86"/>
      <c r="F864" s="41"/>
      <c r="G864" s="41"/>
      <c r="I864" s="68"/>
      <c r="J864" s="8"/>
      <c r="K864" s="8"/>
      <c r="L864" s="8"/>
      <c r="M864"/>
      <c r="N864" s="8"/>
      <c r="O864" s="8"/>
      <c r="P864" s="8"/>
      <c r="Q864" s="8"/>
      <c r="R864" s="8"/>
      <c r="T864"/>
      <c r="U864"/>
      <c r="V864"/>
      <c r="W864"/>
      <c r="X864"/>
      <c r="Y864"/>
      <c r="Z864"/>
      <c r="AA864"/>
      <c r="AB864"/>
      <c r="AC864"/>
      <c r="AD864"/>
      <c r="AE864"/>
      <c r="AF864"/>
      <c r="AG864"/>
      <c r="AH864"/>
      <c r="AI864"/>
      <c r="AJ864"/>
      <c r="AK864"/>
      <c r="AL864"/>
      <c r="AM864"/>
      <c r="AN864"/>
      <c r="AO864"/>
      <c r="AP864"/>
      <c r="AQ864"/>
      <c r="AR864"/>
      <c r="AS864"/>
      <c r="AT864" s="26"/>
      <c r="AU864" s="23"/>
      <c r="AV864"/>
      <c r="AW864"/>
      <c r="AX864"/>
      <c r="AY864"/>
      <c r="AZ864"/>
      <c r="BA864"/>
      <c r="BB864"/>
      <c r="BC864" s="26"/>
      <c r="BD864" s="23"/>
      <c r="BE864"/>
      <c r="BF864"/>
      <c r="BG864"/>
      <c r="BH864"/>
      <c r="BI864"/>
      <c r="BJ864"/>
      <c r="BK864"/>
      <c r="BL864"/>
      <c r="BM864"/>
      <c r="BN864"/>
      <c r="BO864"/>
      <c r="BP864"/>
      <c r="BQ864"/>
      <c r="BR864"/>
      <c r="BS864"/>
      <c r="BT864"/>
      <c r="BU864"/>
      <c r="BV864"/>
      <c r="BW864"/>
      <c r="BX864" s="26"/>
      <c r="BY864" s="23"/>
      <c r="BZ864"/>
      <c r="CA864"/>
      <c r="CB864"/>
    </row>
    <row r="865" spans="1:80" s="81" customFormat="1" x14ac:dyDescent="0.3">
      <c r="A865"/>
      <c r="B865" s="45"/>
      <c r="C865" s="155"/>
      <c r="D865" s="41"/>
      <c r="E865" s="86"/>
      <c r="F865" s="41"/>
      <c r="G865" s="41"/>
      <c r="I865" s="68"/>
      <c r="J865" s="8"/>
      <c r="K865" s="8"/>
      <c r="L865" s="8"/>
      <c r="M865"/>
      <c r="N865" s="8"/>
      <c r="O865" s="8"/>
      <c r="P865" s="8"/>
      <c r="Q865" s="8"/>
      <c r="R865" s="8"/>
      <c r="T865"/>
      <c r="U865"/>
      <c r="V865"/>
      <c r="W865"/>
      <c r="X865"/>
      <c r="Y865"/>
      <c r="Z865"/>
      <c r="AA865"/>
      <c r="AB865"/>
      <c r="AC865"/>
      <c r="AD865"/>
      <c r="AE865"/>
      <c r="AF865"/>
      <c r="AG865"/>
      <c r="AH865"/>
      <c r="AI865"/>
      <c r="AJ865"/>
      <c r="AK865"/>
      <c r="AL865"/>
      <c r="AM865"/>
      <c r="AN865"/>
      <c r="AO865"/>
      <c r="AP865"/>
      <c r="AQ865"/>
      <c r="AR865"/>
      <c r="AS865"/>
      <c r="AT865" s="26"/>
      <c r="AU865" s="23"/>
      <c r="AV865"/>
      <c r="AW865"/>
      <c r="AX865"/>
      <c r="AY865"/>
      <c r="AZ865"/>
      <c r="BA865"/>
      <c r="BB865"/>
      <c r="BC865" s="26"/>
      <c r="BD865" s="23"/>
      <c r="BE865"/>
      <c r="BF865"/>
      <c r="BG865"/>
      <c r="BH865"/>
      <c r="BI865"/>
      <c r="BJ865"/>
      <c r="BK865"/>
      <c r="BL865"/>
      <c r="BM865"/>
      <c r="BN865"/>
      <c r="BO865"/>
      <c r="BP865"/>
      <c r="BQ865"/>
      <c r="BR865"/>
      <c r="BS865"/>
      <c r="BT865"/>
      <c r="BU865"/>
      <c r="BV865"/>
      <c r="BW865"/>
      <c r="BX865" s="26"/>
      <c r="BY865" s="23"/>
      <c r="BZ865"/>
      <c r="CA865"/>
      <c r="CB865"/>
    </row>
    <row r="866" spans="1:80" s="81" customFormat="1" x14ac:dyDescent="0.3">
      <c r="A866"/>
      <c r="B866" s="45"/>
      <c r="C866" s="155"/>
      <c r="D866" s="41"/>
      <c r="E866" s="86"/>
      <c r="F866" s="41"/>
      <c r="G866" s="41"/>
      <c r="I866" s="68"/>
      <c r="J866" s="8"/>
      <c r="K866" s="8"/>
      <c r="L866" s="8"/>
      <c r="M866"/>
      <c r="N866" s="8"/>
      <c r="O866" s="8"/>
      <c r="P866" s="8"/>
      <c r="Q866" s="8"/>
      <c r="R866" s="8"/>
      <c r="T866"/>
      <c r="U866"/>
      <c r="V866"/>
      <c r="W866"/>
      <c r="X866"/>
      <c r="Y866"/>
      <c r="Z866"/>
      <c r="AA866"/>
      <c r="AB866"/>
      <c r="AC866"/>
      <c r="AD866"/>
      <c r="AE866"/>
      <c r="AF866"/>
      <c r="AG866"/>
      <c r="AH866"/>
      <c r="AI866"/>
      <c r="AJ866"/>
      <c r="AK866"/>
      <c r="AL866"/>
      <c r="AM866"/>
      <c r="AN866"/>
      <c r="AO866"/>
      <c r="AP866"/>
      <c r="AQ866"/>
      <c r="AR866"/>
      <c r="AS866"/>
      <c r="AT866" s="26"/>
      <c r="AU866" s="23"/>
      <c r="AV866"/>
      <c r="AW866"/>
      <c r="AX866"/>
      <c r="AY866"/>
      <c r="AZ866"/>
      <c r="BA866"/>
      <c r="BB866"/>
      <c r="BC866" s="26"/>
      <c r="BD866" s="23"/>
      <c r="BE866"/>
      <c r="BF866"/>
      <c r="BG866"/>
      <c r="BH866"/>
      <c r="BI866"/>
      <c r="BJ866"/>
      <c r="BK866"/>
      <c r="BL866"/>
      <c r="BM866"/>
      <c r="BN866"/>
      <c r="BO866"/>
      <c r="BP866"/>
      <c r="BQ866"/>
      <c r="BR866"/>
      <c r="BS866"/>
      <c r="BT866"/>
      <c r="BU866"/>
      <c r="BV866"/>
      <c r="BW866"/>
      <c r="BX866" s="26"/>
      <c r="BY866" s="23"/>
      <c r="BZ866"/>
      <c r="CA866"/>
      <c r="CB866"/>
    </row>
    <row r="867" spans="1:80" s="81" customFormat="1" x14ac:dyDescent="0.3">
      <c r="A867"/>
      <c r="B867" s="45"/>
      <c r="C867" s="155"/>
      <c r="D867" s="41"/>
      <c r="E867" s="86"/>
      <c r="F867" s="41"/>
      <c r="G867" s="41"/>
      <c r="I867" s="68"/>
      <c r="J867" s="8"/>
      <c r="K867" s="8"/>
      <c r="L867" s="8"/>
      <c r="M867"/>
      <c r="N867" s="8"/>
      <c r="O867" s="8"/>
      <c r="P867" s="8"/>
      <c r="Q867" s="8"/>
      <c r="R867" s="8"/>
      <c r="T867"/>
      <c r="U867"/>
      <c r="V867"/>
      <c r="W867"/>
      <c r="X867"/>
      <c r="Y867"/>
      <c r="Z867"/>
      <c r="AA867"/>
      <c r="AB867"/>
      <c r="AC867"/>
      <c r="AD867"/>
      <c r="AE867"/>
      <c r="AF867"/>
      <c r="AG867"/>
      <c r="AH867"/>
      <c r="AI867"/>
      <c r="AJ867"/>
      <c r="AK867"/>
      <c r="AL867"/>
      <c r="AM867"/>
      <c r="AN867"/>
      <c r="AO867"/>
      <c r="AP867"/>
      <c r="AQ867"/>
      <c r="AR867"/>
      <c r="AS867"/>
      <c r="AT867" s="26"/>
      <c r="AU867" s="23"/>
      <c r="AV867"/>
      <c r="AW867"/>
      <c r="AX867"/>
      <c r="AY867"/>
      <c r="AZ867"/>
      <c r="BA867"/>
      <c r="BB867"/>
      <c r="BC867" s="26"/>
      <c r="BD867" s="23"/>
      <c r="BE867"/>
      <c r="BF867"/>
      <c r="BG867"/>
      <c r="BH867"/>
      <c r="BI867"/>
      <c r="BJ867"/>
      <c r="BK867"/>
      <c r="BL867"/>
      <c r="BM867"/>
      <c r="BN867"/>
      <c r="BO867"/>
      <c r="BP867"/>
      <c r="BQ867"/>
      <c r="BR867"/>
      <c r="BS867"/>
      <c r="BT867"/>
      <c r="BU867"/>
      <c r="BV867"/>
      <c r="BW867"/>
      <c r="BX867" s="26"/>
      <c r="BY867" s="23"/>
      <c r="BZ867"/>
      <c r="CA867"/>
      <c r="CB867"/>
    </row>
    <row r="868" spans="1:80" s="81" customFormat="1" x14ac:dyDescent="0.3">
      <c r="A868"/>
      <c r="B868" s="45"/>
      <c r="C868" s="155"/>
      <c r="D868" s="41"/>
      <c r="E868" s="86"/>
      <c r="F868" s="41"/>
      <c r="G868" s="41"/>
      <c r="I868" s="68"/>
      <c r="J868" s="8"/>
      <c r="K868" s="8"/>
      <c r="L868" s="8"/>
      <c r="M868"/>
      <c r="N868" s="8"/>
      <c r="O868" s="8"/>
      <c r="P868" s="8"/>
      <c r="Q868" s="8"/>
      <c r="R868" s="8"/>
      <c r="T868"/>
      <c r="U868"/>
      <c r="V868"/>
      <c r="W868"/>
      <c r="X868"/>
      <c r="Y868"/>
      <c r="Z868"/>
      <c r="AA868"/>
      <c r="AB868"/>
      <c r="AC868"/>
      <c r="AD868"/>
      <c r="AE868"/>
      <c r="AF868"/>
      <c r="AG868"/>
      <c r="AH868"/>
      <c r="AI868"/>
      <c r="AJ868"/>
      <c r="AK868"/>
      <c r="AL868"/>
      <c r="AM868"/>
      <c r="AN868"/>
      <c r="AO868"/>
      <c r="AP868"/>
      <c r="AQ868"/>
      <c r="AR868"/>
      <c r="AS868"/>
      <c r="AT868" s="26"/>
      <c r="AU868" s="23"/>
      <c r="AV868"/>
      <c r="AW868"/>
      <c r="AX868"/>
      <c r="AY868"/>
      <c r="AZ868"/>
      <c r="BA868"/>
      <c r="BB868"/>
      <c r="BC868" s="26"/>
      <c r="BD868" s="23"/>
      <c r="BE868"/>
      <c r="BF868"/>
      <c r="BG868"/>
      <c r="BH868"/>
      <c r="BI868"/>
      <c r="BJ868"/>
      <c r="BK868"/>
      <c r="BL868"/>
      <c r="BM868"/>
      <c r="BN868"/>
      <c r="BO868"/>
      <c r="BP868"/>
      <c r="BQ868"/>
      <c r="BR868"/>
      <c r="BS868"/>
      <c r="BT868"/>
      <c r="BU868"/>
      <c r="BV868"/>
      <c r="BW868"/>
      <c r="BX868" s="26"/>
      <c r="BY868" s="23"/>
      <c r="BZ868"/>
      <c r="CA868"/>
      <c r="CB868"/>
    </row>
    <row r="869" spans="1:80" s="81" customFormat="1" x14ac:dyDescent="0.3">
      <c r="A869"/>
      <c r="B869" s="45"/>
      <c r="C869" s="155"/>
      <c r="D869" s="41"/>
      <c r="E869" s="86"/>
      <c r="F869" s="41"/>
      <c r="G869" s="41"/>
      <c r="I869" s="68"/>
      <c r="J869" s="8"/>
      <c r="K869" s="8"/>
      <c r="L869" s="8"/>
      <c r="M869"/>
      <c r="N869" s="8"/>
      <c r="O869" s="8"/>
      <c r="P869" s="8"/>
      <c r="Q869" s="8"/>
      <c r="R869" s="8"/>
      <c r="T869"/>
      <c r="U869"/>
      <c r="V869"/>
      <c r="W869"/>
      <c r="X869"/>
      <c r="Y869"/>
      <c r="Z869"/>
      <c r="AA869"/>
      <c r="AB869"/>
      <c r="AC869"/>
      <c r="AD869"/>
      <c r="AE869"/>
      <c r="AF869"/>
      <c r="AG869"/>
      <c r="AH869"/>
      <c r="AI869"/>
      <c r="AJ869"/>
      <c r="AK869"/>
      <c r="AL869"/>
      <c r="AM869"/>
      <c r="AN869"/>
      <c r="AO869"/>
      <c r="AP869"/>
      <c r="AQ869"/>
      <c r="AR869"/>
      <c r="AS869"/>
      <c r="AT869" s="26"/>
      <c r="AU869" s="23"/>
      <c r="AV869"/>
      <c r="AW869"/>
      <c r="AX869"/>
      <c r="AY869"/>
      <c r="AZ869"/>
      <c r="BA869"/>
      <c r="BB869"/>
      <c r="BC869" s="26"/>
      <c r="BD869" s="23"/>
      <c r="BE869"/>
      <c r="BF869"/>
      <c r="BG869"/>
      <c r="BH869"/>
      <c r="BI869"/>
      <c r="BJ869"/>
      <c r="BK869"/>
      <c r="BL869"/>
      <c r="BM869"/>
      <c r="BN869"/>
      <c r="BO869"/>
      <c r="BP869"/>
      <c r="BQ869"/>
      <c r="BR869"/>
      <c r="BS869"/>
      <c r="BT869"/>
      <c r="BU869"/>
      <c r="BV869"/>
      <c r="BW869"/>
      <c r="BX869" s="26"/>
      <c r="BY869" s="23"/>
      <c r="BZ869"/>
      <c r="CA869"/>
      <c r="CB869"/>
    </row>
    <row r="870" spans="1:80" s="81" customFormat="1" x14ac:dyDescent="0.3">
      <c r="A870"/>
      <c r="B870" s="45"/>
      <c r="C870" s="155"/>
      <c r="D870" s="41"/>
      <c r="E870" s="86"/>
      <c r="F870" s="41"/>
      <c r="G870" s="41"/>
      <c r="I870" s="68"/>
      <c r="J870" s="8"/>
      <c r="K870" s="8"/>
      <c r="L870" s="8"/>
      <c r="M870"/>
      <c r="N870" s="8"/>
      <c r="O870" s="8"/>
      <c r="P870" s="8"/>
      <c r="Q870" s="8"/>
      <c r="R870" s="8"/>
      <c r="T870"/>
      <c r="U870"/>
      <c r="V870"/>
      <c r="W870"/>
      <c r="X870"/>
      <c r="Y870"/>
      <c r="Z870"/>
      <c r="AA870"/>
      <c r="AB870"/>
      <c r="AC870"/>
      <c r="AD870"/>
      <c r="AE870"/>
      <c r="AF870"/>
      <c r="AG870"/>
      <c r="AH870"/>
      <c r="AI870"/>
      <c r="AJ870"/>
      <c r="AK870"/>
      <c r="AL870"/>
      <c r="AM870"/>
      <c r="AN870"/>
      <c r="AO870"/>
      <c r="AP870"/>
      <c r="AQ870"/>
      <c r="AR870"/>
      <c r="AS870"/>
      <c r="AT870" s="26"/>
      <c r="AU870" s="23"/>
      <c r="AV870"/>
      <c r="AW870"/>
      <c r="AX870"/>
      <c r="AY870"/>
      <c r="AZ870"/>
      <c r="BA870"/>
      <c r="BB870"/>
      <c r="BC870" s="26"/>
      <c r="BD870" s="23"/>
      <c r="BE870"/>
      <c r="BF870"/>
      <c r="BG870"/>
      <c r="BH870"/>
      <c r="BI870"/>
      <c r="BJ870"/>
      <c r="BK870"/>
      <c r="BL870"/>
      <c r="BM870"/>
      <c r="BN870"/>
      <c r="BO870"/>
      <c r="BP870"/>
      <c r="BQ870"/>
      <c r="BR870"/>
      <c r="BS870"/>
      <c r="BT870"/>
      <c r="BU870"/>
      <c r="BV870"/>
      <c r="BW870"/>
      <c r="BX870" s="26"/>
      <c r="BY870" s="23"/>
      <c r="BZ870"/>
      <c r="CA870"/>
      <c r="CB870"/>
    </row>
    <row r="871" spans="1:80" s="81" customFormat="1" x14ac:dyDescent="0.3">
      <c r="A871"/>
      <c r="B871" s="45"/>
      <c r="C871" s="155"/>
      <c r="D871" s="41"/>
      <c r="E871" s="86"/>
      <c r="F871" s="41"/>
      <c r="G871" s="41"/>
      <c r="I871" s="68"/>
      <c r="J871" s="8"/>
      <c r="K871" s="8"/>
      <c r="L871" s="8"/>
      <c r="M871"/>
      <c r="N871" s="8"/>
      <c r="O871" s="8"/>
      <c r="P871" s="8"/>
      <c r="Q871" s="8"/>
      <c r="R871" s="8"/>
      <c r="T871"/>
      <c r="U871"/>
      <c r="V871"/>
      <c r="W871"/>
      <c r="X871"/>
      <c r="Y871"/>
      <c r="Z871"/>
      <c r="AA871"/>
      <c r="AB871"/>
      <c r="AC871"/>
      <c r="AD871"/>
      <c r="AE871"/>
      <c r="AF871"/>
      <c r="AG871"/>
      <c r="AH871"/>
      <c r="AI871"/>
      <c r="AJ871"/>
      <c r="AK871"/>
      <c r="AL871"/>
      <c r="AM871"/>
      <c r="AN871"/>
      <c r="AO871"/>
      <c r="AP871"/>
      <c r="AQ871"/>
      <c r="AR871"/>
      <c r="AS871"/>
      <c r="AT871" s="26"/>
      <c r="AU871" s="23"/>
      <c r="AV871"/>
      <c r="AW871"/>
      <c r="AX871"/>
      <c r="AY871"/>
      <c r="AZ871"/>
      <c r="BA871"/>
      <c r="BB871"/>
      <c r="BC871" s="26"/>
      <c r="BD871" s="23"/>
      <c r="BE871"/>
      <c r="BF871"/>
      <c r="BG871"/>
      <c r="BH871"/>
      <c r="BI871"/>
      <c r="BJ871"/>
      <c r="BK871"/>
      <c r="BL871"/>
      <c r="BM871"/>
      <c r="BN871"/>
      <c r="BO871"/>
      <c r="BP871"/>
      <c r="BQ871"/>
      <c r="BR871"/>
      <c r="BS871"/>
      <c r="BT871"/>
      <c r="BU871"/>
      <c r="BV871"/>
      <c r="BW871"/>
      <c r="BX871" s="26"/>
      <c r="BY871" s="23"/>
      <c r="BZ871"/>
      <c r="CA871"/>
      <c r="CB871"/>
    </row>
    <row r="872" spans="1:80" s="81" customFormat="1" x14ac:dyDescent="0.3">
      <c r="A872"/>
      <c r="B872" s="45"/>
      <c r="C872" s="155"/>
      <c r="D872" s="41"/>
      <c r="E872" s="86"/>
      <c r="F872" s="41"/>
      <c r="G872" s="41"/>
      <c r="I872" s="68"/>
      <c r="J872" s="8"/>
      <c r="K872" s="8"/>
      <c r="L872" s="8"/>
      <c r="M872"/>
      <c r="N872" s="8"/>
      <c r="O872" s="8"/>
      <c r="P872" s="8"/>
      <c r="Q872" s="8"/>
      <c r="R872" s="8"/>
      <c r="T872"/>
      <c r="U872"/>
      <c r="V872"/>
      <c r="W872"/>
      <c r="X872"/>
      <c r="Y872"/>
      <c r="Z872"/>
      <c r="AA872"/>
      <c r="AB872"/>
      <c r="AC872"/>
      <c r="AD872"/>
      <c r="AE872"/>
      <c r="AF872"/>
      <c r="AG872"/>
      <c r="AH872"/>
      <c r="AI872"/>
      <c r="AJ872"/>
      <c r="AK872"/>
      <c r="AL872"/>
      <c r="AM872"/>
      <c r="AN872"/>
      <c r="AO872"/>
      <c r="AP872"/>
      <c r="AQ872"/>
      <c r="AR872"/>
      <c r="AS872"/>
      <c r="AT872" s="26"/>
      <c r="AU872" s="23"/>
      <c r="AV872"/>
      <c r="AW872"/>
      <c r="AX872"/>
      <c r="AY872"/>
      <c r="AZ872"/>
      <c r="BA872"/>
      <c r="BB872"/>
      <c r="BC872" s="26"/>
      <c r="BD872" s="23"/>
      <c r="BE872"/>
      <c r="BF872"/>
      <c r="BG872"/>
      <c r="BH872"/>
      <c r="BI872"/>
      <c r="BJ872"/>
      <c r="BK872"/>
      <c r="BL872"/>
      <c r="BM872"/>
      <c r="BN872"/>
      <c r="BO872"/>
      <c r="BP872"/>
      <c r="BQ872"/>
      <c r="BR872"/>
      <c r="BS872"/>
      <c r="BT872"/>
      <c r="BU872"/>
      <c r="BV872"/>
      <c r="BW872"/>
      <c r="BX872" s="26"/>
      <c r="BY872" s="23"/>
      <c r="BZ872"/>
      <c r="CA872"/>
      <c r="CB872"/>
    </row>
    <row r="873" spans="1:80" s="81" customFormat="1" x14ac:dyDescent="0.3">
      <c r="A873"/>
      <c r="B873" s="45"/>
      <c r="C873" s="155"/>
      <c r="D873" s="41"/>
      <c r="E873" s="86"/>
      <c r="F873" s="41"/>
      <c r="G873" s="41"/>
      <c r="I873" s="68"/>
      <c r="J873" s="8"/>
      <c r="K873" s="8"/>
      <c r="L873" s="8"/>
      <c r="M873"/>
      <c r="N873" s="8"/>
      <c r="O873" s="8"/>
      <c r="P873" s="8"/>
      <c r="Q873" s="8"/>
      <c r="R873" s="8"/>
      <c r="T873"/>
      <c r="U873"/>
      <c r="V873"/>
      <c r="W873"/>
      <c r="X873"/>
      <c r="Y873"/>
      <c r="Z873"/>
      <c r="AA873"/>
      <c r="AB873"/>
      <c r="AC873"/>
      <c r="AD873"/>
      <c r="AE873"/>
      <c r="AF873"/>
      <c r="AG873"/>
      <c r="AH873"/>
      <c r="AI873"/>
      <c r="AJ873"/>
      <c r="AK873"/>
      <c r="AL873"/>
      <c r="AM873"/>
      <c r="AN873"/>
      <c r="AO873"/>
      <c r="AP873"/>
      <c r="AQ873"/>
      <c r="AR873"/>
      <c r="AS873"/>
      <c r="AT873" s="26"/>
      <c r="AU873" s="23"/>
      <c r="AV873"/>
      <c r="AW873"/>
      <c r="AX873"/>
      <c r="AY873"/>
      <c r="AZ873"/>
      <c r="BA873"/>
      <c r="BB873"/>
      <c r="BC873" s="26"/>
      <c r="BD873" s="23"/>
      <c r="BE873"/>
      <c r="BF873"/>
      <c r="BG873"/>
      <c r="BH873"/>
      <c r="BI873"/>
      <c r="BJ873"/>
      <c r="BK873"/>
      <c r="BL873"/>
      <c r="BM873"/>
      <c r="BN873"/>
      <c r="BO873"/>
      <c r="BP873"/>
      <c r="BQ873"/>
      <c r="BR873"/>
      <c r="BS873"/>
      <c r="BT873"/>
      <c r="BU873"/>
      <c r="BV873"/>
      <c r="BW873"/>
      <c r="BX873" s="26"/>
      <c r="BY873" s="23"/>
      <c r="BZ873"/>
      <c r="CA873"/>
      <c r="CB873"/>
    </row>
    <row r="874" spans="1:80" s="81" customFormat="1" x14ac:dyDescent="0.3">
      <c r="A874"/>
      <c r="B874" s="45"/>
      <c r="C874" s="155"/>
      <c r="D874" s="41"/>
      <c r="E874" s="86"/>
      <c r="F874" s="41"/>
      <c r="G874" s="41"/>
      <c r="I874" s="68"/>
      <c r="J874" s="8"/>
      <c r="K874" s="8"/>
      <c r="L874" s="8"/>
      <c r="M874"/>
      <c r="N874" s="8"/>
      <c r="O874" s="8"/>
      <c r="P874" s="8"/>
      <c r="Q874" s="8"/>
      <c r="R874" s="8"/>
      <c r="T874"/>
      <c r="U874"/>
      <c r="V874"/>
      <c r="W874"/>
      <c r="X874"/>
      <c r="Y874"/>
      <c r="Z874"/>
      <c r="AA874"/>
      <c r="AB874"/>
      <c r="AC874"/>
      <c r="AD874"/>
      <c r="AE874"/>
      <c r="AF874"/>
      <c r="AG874"/>
      <c r="AH874"/>
      <c r="AI874"/>
      <c r="AJ874"/>
      <c r="AK874"/>
      <c r="AL874"/>
      <c r="AM874"/>
      <c r="AN874"/>
      <c r="AO874"/>
      <c r="AP874"/>
      <c r="AQ874"/>
      <c r="AR874"/>
      <c r="AS874"/>
      <c r="AT874" s="26"/>
      <c r="AU874" s="23"/>
      <c r="AV874"/>
      <c r="AW874"/>
      <c r="AX874"/>
      <c r="AY874"/>
      <c r="AZ874"/>
      <c r="BA874"/>
      <c r="BB874"/>
      <c r="BC874" s="26"/>
      <c r="BD874" s="23"/>
      <c r="BE874"/>
      <c r="BF874"/>
      <c r="BG874"/>
      <c r="BH874"/>
      <c r="BI874"/>
      <c r="BJ874"/>
      <c r="BK874"/>
      <c r="BL874"/>
      <c r="BM874"/>
      <c r="BN874"/>
      <c r="BO874"/>
      <c r="BP874"/>
      <c r="BQ874"/>
      <c r="BR874"/>
      <c r="BS874"/>
      <c r="BT874"/>
      <c r="BU874"/>
      <c r="BV874"/>
      <c r="BW874"/>
      <c r="BX874" s="26"/>
      <c r="BY874" s="23"/>
      <c r="BZ874"/>
      <c r="CA874"/>
      <c r="CB874"/>
    </row>
    <row r="875" spans="1:80" s="81" customFormat="1" x14ac:dyDescent="0.3">
      <c r="A875"/>
      <c r="B875" s="45"/>
      <c r="C875" s="155"/>
      <c r="D875" s="41"/>
      <c r="E875" s="86"/>
      <c r="F875" s="41"/>
      <c r="G875" s="41"/>
      <c r="I875" s="68"/>
      <c r="J875" s="8"/>
      <c r="K875" s="8"/>
      <c r="L875" s="8"/>
      <c r="M875"/>
      <c r="N875" s="8"/>
      <c r="O875" s="8"/>
      <c r="P875" s="8"/>
      <c r="Q875" s="8"/>
      <c r="R875" s="8"/>
      <c r="T875"/>
      <c r="U875"/>
      <c r="V875"/>
      <c r="W875"/>
      <c r="X875"/>
      <c r="Y875"/>
      <c r="Z875"/>
      <c r="AA875"/>
      <c r="AB875"/>
      <c r="AC875"/>
      <c r="AD875"/>
      <c r="AE875"/>
      <c r="AF875"/>
      <c r="AG875"/>
      <c r="AH875"/>
      <c r="AI875"/>
      <c r="AJ875"/>
      <c r="AK875"/>
      <c r="AL875"/>
      <c r="AM875"/>
      <c r="AN875"/>
      <c r="AO875"/>
      <c r="AP875"/>
      <c r="AQ875"/>
      <c r="AR875"/>
      <c r="AS875"/>
      <c r="AT875" s="26"/>
      <c r="AU875" s="23"/>
      <c r="AV875"/>
      <c r="AW875"/>
      <c r="AX875"/>
      <c r="AY875"/>
      <c r="AZ875"/>
      <c r="BA875"/>
      <c r="BB875"/>
      <c r="BC875" s="26"/>
      <c r="BD875" s="23"/>
      <c r="BE875"/>
      <c r="BF875"/>
      <c r="BG875"/>
      <c r="BH875"/>
      <c r="BI875"/>
      <c r="BJ875"/>
      <c r="BK875"/>
      <c r="BL875"/>
      <c r="BM875"/>
      <c r="BN875"/>
      <c r="BO875"/>
      <c r="BP875"/>
      <c r="BQ875"/>
      <c r="BR875"/>
      <c r="BS875"/>
      <c r="BT875"/>
      <c r="BU875"/>
      <c r="BV875"/>
      <c r="BW875"/>
      <c r="BX875" s="26"/>
      <c r="BY875" s="23"/>
      <c r="BZ875"/>
      <c r="CA875"/>
      <c r="CB875"/>
    </row>
    <row r="876" spans="1:80" s="81" customFormat="1" x14ac:dyDescent="0.3">
      <c r="A876"/>
      <c r="B876" s="45"/>
      <c r="C876" s="155"/>
      <c r="D876" s="41"/>
      <c r="E876" s="86"/>
      <c r="F876" s="41"/>
      <c r="G876" s="41"/>
      <c r="I876" s="68"/>
      <c r="J876" s="8"/>
      <c r="K876" s="8"/>
      <c r="L876" s="8"/>
      <c r="M876"/>
      <c r="N876" s="8"/>
      <c r="O876" s="8"/>
      <c r="P876" s="8"/>
      <c r="Q876" s="8"/>
      <c r="R876" s="8"/>
      <c r="T876"/>
      <c r="U876"/>
      <c r="V876"/>
      <c r="W876"/>
      <c r="X876"/>
      <c r="Y876"/>
      <c r="Z876"/>
      <c r="AA876"/>
      <c r="AB876"/>
      <c r="AC876"/>
      <c r="AD876"/>
      <c r="AE876"/>
      <c r="AF876"/>
      <c r="AG876"/>
      <c r="AH876"/>
      <c r="AI876"/>
      <c r="AJ876"/>
      <c r="AK876"/>
      <c r="AL876"/>
      <c r="AM876"/>
      <c r="AN876"/>
      <c r="AO876"/>
      <c r="AP876"/>
      <c r="AQ876"/>
      <c r="AR876"/>
      <c r="AS876"/>
      <c r="AT876" s="26"/>
      <c r="AU876" s="23"/>
      <c r="AV876"/>
      <c r="AW876"/>
      <c r="AX876"/>
      <c r="AY876"/>
      <c r="AZ876"/>
      <c r="BA876"/>
      <c r="BB876"/>
      <c r="BC876" s="26"/>
      <c r="BD876" s="23"/>
      <c r="BE876"/>
      <c r="BF876"/>
      <c r="BG876"/>
      <c r="BH876"/>
      <c r="BI876"/>
      <c r="BJ876"/>
      <c r="BK876"/>
      <c r="BL876"/>
      <c r="BM876"/>
      <c r="BN876"/>
      <c r="BO876"/>
      <c r="BP876"/>
      <c r="BQ876"/>
      <c r="BR876"/>
      <c r="BS876"/>
      <c r="BT876"/>
      <c r="BU876"/>
      <c r="BV876"/>
      <c r="BW876"/>
      <c r="BX876" s="26"/>
      <c r="BY876" s="23"/>
      <c r="BZ876"/>
      <c r="CA876"/>
      <c r="CB876"/>
    </row>
    <row r="877" spans="1:80" s="81" customFormat="1" x14ac:dyDescent="0.3">
      <c r="A877"/>
      <c r="B877" s="45"/>
      <c r="C877" s="155"/>
      <c r="D877" s="41"/>
      <c r="E877" s="86"/>
      <c r="F877" s="41"/>
      <c r="G877" s="41"/>
      <c r="I877" s="68"/>
      <c r="J877" s="8"/>
      <c r="K877" s="8"/>
      <c r="L877" s="8"/>
      <c r="M877"/>
      <c r="N877" s="8"/>
      <c r="O877" s="8"/>
      <c r="P877" s="8"/>
      <c r="Q877" s="8"/>
      <c r="R877" s="8"/>
      <c r="T877"/>
      <c r="U877"/>
      <c r="V877"/>
      <c r="W877"/>
      <c r="X877"/>
      <c r="Y877"/>
      <c r="Z877"/>
      <c r="AA877"/>
      <c r="AB877"/>
      <c r="AC877"/>
      <c r="AD877"/>
      <c r="AE877"/>
      <c r="AF877"/>
      <c r="AG877"/>
      <c r="AH877"/>
      <c r="AI877"/>
      <c r="AJ877"/>
      <c r="AK877"/>
      <c r="AL877"/>
      <c r="AM877"/>
      <c r="AN877"/>
      <c r="AO877"/>
      <c r="AP877"/>
      <c r="AQ877"/>
      <c r="AR877"/>
      <c r="AS877"/>
      <c r="AT877" s="26"/>
      <c r="AU877" s="23"/>
      <c r="AV877"/>
      <c r="AW877"/>
      <c r="AX877"/>
      <c r="AY877"/>
      <c r="AZ877"/>
      <c r="BA877"/>
      <c r="BB877"/>
      <c r="BC877" s="26"/>
      <c r="BD877" s="23"/>
      <c r="BE877"/>
      <c r="BF877"/>
      <c r="BG877"/>
      <c r="BH877"/>
      <c r="BI877"/>
      <c r="BJ877"/>
      <c r="BK877"/>
      <c r="BL877"/>
      <c r="BM877"/>
      <c r="BN877"/>
      <c r="BO877"/>
      <c r="BP877"/>
      <c r="BQ877"/>
      <c r="BR877"/>
      <c r="BS877"/>
      <c r="BT877"/>
      <c r="BU877"/>
      <c r="BV877"/>
      <c r="BW877"/>
      <c r="BX877" s="26"/>
      <c r="BY877" s="23"/>
      <c r="BZ877"/>
      <c r="CA877"/>
      <c r="CB877"/>
    </row>
    <row r="878" spans="1:80" s="81" customFormat="1" x14ac:dyDescent="0.3">
      <c r="A878"/>
      <c r="B878" s="45"/>
      <c r="C878" s="155"/>
      <c r="D878" s="41"/>
      <c r="E878" s="86"/>
      <c r="F878" s="41"/>
      <c r="G878" s="41"/>
      <c r="I878" s="68"/>
      <c r="J878" s="8"/>
      <c r="K878" s="8"/>
      <c r="L878" s="8"/>
      <c r="M878"/>
      <c r="N878" s="8"/>
      <c r="O878" s="8"/>
      <c r="P878" s="8"/>
      <c r="Q878" s="8"/>
      <c r="R878" s="8"/>
      <c r="T878"/>
      <c r="U878"/>
      <c r="V878"/>
      <c r="W878"/>
      <c r="X878"/>
      <c r="Y878"/>
      <c r="Z878"/>
      <c r="AA878"/>
      <c r="AB878"/>
      <c r="AC878"/>
      <c r="AD878"/>
      <c r="AE878"/>
      <c r="AF878"/>
      <c r="AG878"/>
      <c r="AH878"/>
      <c r="AI878"/>
      <c r="AJ878"/>
      <c r="AK878"/>
      <c r="AL878"/>
      <c r="AM878"/>
      <c r="AN878"/>
      <c r="AO878"/>
      <c r="AP878"/>
      <c r="AQ878"/>
      <c r="AR878"/>
      <c r="AS878"/>
      <c r="AT878" s="26"/>
      <c r="AU878" s="23"/>
      <c r="AV878"/>
      <c r="AW878"/>
      <c r="AX878"/>
      <c r="AY878"/>
      <c r="AZ878"/>
      <c r="BA878"/>
      <c r="BB878"/>
      <c r="BC878" s="26"/>
      <c r="BD878" s="23"/>
      <c r="BE878"/>
      <c r="BF878"/>
      <c r="BG878"/>
      <c r="BH878"/>
      <c r="BI878"/>
      <c r="BJ878"/>
      <c r="BK878"/>
      <c r="BL878"/>
      <c r="BM878"/>
      <c r="BN878"/>
      <c r="BO878"/>
      <c r="BP878"/>
      <c r="BQ878"/>
      <c r="BR878"/>
      <c r="BS878"/>
      <c r="BT878"/>
      <c r="BU878"/>
      <c r="BV878"/>
      <c r="BW878"/>
      <c r="BX878" s="26"/>
      <c r="BY878" s="23"/>
      <c r="BZ878"/>
      <c r="CA878"/>
      <c r="CB878"/>
    </row>
    <row r="879" spans="1:80" s="81" customFormat="1" x14ac:dyDescent="0.3">
      <c r="A879"/>
      <c r="B879" s="45"/>
      <c r="C879" s="155"/>
      <c r="D879" s="41"/>
      <c r="E879" s="86"/>
      <c r="F879" s="41"/>
      <c r="G879" s="41"/>
      <c r="I879" s="68"/>
      <c r="J879" s="8"/>
      <c r="K879" s="8"/>
      <c r="L879" s="8"/>
      <c r="M879"/>
      <c r="N879" s="8"/>
      <c r="O879" s="8"/>
      <c r="P879" s="8"/>
      <c r="Q879" s="8"/>
      <c r="R879" s="8"/>
      <c r="T879"/>
      <c r="U879"/>
      <c r="V879"/>
      <c r="W879"/>
      <c r="X879"/>
      <c r="Y879"/>
      <c r="Z879"/>
      <c r="AA879"/>
      <c r="AB879"/>
      <c r="AC879"/>
      <c r="AD879"/>
      <c r="AE879"/>
      <c r="AF879"/>
      <c r="AG879"/>
      <c r="AH879"/>
      <c r="AI879"/>
      <c r="AJ879"/>
      <c r="AK879"/>
      <c r="AL879"/>
      <c r="AM879"/>
      <c r="AN879"/>
      <c r="AO879"/>
      <c r="AP879"/>
      <c r="AQ879"/>
      <c r="AR879"/>
      <c r="AS879"/>
      <c r="AT879" s="26"/>
      <c r="AU879" s="23"/>
      <c r="AV879"/>
      <c r="AW879"/>
      <c r="AX879"/>
      <c r="AY879"/>
      <c r="AZ879"/>
      <c r="BA879"/>
      <c r="BB879"/>
      <c r="BC879" s="26"/>
      <c r="BD879" s="23"/>
      <c r="BE879"/>
      <c r="BF879"/>
      <c r="BG879"/>
      <c r="BH879"/>
      <c r="BI879"/>
      <c r="BJ879"/>
      <c r="BK879"/>
      <c r="BL879"/>
      <c r="BM879"/>
      <c r="BN879"/>
      <c r="BO879"/>
      <c r="BP879"/>
      <c r="BQ879"/>
      <c r="BR879"/>
      <c r="BS879"/>
      <c r="BT879"/>
      <c r="BU879"/>
      <c r="BV879"/>
      <c r="BW879"/>
      <c r="BX879" s="26"/>
      <c r="BY879" s="23"/>
      <c r="BZ879"/>
      <c r="CA879"/>
      <c r="CB879"/>
    </row>
    <row r="880" spans="1:80" s="81" customFormat="1" x14ac:dyDescent="0.3">
      <c r="A880"/>
      <c r="B880" s="45"/>
      <c r="C880" s="155"/>
      <c r="D880" s="41"/>
      <c r="E880" s="86"/>
      <c r="F880" s="41"/>
      <c r="G880" s="41"/>
      <c r="I880" s="68"/>
      <c r="J880" s="8"/>
      <c r="K880" s="8"/>
      <c r="L880" s="8"/>
      <c r="M880"/>
      <c r="N880" s="8"/>
      <c r="O880" s="8"/>
      <c r="P880" s="8"/>
      <c r="Q880" s="8"/>
      <c r="R880" s="8"/>
      <c r="T880"/>
      <c r="U880"/>
      <c r="V880"/>
      <c r="W880"/>
      <c r="X880"/>
      <c r="Y880"/>
      <c r="Z880"/>
      <c r="AA880"/>
      <c r="AB880"/>
      <c r="AC880"/>
      <c r="AD880"/>
      <c r="AE880"/>
      <c r="AF880"/>
      <c r="AG880"/>
      <c r="AH880"/>
      <c r="AI880"/>
      <c r="AJ880"/>
      <c r="AK880"/>
      <c r="AL880"/>
      <c r="AM880"/>
      <c r="AN880"/>
      <c r="AO880"/>
      <c r="AP880"/>
      <c r="AQ880"/>
      <c r="AR880"/>
      <c r="AS880"/>
      <c r="AT880" s="26"/>
      <c r="AU880" s="23"/>
      <c r="AV880"/>
      <c r="AW880"/>
      <c r="AX880"/>
      <c r="AY880"/>
      <c r="AZ880"/>
      <c r="BA880"/>
      <c r="BB880"/>
      <c r="BC880" s="26"/>
      <c r="BD880" s="23"/>
      <c r="BE880"/>
      <c r="BF880"/>
      <c r="BG880"/>
      <c r="BH880"/>
      <c r="BI880"/>
      <c r="BJ880"/>
      <c r="BK880"/>
      <c r="BL880"/>
      <c r="BM880"/>
      <c r="BN880"/>
      <c r="BO880"/>
      <c r="BP880"/>
      <c r="BQ880"/>
      <c r="BR880"/>
      <c r="BS880"/>
      <c r="BT880"/>
      <c r="BU880"/>
      <c r="BV880"/>
      <c r="BW880"/>
      <c r="BX880" s="26"/>
      <c r="BY880" s="23"/>
      <c r="BZ880"/>
      <c r="CA880"/>
      <c r="CB880"/>
    </row>
    <row r="881" spans="1:80" s="81" customFormat="1" x14ac:dyDescent="0.3">
      <c r="A881"/>
      <c r="B881" s="45"/>
      <c r="C881" s="155"/>
      <c r="D881" s="41"/>
      <c r="E881" s="86"/>
      <c r="F881" s="41"/>
      <c r="G881" s="41"/>
      <c r="I881" s="68"/>
      <c r="J881" s="8"/>
      <c r="K881" s="8"/>
      <c r="L881" s="8"/>
      <c r="M881"/>
      <c r="N881" s="8"/>
      <c r="O881" s="8"/>
      <c r="P881" s="8"/>
      <c r="Q881" s="8"/>
      <c r="R881" s="8"/>
      <c r="T881"/>
      <c r="U881"/>
      <c r="V881"/>
      <c r="W881"/>
      <c r="X881"/>
      <c r="Y881"/>
      <c r="Z881"/>
      <c r="AA881"/>
      <c r="AB881"/>
      <c r="AC881"/>
      <c r="AD881"/>
      <c r="AE881"/>
      <c r="AF881"/>
      <c r="AG881"/>
      <c r="AH881"/>
      <c r="AI881"/>
      <c r="AJ881"/>
      <c r="AK881"/>
      <c r="AL881"/>
      <c r="AM881"/>
      <c r="AN881"/>
      <c r="AO881"/>
      <c r="AP881"/>
      <c r="AQ881"/>
      <c r="AR881"/>
      <c r="AS881"/>
      <c r="AT881" s="26"/>
      <c r="AU881" s="23"/>
      <c r="AV881"/>
      <c r="AW881"/>
      <c r="AX881"/>
      <c r="AY881"/>
      <c r="AZ881"/>
      <c r="BA881"/>
      <c r="BB881"/>
      <c r="BC881" s="26"/>
      <c r="BD881" s="23"/>
      <c r="BE881"/>
      <c r="BF881"/>
      <c r="BG881"/>
      <c r="BH881"/>
      <c r="BI881"/>
      <c r="BJ881"/>
      <c r="BK881"/>
      <c r="BL881"/>
      <c r="BM881"/>
      <c r="BN881"/>
      <c r="BO881"/>
      <c r="BP881"/>
      <c r="BQ881"/>
      <c r="BR881"/>
      <c r="BS881"/>
      <c r="BT881"/>
      <c r="BU881"/>
      <c r="BV881"/>
      <c r="BW881"/>
      <c r="BX881" s="26"/>
      <c r="BY881" s="23"/>
      <c r="BZ881"/>
      <c r="CA881"/>
      <c r="CB881"/>
    </row>
    <row r="882" spans="1:80" s="81" customFormat="1" x14ac:dyDescent="0.3">
      <c r="A882"/>
      <c r="B882" s="45"/>
      <c r="C882" s="155"/>
      <c r="D882" s="41"/>
      <c r="E882" s="86"/>
      <c r="F882" s="41"/>
      <c r="G882" s="41"/>
      <c r="I882" s="68"/>
      <c r="J882" s="8"/>
      <c r="K882" s="8"/>
      <c r="L882" s="8"/>
      <c r="M882"/>
      <c r="N882" s="8"/>
      <c r="O882" s="8"/>
      <c r="P882" s="8"/>
      <c r="Q882" s="8"/>
      <c r="R882" s="8"/>
      <c r="T882"/>
      <c r="U882"/>
      <c r="V882"/>
      <c r="W882"/>
      <c r="X882"/>
      <c r="Y882"/>
      <c r="Z882"/>
      <c r="AA882"/>
      <c r="AB882"/>
      <c r="AC882"/>
      <c r="AD882"/>
      <c r="AE882"/>
      <c r="AF882"/>
      <c r="AG882"/>
      <c r="AH882"/>
      <c r="AI882"/>
      <c r="AJ882"/>
      <c r="AK882"/>
      <c r="AL882"/>
      <c r="AM882"/>
      <c r="AN882"/>
      <c r="AO882"/>
      <c r="AP882"/>
      <c r="AQ882"/>
      <c r="AR882"/>
      <c r="AS882"/>
      <c r="AT882" s="26"/>
      <c r="AU882" s="23"/>
      <c r="AV882"/>
      <c r="AW882"/>
      <c r="AX882"/>
      <c r="AY882"/>
      <c r="AZ882"/>
      <c r="BA882"/>
      <c r="BB882"/>
      <c r="BC882" s="26"/>
      <c r="BD882" s="23"/>
      <c r="BE882"/>
      <c r="BF882"/>
      <c r="BG882"/>
      <c r="BH882"/>
      <c r="BI882"/>
      <c r="BJ882"/>
      <c r="BK882"/>
      <c r="BL882"/>
      <c r="BM882"/>
      <c r="BN882"/>
      <c r="BO882"/>
      <c r="BP882"/>
      <c r="BQ882"/>
      <c r="BR882"/>
      <c r="BS882"/>
      <c r="BT882"/>
      <c r="BU882"/>
      <c r="BV882"/>
      <c r="BW882"/>
      <c r="BX882" s="26"/>
      <c r="BY882" s="23"/>
      <c r="BZ882"/>
      <c r="CA882"/>
      <c r="CB882"/>
    </row>
    <row r="883" spans="1:80" s="81" customFormat="1" x14ac:dyDescent="0.3">
      <c r="A883"/>
      <c r="B883" s="45"/>
      <c r="C883" s="155"/>
      <c r="D883" s="41"/>
      <c r="E883" s="86"/>
      <c r="F883" s="41"/>
      <c r="G883" s="41"/>
      <c r="I883" s="68"/>
      <c r="J883" s="8"/>
      <c r="K883" s="8"/>
      <c r="L883" s="8"/>
      <c r="M883"/>
      <c r="N883" s="8"/>
      <c r="O883" s="8"/>
      <c r="P883" s="8"/>
      <c r="Q883" s="8"/>
      <c r="R883" s="8"/>
      <c r="T883"/>
      <c r="U883"/>
      <c r="V883"/>
      <c r="W883"/>
      <c r="X883"/>
      <c r="Y883"/>
      <c r="Z883"/>
      <c r="AA883"/>
      <c r="AB883"/>
      <c r="AC883"/>
      <c r="AD883"/>
      <c r="AE883"/>
      <c r="AF883"/>
      <c r="AG883"/>
      <c r="AH883"/>
      <c r="AI883"/>
      <c r="AJ883"/>
      <c r="AK883"/>
      <c r="AL883"/>
      <c r="AM883"/>
      <c r="AN883"/>
      <c r="AO883"/>
      <c r="AP883"/>
      <c r="AQ883"/>
      <c r="AR883"/>
      <c r="AS883"/>
      <c r="AT883" s="26"/>
      <c r="AU883" s="23"/>
      <c r="AV883"/>
      <c r="AW883"/>
      <c r="AX883"/>
      <c r="AY883"/>
      <c r="AZ883"/>
      <c r="BA883"/>
      <c r="BB883"/>
      <c r="BC883" s="26"/>
      <c r="BD883" s="23"/>
      <c r="BE883"/>
      <c r="BF883"/>
      <c r="BG883"/>
      <c r="BH883"/>
      <c r="BI883"/>
      <c r="BJ883"/>
      <c r="BK883"/>
      <c r="BL883"/>
      <c r="BM883"/>
      <c r="BN883"/>
      <c r="BO883"/>
      <c r="BP883"/>
      <c r="BQ883"/>
      <c r="BR883"/>
      <c r="BS883"/>
      <c r="BT883"/>
      <c r="BU883"/>
      <c r="BV883"/>
      <c r="BW883"/>
      <c r="BX883" s="26"/>
      <c r="BY883" s="23"/>
      <c r="BZ883"/>
      <c r="CA883"/>
      <c r="CB883"/>
    </row>
    <row r="884" spans="1:80" s="81" customFormat="1" x14ac:dyDescent="0.3">
      <c r="A884"/>
      <c r="B884" s="45"/>
      <c r="C884" s="155"/>
      <c r="D884" s="41"/>
      <c r="E884" s="86"/>
      <c r="F884" s="41"/>
      <c r="G884" s="41"/>
      <c r="I884" s="68"/>
      <c r="J884" s="8"/>
      <c r="K884" s="8"/>
      <c r="L884" s="8"/>
      <c r="M884"/>
      <c r="N884" s="8"/>
      <c r="O884" s="8"/>
      <c r="P884" s="8"/>
      <c r="Q884" s="8"/>
      <c r="R884" s="8"/>
      <c r="T884"/>
      <c r="U884"/>
      <c r="V884"/>
      <c r="W884"/>
      <c r="X884"/>
      <c r="Y884"/>
      <c r="Z884"/>
      <c r="AA884"/>
      <c r="AB884"/>
      <c r="AC884"/>
      <c r="AD884"/>
      <c r="AE884"/>
      <c r="AF884"/>
      <c r="AG884"/>
      <c r="AH884"/>
      <c r="AI884"/>
      <c r="AJ884"/>
      <c r="AK884"/>
      <c r="AL884"/>
      <c r="AM884"/>
      <c r="AN884"/>
      <c r="AO884"/>
      <c r="AP884"/>
      <c r="AQ884"/>
      <c r="AR884"/>
      <c r="AS884"/>
      <c r="AT884" s="26"/>
      <c r="AU884" s="23"/>
      <c r="AV884"/>
      <c r="AW884"/>
      <c r="AX884"/>
      <c r="AY884"/>
      <c r="AZ884"/>
      <c r="BA884"/>
      <c r="BB884"/>
      <c r="BC884" s="26"/>
      <c r="BD884" s="23"/>
      <c r="BE884"/>
      <c r="BF884"/>
      <c r="BG884"/>
      <c r="BH884"/>
      <c r="BI884"/>
      <c r="BJ884"/>
      <c r="BK884"/>
      <c r="BL884"/>
      <c r="BM884"/>
      <c r="BN884"/>
      <c r="BO884"/>
      <c r="BP884"/>
      <c r="BQ884"/>
      <c r="BR884"/>
      <c r="BS884"/>
      <c r="BT884"/>
      <c r="BU884"/>
      <c r="BV884"/>
      <c r="BW884"/>
      <c r="BX884" s="26"/>
      <c r="BY884" s="23"/>
      <c r="BZ884"/>
      <c r="CA884"/>
      <c r="CB884"/>
    </row>
    <row r="885" spans="1:80" s="81" customFormat="1" x14ac:dyDescent="0.3">
      <c r="A885"/>
      <c r="B885" s="45"/>
      <c r="C885" s="155"/>
      <c r="D885" s="41"/>
      <c r="E885" s="86"/>
      <c r="F885" s="41"/>
      <c r="G885" s="41"/>
      <c r="I885" s="68"/>
      <c r="J885" s="8"/>
      <c r="K885" s="8"/>
      <c r="L885" s="8"/>
      <c r="M885"/>
      <c r="N885" s="8"/>
      <c r="O885" s="8"/>
      <c r="P885" s="8"/>
      <c r="Q885" s="8"/>
      <c r="R885" s="8"/>
      <c r="T885"/>
      <c r="U885"/>
      <c r="V885"/>
      <c r="W885"/>
      <c r="X885"/>
      <c r="Y885"/>
      <c r="Z885"/>
      <c r="AA885"/>
      <c r="AB885"/>
      <c r="AC885"/>
      <c r="AD885"/>
      <c r="AE885"/>
      <c r="AF885"/>
      <c r="AG885"/>
      <c r="AH885"/>
      <c r="AI885"/>
      <c r="AJ885"/>
      <c r="AK885"/>
      <c r="AL885"/>
      <c r="AM885"/>
      <c r="AN885"/>
      <c r="AO885"/>
      <c r="AP885"/>
      <c r="AQ885"/>
      <c r="AR885"/>
      <c r="AS885"/>
      <c r="AT885" s="26"/>
      <c r="AU885" s="23"/>
      <c r="AV885"/>
      <c r="AW885"/>
      <c r="AX885"/>
      <c r="AY885"/>
      <c r="AZ885"/>
      <c r="BA885"/>
      <c r="BB885"/>
      <c r="BC885" s="26"/>
      <c r="BD885" s="23"/>
      <c r="BE885"/>
      <c r="BF885"/>
      <c r="BG885"/>
      <c r="BH885"/>
      <c r="BI885"/>
      <c r="BJ885"/>
      <c r="BK885"/>
      <c r="BL885"/>
      <c r="BM885"/>
      <c r="BN885"/>
      <c r="BO885"/>
      <c r="BP885"/>
      <c r="BQ885"/>
      <c r="BR885"/>
      <c r="BS885"/>
      <c r="BT885"/>
      <c r="BU885"/>
      <c r="BV885"/>
      <c r="BW885"/>
      <c r="BX885" s="26"/>
      <c r="BY885" s="23"/>
      <c r="BZ885"/>
      <c r="CA885"/>
      <c r="CB885"/>
    </row>
    <row r="886" spans="1:80" s="81" customFormat="1" x14ac:dyDescent="0.3">
      <c r="A886"/>
      <c r="B886" s="45"/>
      <c r="C886" s="155"/>
      <c r="D886" s="41"/>
      <c r="E886" s="86"/>
      <c r="F886" s="41"/>
      <c r="G886" s="41"/>
      <c r="I886" s="68"/>
      <c r="J886" s="8"/>
      <c r="K886" s="8"/>
      <c r="L886" s="8"/>
      <c r="M886"/>
      <c r="N886" s="8"/>
      <c r="O886" s="8"/>
      <c r="P886" s="8"/>
      <c r="Q886" s="8"/>
      <c r="R886" s="8"/>
      <c r="T886"/>
      <c r="U886"/>
      <c r="V886"/>
      <c r="W886"/>
      <c r="X886"/>
      <c r="Y886"/>
      <c r="Z886"/>
      <c r="AA886"/>
      <c r="AB886"/>
      <c r="AC886"/>
      <c r="AD886"/>
      <c r="AE886"/>
      <c r="AF886"/>
      <c r="AG886"/>
      <c r="AH886"/>
      <c r="AI886"/>
      <c r="AJ886"/>
      <c r="AK886"/>
      <c r="AL886"/>
      <c r="AM886"/>
      <c r="AN886"/>
      <c r="AO886"/>
      <c r="AP886"/>
      <c r="AQ886"/>
      <c r="AR886"/>
      <c r="AS886"/>
      <c r="AT886" s="26"/>
      <c r="AU886" s="23"/>
      <c r="AV886"/>
      <c r="AW886"/>
      <c r="AX886"/>
      <c r="AY886"/>
      <c r="AZ886"/>
      <c r="BA886"/>
      <c r="BB886"/>
      <c r="BC886" s="26"/>
      <c r="BD886" s="23"/>
      <c r="BE886"/>
      <c r="BF886"/>
      <c r="BG886"/>
      <c r="BH886"/>
      <c r="BI886"/>
      <c r="BJ886"/>
      <c r="BK886"/>
      <c r="BL886"/>
      <c r="BM886"/>
      <c r="BN886"/>
      <c r="BO886"/>
      <c r="BP886"/>
      <c r="BQ886"/>
      <c r="BR886"/>
      <c r="BS886"/>
      <c r="BT886"/>
      <c r="BU886"/>
      <c r="BV886"/>
      <c r="BW886"/>
      <c r="BX886" s="26"/>
      <c r="BY886" s="23"/>
      <c r="BZ886"/>
      <c r="CA886"/>
      <c r="CB886"/>
    </row>
    <row r="887" spans="1:80" s="81" customFormat="1" x14ac:dyDescent="0.3">
      <c r="A887"/>
      <c r="B887" s="45"/>
      <c r="C887" s="155"/>
      <c r="D887" s="41"/>
      <c r="E887" s="86"/>
      <c r="F887" s="41"/>
      <c r="G887" s="41"/>
      <c r="I887" s="68"/>
      <c r="J887" s="8"/>
      <c r="K887" s="8"/>
      <c r="L887" s="8"/>
      <c r="M887"/>
      <c r="N887" s="8"/>
      <c r="O887" s="8"/>
      <c r="P887" s="8"/>
      <c r="Q887" s="8"/>
      <c r="R887" s="8"/>
      <c r="T887"/>
      <c r="U887"/>
      <c r="V887"/>
      <c r="W887"/>
      <c r="X887"/>
      <c r="Y887"/>
      <c r="Z887"/>
      <c r="AA887"/>
      <c r="AB887"/>
      <c r="AC887"/>
      <c r="AD887"/>
      <c r="AE887"/>
      <c r="AF887"/>
      <c r="AG887"/>
      <c r="AH887"/>
      <c r="AI887"/>
      <c r="AJ887"/>
      <c r="AK887"/>
      <c r="AL887"/>
      <c r="AM887"/>
      <c r="AN887"/>
      <c r="AO887"/>
      <c r="AP887"/>
      <c r="AQ887"/>
      <c r="AR887"/>
      <c r="AS887"/>
      <c r="AT887" s="26"/>
      <c r="AU887" s="23"/>
      <c r="AV887"/>
      <c r="AW887"/>
      <c r="AX887"/>
      <c r="AY887"/>
      <c r="AZ887"/>
      <c r="BA887"/>
      <c r="BB887"/>
      <c r="BC887" s="26"/>
      <c r="BD887" s="23"/>
      <c r="BE887"/>
      <c r="BF887"/>
      <c r="BG887"/>
      <c r="BH887"/>
      <c r="BI887"/>
      <c r="BJ887"/>
      <c r="BK887"/>
      <c r="BL887"/>
      <c r="BM887"/>
      <c r="BN887"/>
      <c r="BO887"/>
      <c r="BP887"/>
      <c r="BQ887"/>
      <c r="BR887"/>
      <c r="BS887"/>
      <c r="BT887"/>
      <c r="BU887"/>
      <c r="BV887"/>
      <c r="BW887"/>
      <c r="BX887" s="26"/>
      <c r="BY887" s="23"/>
      <c r="BZ887"/>
      <c r="CA887"/>
      <c r="CB887"/>
    </row>
    <row r="888" spans="1:80" s="81" customFormat="1" x14ac:dyDescent="0.3">
      <c r="A888"/>
      <c r="B888" s="45"/>
      <c r="C888" s="155"/>
      <c r="D888" s="41"/>
      <c r="E888" s="86"/>
      <c r="F888" s="41"/>
      <c r="G888" s="41"/>
      <c r="I888" s="68"/>
      <c r="J888" s="8"/>
      <c r="K888" s="8"/>
      <c r="L888" s="8"/>
      <c r="M888"/>
      <c r="N888" s="8"/>
      <c r="O888" s="8"/>
      <c r="P888" s="8"/>
      <c r="Q888" s="8"/>
      <c r="R888" s="8"/>
      <c r="T888"/>
      <c r="U888"/>
      <c r="V888"/>
      <c r="W888"/>
      <c r="X888"/>
      <c r="Y888"/>
      <c r="Z888"/>
      <c r="AA888"/>
      <c r="AB888"/>
      <c r="AC888"/>
      <c r="AD888"/>
      <c r="AE888"/>
      <c r="AF888"/>
      <c r="AG888"/>
      <c r="AH888"/>
      <c r="AI888"/>
      <c r="AJ888"/>
      <c r="AK888"/>
      <c r="AL888"/>
      <c r="AM888"/>
      <c r="AN888"/>
      <c r="AO888"/>
      <c r="AP888"/>
      <c r="AQ888"/>
      <c r="AR888"/>
      <c r="AS888"/>
      <c r="AT888" s="26"/>
      <c r="AU888" s="23"/>
      <c r="AV888"/>
      <c r="AW888"/>
      <c r="AX888"/>
      <c r="AY888"/>
      <c r="AZ888"/>
      <c r="BA888"/>
      <c r="BB888"/>
      <c r="BC888" s="26"/>
      <c r="BD888" s="23"/>
      <c r="BE888"/>
      <c r="BF888"/>
      <c r="BG888"/>
      <c r="BH888"/>
      <c r="BI888"/>
      <c r="BJ888"/>
      <c r="BK888"/>
      <c r="BL888"/>
      <c r="BM888"/>
      <c r="BN888"/>
      <c r="BO888"/>
      <c r="BP888"/>
      <c r="BQ888"/>
      <c r="BR888"/>
      <c r="BS888"/>
      <c r="BT888"/>
      <c r="BU888"/>
      <c r="BV888"/>
      <c r="BW888"/>
      <c r="BX888" s="26"/>
      <c r="BY888" s="23"/>
      <c r="BZ888"/>
      <c r="CA888"/>
      <c r="CB888"/>
    </row>
    <row r="889" spans="1:80" s="81" customFormat="1" x14ac:dyDescent="0.3">
      <c r="A889"/>
      <c r="B889" s="45"/>
      <c r="C889" s="155"/>
      <c r="D889" s="41"/>
      <c r="E889" s="86"/>
      <c r="F889" s="41"/>
      <c r="G889" s="41"/>
      <c r="I889" s="68"/>
      <c r="J889" s="8"/>
      <c r="K889" s="8"/>
      <c r="L889" s="8"/>
      <c r="M889"/>
      <c r="N889" s="8"/>
      <c r="O889" s="8"/>
      <c r="P889" s="8"/>
      <c r="Q889" s="8"/>
      <c r="R889" s="8"/>
      <c r="T889"/>
      <c r="U889"/>
      <c r="V889"/>
      <c r="W889"/>
      <c r="X889"/>
      <c r="Y889"/>
      <c r="Z889"/>
      <c r="AA889"/>
      <c r="AB889"/>
      <c r="AC889"/>
      <c r="AD889"/>
      <c r="AE889"/>
      <c r="AF889"/>
      <c r="AG889"/>
      <c r="AH889"/>
      <c r="AI889"/>
      <c r="AJ889"/>
      <c r="AK889"/>
      <c r="AL889"/>
      <c r="AM889"/>
      <c r="AN889"/>
      <c r="AO889"/>
      <c r="AP889"/>
      <c r="AQ889"/>
      <c r="AR889"/>
      <c r="AS889"/>
      <c r="AT889" s="26"/>
      <c r="AU889" s="23"/>
      <c r="AV889"/>
      <c r="AW889"/>
      <c r="AX889"/>
      <c r="AY889"/>
      <c r="AZ889"/>
      <c r="BA889"/>
      <c r="BB889"/>
      <c r="BC889" s="26"/>
      <c r="BD889" s="23"/>
      <c r="BE889"/>
      <c r="BF889"/>
      <c r="BG889"/>
      <c r="BH889"/>
      <c r="BI889"/>
      <c r="BJ889"/>
      <c r="BK889"/>
      <c r="BL889"/>
      <c r="BM889"/>
      <c r="BN889"/>
      <c r="BO889"/>
      <c r="BP889"/>
      <c r="BQ889"/>
      <c r="BR889"/>
      <c r="BS889"/>
      <c r="BT889"/>
      <c r="BU889"/>
      <c r="BV889"/>
      <c r="BW889"/>
      <c r="BX889" s="26"/>
      <c r="BY889" s="23"/>
      <c r="BZ889"/>
      <c r="CA889"/>
      <c r="CB889"/>
    </row>
    <row r="890" spans="1:80" s="81" customFormat="1" x14ac:dyDescent="0.3">
      <c r="A890"/>
      <c r="B890" s="45"/>
      <c r="C890" s="155"/>
      <c r="D890" s="41"/>
      <c r="E890" s="86"/>
      <c r="F890" s="41"/>
      <c r="G890" s="41"/>
      <c r="I890" s="68"/>
      <c r="J890" s="8"/>
      <c r="K890" s="8"/>
      <c r="L890" s="8"/>
      <c r="M890"/>
      <c r="N890" s="8"/>
      <c r="O890" s="8"/>
      <c r="P890" s="8"/>
      <c r="Q890" s="8"/>
      <c r="R890" s="8"/>
      <c r="T890"/>
      <c r="U890"/>
      <c r="V890"/>
      <c r="W890"/>
      <c r="X890"/>
      <c r="Y890"/>
      <c r="Z890"/>
      <c r="AA890"/>
      <c r="AB890"/>
      <c r="AC890"/>
      <c r="AD890"/>
      <c r="AE890"/>
      <c r="AF890"/>
      <c r="AG890"/>
      <c r="AH890"/>
      <c r="AI890"/>
      <c r="AJ890"/>
      <c r="AK890"/>
      <c r="AL890"/>
      <c r="AM890"/>
      <c r="AN890"/>
      <c r="AO890"/>
      <c r="AP890"/>
      <c r="AQ890"/>
      <c r="AR890"/>
      <c r="AS890"/>
      <c r="AT890" s="26"/>
      <c r="AU890" s="23"/>
      <c r="AV890"/>
      <c r="AW890"/>
      <c r="AX890"/>
      <c r="AY890"/>
      <c r="AZ890"/>
      <c r="BA890"/>
      <c r="BB890"/>
      <c r="BC890" s="26"/>
      <c r="BD890" s="23"/>
      <c r="BE890"/>
      <c r="BF890"/>
      <c r="BG890"/>
      <c r="BH890"/>
      <c r="BI890"/>
      <c r="BJ890"/>
      <c r="BK890"/>
      <c r="BL890"/>
      <c r="BM890"/>
      <c r="BN890"/>
      <c r="BO890"/>
      <c r="BP890"/>
      <c r="BQ890"/>
      <c r="BR890"/>
      <c r="BS890"/>
      <c r="BT890"/>
      <c r="BU890"/>
      <c r="BV890"/>
      <c r="BW890"/>
      <c r="BX890" s="26"/>
      <c r="BY890" s="23"/>
      <c r="BZ890"/>
      <c r="CA890"/>
      <c r="CB890"/>
    </row>
    <row r="891" spans="1:80" s="81" customFormat="1" x14ac:dyDescent="0.3">
      <c r="A891"/>
      <c r="B891" s="45"/>
      <c r="C891" s="155"/>
      <c r="D891" s="41"/>
      <c r="E891" s="86"/>
      <c r="F891" s="41"/>
      <c r="G891" s="41"/>
      <c r="I891" s="68"/>
      <c r="J891" s="8"/>
      <c r="K891" s="8"/>
      <c r="L891" s="8"/>
      <c r="M891"/>
      <c r="N891" s="8"/>
      <c r="O891" s="8"/>
      <c r="P891" s="8"/>
      <c r="Q891" s="8"/>
      <c r="R891" s="8"/>
      <c r="T891"/>
      <c r="U891"/>
      <c r="V891"/>
      <c r="W891"/>
      <c r="X891"/>
      <c r="Y891"/>
      <c r="Z891"/>
      <c r="AA891"/>
      <c r="AB891"/>
      <c r="AC891"/>
      <c r="AD891"/>
      <c r="AE891"/>
      <c r="AF891"/>
      <c r="AG891"/>
      <c r="AH891"/>
      <c r="AI891"/>
      <c r="AJ891"/>
      <c r="AK891"/>
      <c r="AL891"/>
      <c r="AM891"/>
      <c r="AN891"/>
      <c r="AO891"/>
      <c r="AP891"/>
      <c r="AQ891"/>
      <c r="AR891"/>
      <c r="AS891"/>
      <c r="AT891" s="26"/>
      <c r="AU891" s="23"/>
      <c r="AV891"/>
      <c r="AW891"/>
      <c r="AX891"/>
      <c r="AY891"/>
      <c r="AZ891"/>
      <c r="BA891"/>
      <c r="BB891"/>
      <c r="BC891" s="26"/>
      <c r="BD891" s="23"/>
      <c r="BE891"/>
      <c r="BF891"/>
      <c r="BG891"/>
      <c r="BH891"/>
      <c r="BI891"/>
      <c r="BJ891"/>
      <c r="BK891"/>
      <c r="BL891"/>
      <c r="BM891"/>
      <c r="BN891"/>
      <c r="BO891"/>
      <c r="BP891"/>
      <c r="BQ891"/>
      <c r="BR891"/>
      <c r="BS891"/>
      <c r="BT891"/>
      <c r="BU891"/>
      <c r="BV891"/>
      <c r="BW891"/>
      <c r="BX891" s="26"/>
      <c r="BY891" s="23"/>
      <c r="BZ891"/>
      <c r="CA891"/>
      <c r="CB891"/>
    </row>
    <row r="892" spans="1:80" s="81" customFormat="1" x14ac:dyDescent="0.3">
      <c r="A892"/>
      <c r="B892" s="45"/>
      <c r="C892" s="155"/>
      <c r="D892" s="41"/>
      <c r="E892" s="86"/>
      <c r="F892" s="41"/>
      <c r="G892" s="41"/>
      <c r="I892" s="68"/>
      <c r="J892" s="8"/>
      <c r="K892" s="8"/>
      <c r="L892" s="8"/>
      <c r="M892"/>
      <c r="N892" s="8"/>
      <c r="O892" s="8"/>
      <c r="P892" s="8"/>
      <c r="Q892" s="8"/>
      <c r="R892" s="8"/>
      <c r="T892"/>
      <c r="U892"/>
      <c r="V892"/>
      <c r="W892"/>
      <c r="X892"/>
      <c r="Y892"/>
      <c r="Z892"/>
      <c r="AA892"/>
      <c r="AB892"/>
      <c r="AC892"/>
      <c r="AD892"/>
      <c r="AE892"/>
      <c r="AF892"/>
      <c r="AG892"/>
      <c r="AH892"/>
      <c r="AI892"/>
      <c r="AJ892"/>
      <c r="AK892"/>
      <c r="AL892"/>
      <c r="AM892"/>
      <c r="AN892"/>
      <c r="AO892"/>
      <c r="AP892"/>
      <c r="AQ892"/>
      <c r="AR892"/>
      <c r="AS892"/>
      <c r="AT892" s="26"/>
      <c r="AU892" s="23"/>
      <c r="AV892"/>
      <c r="AW892"/>
      <c r="AX892"/>
      <c r="AY892"/>
      <c r="AZ892"/>
      <c r="BA892"/>
      <c r="BB892"/>
      <c r="BC892" s="26"/>
      <c r="BD892" s="23"/>
      <c r="BE892"/>
      <c r="BF892"/>
      <c r="BG892"/>
      <c r="BH892"/>
      <c r="BI892"/>
      <c r="BJ892"/>
      <c r="BK892"/>
      <c r="BL892"/>
      <c r="BM892"/>
      <c r="BN892"/>
      <c r="BO892"/>
      <c r="BP892"/>
      <c r="BQ892"/>
      <c r="BR892"/>
      <c r="BS892"/>
      <c r="BT892"/>
      <c r="BU892"/>
      <c r="BV892"/>
      <c r="BW892"/>
      <c r="BX892" s="26"/>
      <c r="BY892" s="23"/>
      <c r="BZ892"/>
      <c r="CA892"/>
      <c r="CB892"/>
    </row>
    <row r="893" spans="1:80" s="81" customFormat="1" x14ac:dyDescent="0.3">
      <c r="A893"/>
      <c r="B893" s="45"/>
      <c r="C893" s="155"/>
      <c r="D893" s="41"/>
      <c r="E893" s="86"/>
      <c r="F893" s="41"/>
      <c r="G893" s="41"/>
      <c r="I893" s="68"/>
      <c r="J893" s="8"/>
      <c r="K893" s="8"/>
      <c r="L893" s="8"/>
      <c r="M893"/>
      <c r="N893" s="8"/>
      <c r="O893" s="8"/>
      <c r="P893" s="8"/>
      <c r="Q893" s="8"/>
      <c r="R893" s="8"/>
      <c r="T893"/>
      <c r="U893"/>
      <c r="V893"/>
      <c r="W893"/>
      <c r="X893"/>
      <c r="Y893"/>
      <c r="Z893"/>
      <c r="AA893"/>
      <c r="AB893"/>
      <c r="AC893"/>
      <c r="AD893"/>
      <c r="AE893"/>
      <c r="AF893"/>
      <c r="AG893"/>
      <c r="AH893"/>
      <c r="AI893"/>
      <c r="AJ893"/>
      <c r="AK893"/>
      <c r="AL893"/>
      <c r="AM893"/>
      <c r="AN893"/>
      <c r="AO893"/>
      <c r="AP893"/>
      <c r="AQ893"/>
      <c r="AR893"/>
      <c r="AS893"/>
      <c r="AT893" s="26"/>
      <c r="AU893" s="23"/>
      <c r="AV893"/>
      <c r="AW893"/>
      <c r="AX893"/>
      <c r="AY893"/>
      <c r="AZ893"/>
      <c r="BA893"/>
      <c r="BB893"/>
      <c r="BC893" s="26"/>
      <c r="BD893" s="23"/>
      <c r="BE893"/>
      <c r="BF893"/>
      <c r="BG893"/>
      <c r="BH893"/>
      <c r="BI893"/>
      <c r="BJ893"/>
      <c r="BK893"/>
      <c r="BL893"/>
      <c r="BM893"/>
      <c r="BN893"/>
      <c r="BO893"/>
      <c r="BP893"/>
      <c r="BQ893"/>
      <c r="BR893"/>
      <c r="BS893"/>
      <c r="BT893"/>
      <c r="BU893"/>
      <c r="BV893"/>
      <c r="BW893"/>
      <c r="BX893" s="26"/>
      <c r="BY893" s="23"/>
      <c r="BZ893"/>
      <c r="CA893"/>
      <c r="CB893"/>
    </row>
    <row r="894" spans="1:80" s="81" customFormat="1" x14ac:dyDescent="0.3">
      <c r="A894"/>
      <c r="B894" s="45"/>
      <c r="C894" s="155"/>
      <c r="D894" s="41"/>
      <c r="E894" s="86"/>
      <c r="F894" s="41"/>
      <c r="G894" s="41"/>
      <c r="I894" s="68"/>
      <c r="J894" s="8"/>
      <c r="K894" s="8"/>
      <c r="L894" s="8"/>
      <c r="M894"/>
      <c r="N894" s="8"/>
      <c r="O894" s="8"/>
      <c r="P894" s="8"/>
      <c r="Q894" s="8"/>
      <c r="R894" s="8"/>
      <c r="T894"/>
      <c r="U894"/>
      <c r="V894"/>
      <c r="W894"/>
      <c r="X894"/>
      <c r="Y894"/>
      <c r="Z894"/>
      <c r="AA894"/>
      <c r="AB894"/>
      <c r="AC894"/>
      <c r="AD894"/>
      <c r="AE894"/>
      <c r="AF894"/>
      <c r="AG894"/>
      <c r="AH894"/>
      <c r="AI894"/>
      <c r="AJ894"/>
      <c r="AK894"/>
      <c r="AL894"/>
      <c r="AM894"/>
      <c r="AN894"/>
      <c r="AO894"/>
      <c r="AP894"/>
      <c r="AQ894"/>
      <c r="AR894"/>
      <c r="AS894"/>
      <c r="AT894" s="26"/>
      <c r="AU894" s="23"/>
      <c r="AV894"/>
      <c r="AW894"/>
      <c r="AX894"/>
      <c r="AY894"/>
      <c r="AZ894"/>
      <c r="BA894"/>
      <c r="BB894"/>
      <c r="BC894" s="26"/>
      <c r="BD894" s="23"/>
      <c r="BE894"/>
      <c r="BF894"/>
      <c r="BG894"/>
      <c r="BH894"/>
      <c r="BI894"/>
      <c r="BJ894"/>
      <c r="BK894"/>
      <c r="BL894"/>
      <c r="BM894"/>
      <c r="BN894"/>
      <c r="BO894"/>
      <c r="BP894"/>
      <c r="BQ894"/>
      <c r="BR894"/>
      <c r="BS894"/>
      <c r="BT894"/>
      <c r="BU894"/>
      <c r="BV894"/>
      <c r="BW894"/>
      <c r="BX894" s="26"/>
      <c r="BY894" s="23"/>
      <c r="BZ894"/>
      <c r="CA894"/>
      <c r="CB894"/>
    </row>
    <row r="895" spans="1:80" s="81" customFormat="1" x14ac:dyDescent="0.3">
      <c r="A895"/>
      <c r="B895" s="45"/>
      <c r="C895" s="155"/>
      <c r="D895" s="41"/>
      <c r="E895" s="86"/>
      <c r="F895" s="41"/>
      <c r="G895" s="41"/>
      <c r="I895" s="68"/>
      <c r="J895" s="8"/>
      <c r="K895" s="8"/>
      <c r="L895" s="8"/>
      <c r="M895"/>
      <c r="N895" s="8"/>
      <c r="O895" s="8"/>
      <c r="P895" s="8"/>
      <c r="Q895" s="8"/>
      <c r="R895" s="8"/>
      <c r="T895"/>
      <c r="U895"/>
      <c r="V895"/>
      <c r="W895"/>
      <c r="X895"/>
      <c r="Y895"/>
      <c r="Z895"/>
      <c r="AA895"/>
      <c r="AB895"/>
      <c r="AC895"/>
      <c r="AD895"/>
      <c r="AE895"/>
      <c r="AF895"/>
      <c r="AG895"/>
      <c r="AH895"/>
      <c r="AI895"/>
      <c r="AJ895"/>
      <c r="AK895"/>
      <c r="AL895"/>
      <c r="AM895"/>
      <c r="AN895"/>
      <c r="AO895"/>
      <c r="AP895"/>
      <c r="AQ895"/>
      <c r="AR895"/>
      <c r="AS895"/>
      <c r="AT895" s="26"/>
      <c r="AU895" s="23"/>
      <c r="AV895"/>
      <c r="AW895"/>
      <c r="AX895"/>
      <c r="AY895"/>
      <c r="AZ895"/>
      <c r="BA895"/>
      <c r="BB895"/>
      <c r="BC895" s="26"/>
      <c r="BD895" s="23"/>
      <c r="BE895"/>
      <c r="BF895"/>
      <c r="BG895"/>
      <c r="BH895"/>
      <c r="BI895"/>
      <c r="BJ895"/>
      <c r="BK895"/>
      <c r="BL895"/>
      <c r="BM895"/>
      <c r="BN895"/>
      <c r="BO895"/>
      <c r="BP895"/>
      <c r="BQ895"/>
      <c r="BR895"/>
      <c r="BS895"/>
      <c r="BT895"/>
      <c r="BU895"/>
      <c r="BV895"/>
      <c r="BW895"/>
      <c r="BX895" s="26"/>
      <c r="BY895" s="23"/>
      <c r="BZ895"/>
      <c r="CA895"/>
      <c r="CB895"/>
    </row>
    <row r="896" spans="1:80" s="81" customFormat="1" x14ac:dyDescent="0.3">
      <c r="A896"/>
      <c r="B896" s="45"/>
      <c r="C896" s="155"/>
      <c r="D896" s="41"/>
      <c r="E896" s="86"/>
      <c r="F896" s="41"/>
      <c r="G896" s="41"/>
      <c r="I896" s="68"/>
      <c r="J896" s="8"/>
      <c r="K896" s="8"/>
      <c r="L896" s="8"/>
      <c r="M896"/>
      <c r="N896" s="8"/>
      <c r="O896" s="8"/>
      <c r="P896" s="8"/>
      <c r="Q896" s="8"/>
      <c r="R896" s="8"/>
      <c r="T896"/>
      <c r="U896"/>
      <c r="V896"/>
      <c r="W896"/>
      <c r="X896"/>
      <c r="Y896"/>
      <c r="Z896"/>
      <c r="AA896"/>
      <c r="AB896"/>
      <c r="AC896"/>
      <c r="AD896"/>
      <c r="AE896"/>
      <c r="AF896"/>
      <c r="AG896"/>
      <c r="AH896"/>
      <c r="AI896"/>
      <c r="AJ896"/>
      <c r="AK896"/>
      <c r="AL896"/>
      <c r="AM896"/>
      <c r="AN896"/>
      <c r="AO896"/>
      <c r="AP896"/>
      <c r="AQ896"/>
      <c r="AR896"/>
      <c r="AS896"/>
      <c r="AT896" s="26"/>
      <c r="AU896" s="23"/>
      <c r="AV896"/>
      <c r="AW896"/>
      <c r="AX896"/>
      <c r="AY896"/>
      <c r="AZ896"/>
      <c r="BA896"/>
      <c r="BB896"/>
      <c r="BC896" s="26"/>
      <c r="BD896" s="23"/>
      <c r="BE896"/>
      <c r="BF896"/>
      <c r="BG896"/>
      <c r="BH896"/>
      <c r="BI896"/>
      <c r="BJ896"/>
      <c r="BK896"/>
      <c r="BL896"/>
      <c r="BM896"/>
      <c r="BN896"/>
      <c r="BO896"/>
      <c r="BP896"/>
      <c r="BQ896"/>
      <c r="BR896"/>
      <c r="BS896"/>
      <c r="BT896"/>
      <c r="BU896"/>
      <c r="BV896"/>
      <c r="BW896"/>
      <c r="BX896" s="26"/>
      <c r="BY896" s="23"/>
      <c r="BZ896"/>
      <c r="CA896"/>
      <c r="CB896"/>
    </row>
    <row r="897" spans="1:80" s="81" customFormat="1" x14ac:dyDescent="0.3">
      <c r="A897"/>
      <c r="B897" s="45"/>
      <c r="C897" s="155"/>
      <c r="D897" s="41"/>
      <c r="E897" s="86"/>
      <c r="F897" s="41"/>
      <c r="G897" s="41"/>
      <c r="I897" s="68"/>
      <c r="J897" s="8"/>
      <c r="K897" s="8"/>
      <c r="L897" s="8"/>
      <c r="M897"/>
      <c r="N897" s="8"/>
      <c r="O897" s="8"/>
      <c r="P897" s="8"/>
      <c r="Q897" s="8"/>
      <c r="R897" s="8"/>
      <c r="T897"/>
      <c r="U897"/>
      <c r="V897"/>
      <c r="W897"/>
      <c r="X897"/>
      <c r="Y897"/>
      <c r="Z897"/>
      <c r="AA897"/>
      <c r="AB897"/>
      <c r="AC897"/>
      <c r="AD897"/>
      <c r="AE897"/>
      <c r="AF897"/>
      <c r="AG897"/>
      <c r="AH897"/>
      <c r="AI897"/>
      <c r="AJ897"/>
      <c r="AK897"/>
      <c r="AL897"/>
      <c r="AM897"/>
      <c r="AN897"/>
      <c r="AO897"/>
      <c r="AP897"/>
      <c r="AQ897"/>
      <c r="AR897"/>
      <c r="AS897"/>
      <c r="AT897" s="26"/>
      <c r="AU897" s="23"/>
      <c r="AV897"/>
      <c r="AW897"/>
      <c r="AX897"/>
      <c r="AY897"/>
      <c r="AZ897"/>
      <c r="BA897"/>
      <c r="BB897"/>
      <c r="BC897" s="26"/>
      <c r="BD897" s="23"/>
      <c r="BE897"/>
      <c r="BF897"/>
      <c r="BG897"/>
      <c r="BH897"/>
      <c r="BI897"/>
      <c r="BJ897"/>
      <c r="BK897"/>
      <c r="BL897"/>
      <c r="BM897"/>
      <c r="BN897"/>
      <c r="BO897"/>
      <c r="BP897"/>
      <c r="BQ897"/>
      <c r="BR897"/>
      <c r="BS897"/>
      <c r="BT897"/>
      <c r="BU897"/>
      <c r="BV897"/>
      <c r="BW897"/>
      <c r="BX897" s="26"/>
      <c r="BY897" s="23"/>
      <c r="BZ897"/>
      <c r="CA897"/>
      <c r="CB897"/>
    </row>
    <row r="898" spans="1:80" s="81" customFormat="1" x14ac:dyDescent="0.3">
      <c r="A898"/>
      <c r="B898" s="45"/>
      <c r="C898" s="155"/>
      <c r="D898" s="41"/>
      <c r="E898" s="86"/>
      <c r="F898" s="41"/>
      <c r="G898" s="41"/>
      <c r="I898" s="68"/>
      <c r="J898" s="8"/>
      <c r="K898" s="8"/>
      <c r="L898" s="8"/>
      <c r="M898"/>
      <c r="N898" s="8"/>
      <c r="O898" s="8"/>
      <c r="P898" s="8"/>
      <c r="Q898" s="8"/>
      <c r="R898" s="8"/>
      <c r="T898"/>
      <c r="U898"/>
      <c r="V898"/>
      <c r="W898"/>
      <c r="X898"/>
      <c r="Y898"/>
      <c r="Z898"/>
      <c r="AA898"/>
      <c r="AB898"/>
      <c r="AC898"/>
      <c r="AD898"/>
      <c r="AE898"/>
      <c r="AF898"/>
      <c r="AG898"/>
      <c r="AH898"/>
      <c r="AI898"/>
      <c r="AJ898"/>
      <c r="AK898"/>
      <c r="AL898"/>
      <c r="AM898"/>
      <c r="AN898"/>
      <c r="AO898"/>
      <c r="AP898"/>
      <c r="AQ898"/>
      <c r="AR898"/>
      <c r="AS898"/>
      <c r="AT898" s="26"/>
      <c r="AU898" s="23"/>
      <c r="AV898"/>
      <c r="AW898"/>
      <c r="AX898"/>
      <c r="AY898"/>
      <c r="AZ898"/>
      <c r="BA898"/>
      <c r="BB898"/>
      <c r="BC898" s="26"/>
      <c r="BD898" s="23"/>
      <c r="BE898"/>
      <c r="BF898"/>
      <c r="BG898"/>
      <c r="BH898"/>
      <c r="BI898"/>
      <c r="BJ898"/>
      <c r="BK898"/>
      <c r="BL898"/>
      <c r="BM898"/>
      <c r="BN898"/>
      <c r="BO898"/>
      <c r="BP898"/>
      <c r="BQ898"/>
      <c r="BR898"/>
      <c r="BS898"/>
      <c r="BT898"/>
      <c r="BU898"/>
      <c r="BV898"/>
      <c r="BW898"/>
      <c r="BX898" s="26"/>
      <c r="BY898" s="23"/>
      <c r="BZ898"/>
      <c r="CA898"/>
      <c r="CB898"/>
    </row>
    <row r="899" spans="1:80" s="81" customFormat="1" x14ac:dyDescent="0.3">
      <c r="A899"/>
      <c r="B899" s="45"/>
      <c r="C899" s="155"/>
      <c r="D899" s="41"/>
      <c r="E899" s="86"/>
      <c r="F899" s="41"/>
      <c r="G899" s="41"/>
      <c r="I899" s="68"/>
      <c r="J899" s="8"/>
      <c r="K899" s="8"/>
      <c r="L899" s="8"/>
      <c r="M899"/>
      <c r="N899" s="8"/>
      <c r="O899" s="8"/>
      <c r="P899" s="8"/>
      <c r="Q899" s="8"/>
      <c r="R899" s="8"/>
      <c r="T899"/>
      <c r="U899"/>
      <c r="V899"/>
      <c r="W899"/>
      <c r="X899"/>
      <c r="Y899"/>
      <c r="Z899"/>
      <c r="AA899"/>
      <c r="AB899"/>
      <c r="AC899"/>
      <c r="AD899"/>
      <c r="AE899"/>
      <c r="AF899"/>
      <c r="AG899"/>
      <c r="AH899"/>
      <c r="AI899"/>
      <c r="AJ899"/>
      <c r="AK899"/>
      <c r="AL899"/>
      <c r="AM899"/>
      <c r="AN899"/>
      <c r="AO899"/>
      <c r="AP899"/>
      <c r="AQ899"/>
      <c r="AR899"/>
      <c r="AS899"/>
      <c r="AT899" s="26"/>
      <c r="AU899" s="23"/>
      <c r="AV899"/>
      <c r="AW899"/>
      <c r="AX899"/>
      <c r="AY899"/>
      <c r="AZ899"/>
      <c r="BA899"/>
      <c r="BB899"/>
      <c r="BC899" s="26"/>
      <c r="BD899" s="23"/>
      <c r="BE899"/>
      <c r="BF899"/>
      <c r="BG899"/>
      <c r="BH899"/>
      <c r="BI899"/>
      <c r="BJ899"/>
      <c r="BK899"/>
      <c r="BL899"/>
      <c r="BM899"/>
      <c r="BN899"/>
      <c r="BO899"/>
      <c r="BP899"/>
      <c r="BQ899"/>
      <c r="BR899"/>
      <c r="BS899"/>
      <c r="BT899"/>
      <c r="BU899"/>
      <c r="BV899"/>
      <c r="BW899"/>
      <c r="BX899" s="26"/>
      <c r="BY899" s="23"/>
      <c r="BZ899"/>
      <c r="CA899"/>
      <c r="CB899"/>
    </row>
    <row r="900" spans="1:80" s="81" customFormat="1" x14ac:dyDescent="0.3">
      <c r="A900"/>
      <c r="B900" s="45"/>
      <c r="C900" s="155"/>
      <c r="D900" s="41"/>
      <c r="E900" s="86"/>
      <c r="F900" s="41"/>
      <c r="G900" s="41"/>
      <c r="I900" s="68"/>
      <c r="J900" s="8"/>
      <c r="K900" s="8"/>
      <c r="L900" s="8"/>
      <c r="M900"/>
      <c r="N900" s="8"/>
      <c r="O900" s="8"/>
      <c r="P900" s="8"/>
      <c r="Q900" s="8"/>
      <c r="R900" s="8"/>
      <c r="T900"/>
      <c r="U900"/>
      <c r="V900"/>
      <c r="W900"/>
      <c r="X900"/>
      <c r="Y900"/>
      <c r="Z900"/>
      <c r="AA900"/>
      <c r="AB900"/>
      <c r="AC900"/>
      <c r="AD900"/>
      <c r="AE900"/>
      <c r="AF900"/>
      <c r="AG900"/>
      <c r="AH900"/>
      <c r="AI900"/>
      <c r="AJ900"/>
      <c r="AK900"/>
      <c r="AL900"/>
      <c r="AM900"/>
      <c r="AN900"/>
      <c r="AO900"/>
      <c r="AP900"/>
      <c r="AQ900"/>
      <c r="AR900"/>
      <c r="AS900"/>
      <c r="AT900" s="26"/>
      <c r="AU900" s="23"/>
      <c r="AV900"/>
      <c r="AW900"/>
      <c r="AX900"/>
      <c r="AY900"/>
      <c r="AZ900"/>
      <c r="BA900"/>
      <c r="BB900"/>
      <c r="BC900" s="26"/>
      <c r="BD900" s="23"/>
      <c r="BE900"/>
      <c r="BF900"/>
      <c r="BG900"/>
      <c r="BH900"/>
      <c r="BI900"/>
      <c r="BJ900"/>
      <c r="BK900"/>
      <c r="BL900"/>
      <c r="BM900"/>
      <c r="BN900"/>
      <c r="BO900"/>
      <c r="BP900"/>
      <c r="BQ900"/>
      <c r="BR900"/>
      <c r="BS900"/>
      <c r="BT900"/>
      <c r="BU900"/>
      <c r="BV900"/>
      <c r="BW900"/>
      <c r="BX900" s="26"/>
      <c r="BY900" s="23"/>
      <c r="BZ900"/>
      <c r="CA900"/>
      <c r="CB900"/>
    </row>
    <row r="901" spans="1:80" s="81" customFormat="1" x14ac:dyDescent="0.3">
      <c r="A901"/>
      <c r="B901" s="45"/>
      <c r="C901" s="155"/>
      <c r="D901" s="41"/>
      <c r="E901" s="86"/>
      <c r="F901" s="41"/>
      <c r="G901" s="41"/>
      <c r="I901" s="68"/>
      <c r="J901" s="8"/>
      <c r="K901" s="8"/>
      <c r="L901" s="8"/>
      <c r="M901"/>
      <c r="N901" s="8"/>
      <c r="O901" s="8"/>
      <c r="P901" s="8"/>
      <c r="Q901" s="8"/>
      <c r="R901" s="8"/>
      <c r="T901"/>
      <c r="U901"/>
      <c r="V901"/>
      <c r="W901"/>
      <c r="X901"/>
      <c r="Y901"/>
      <c r="Z901"/>
      <c r="AA901"/>
      <c r="AB901"/>
      <c r="AC901"/>
      <c r="AD901"/>
      <c r="AE901"/>
      <c r="AF901"/>
      <c r="AG901"/>
      <c r="AH901"/>
      <c r="AI901"/>
      <c r="AJ901"/>
      <c r="AK901"/>
      <c r="AL901"/>
      <c r="AM901"/>
      <c r="AN901"/>
      <c r="AO901"/>
      <c r="AP901"/>
      <c r="AQ901"/>
      <c r="AR901"/>
      <c r="AS901"/>
      <c r="AT901" s="26"/>
      <c r="AU901" s="23"/>
      <c r="AV901"/>
      <c r="AW901"/>
      <c r="AX901"/>
      <c r="AY901"/>
      <c r="AZ901"/>
      <c r="BA901"/>
      <c r="BB901"/>
      <c r="BC901" s="26"/>
      <c r="BD901" s="23"/>
      <c r="BE901"/>
      <c r="BF901"/>
      <c r="BG901"/>
      <c r="BH901"/>
      <c r="BI901"/>
      <c r="BJ901"/>
      <c r="BK901"/>
      <c r="BL901"/>
      <c r="BM901"/>
      <c r="BN901"/>
      <c r="BO901"/>
      <c r="BP901"/>
      <c r="BQ901"/>
      <c r="BR901"/>
      <c r="BS901"/>
      <c r="BT901"/>
      <c r="BU901"/>
      <c r="BV901"/>
      <c r="BW901"/>
      <c r="BX901" s="26"/>
      <c r="BY901" s="23"/>
      <c r="BZ901"/>
      <c r="CA901"/>
      <c r="CB901"/>
    </row>
    <row r="902" spans="1:80" s="81" customFormat="1" x14ac:dyDescent="0.3">
      <c r="A902"/>
      <c r="B902" s="45"/>
      <c r="C902" s="155"/>
      <c r="D902" s="41"/>
      <c r="E902" s="86"/>
      <c r="F902" s="41"/>
      <c r="G902" s="41"/>
      <c r="I902" s="68"/>
      <c r="J902" s="8"/>
      <c r="K902" s="8"/>
      <c r="L902" s="8"/>
      <c r="M902"/>
      <c r="N902" s="8"/>
      <c r="O902" s="8"/>
      <c r="P902" s="8"/>
      <c r="Q902" s="8"/>
      <c r="R902" s="8"/>
      <c r="T902"/>
      <c r="U902"/>
      <c r="V902"/>
      <c r="W902"/>
      <c r="X902"/>
      <c r="Y902"/>
      <c r="Z902"/>
      <c r="AA902"/>
      <c r="AB902"/>
      <c r="AC902"/>
      <c r="AD902"/>
      <c r="AE902"/>
      <c r="AF902"/>
      <c r="AG902"/>
      <c r="AH902"/>
      <c r="AI902"/>
      <c r="AJ902"/>
      <c r="AK902"/>
      <c r="AL902"/>
      <c r="AM902"/>
      <c r="AN902"/>
      <c r="AO902"/>
      <c r="AP902"/>
      <c r="AQ902"/>
      <c r="AR902"/>
      <c r="AS902"/>
      <c r="AT902" s="26"/>
      <c r="AU902" s="23"/>
      <c r="AV902"/>
      <c r="AW902"/>
      <c r="AX902"/>
      <c r="AY902"/>
      <c r="AZ902"/>
      <c r="BA902"/>
      <c r="BB902"/>
      <c r="BC902" s="26"/>
      <c r="BD902" s="23"/>
      <c r="BE902"/>
      <c r="BF902"/>
      <c r="BG902"/>
      <c r="BH902"/>
      <c r="BI902"/>
      <c r="BJ902"/>
      <c r="BK902"/>
      <c r="BL902"/>
      <c r="BM902"/>
      <c r="BN902"/>
      <c r="BO902"/>
      <c r="BP902"/>
      <c r="BQ902"/>
      <c r="BR902"/>
      <c r="BS902"/>
      <c r="BT902"/>
      <c r="BU902"/>
      <c r="BV902"/>
      <c r="BW902"/>
      <c r="BX902" s="26"/>
      <c r="BY902" s="23"/>
      <c r="BZ902"/>
      <c r="CA902"/>
      <c r="CB902"/>
    </row>
    <row r="903" spans="1:80" s="81" customFormat="1" x14ac:dyDescent="0.3">
      <c r="A903"/>
      <c r="B903" s="45"/>
      <c r="C903" s="155"/>
      <c r="D903" s="41"/>
      <c r="E903" s="86"/>
      <c r="F903" s="41"/>
      <c r="G903" s="41"/>
      <c r="I903" s="68"/>
      <c r="J903" s="8"/>
      <c r="K903" s="8"/>
      <c r="L903" s="8"/>
      <c r="M903"/>
      <c r="N903" s="8"/>
      <c r="O903" s="8"/>
      <c r="P903" s="8"/>
      <c r="Q903" s="8"/>
      <c r="R903" s="8"/>
      <c r="T903"/>
      <c r="U903"/>
      <c r="V903"/>
      <c r="W903"/>
      <c r="X903"/>
      <c r="Y903"/>
      <c r="Z903"/>
      <c r="AA903"/>
      <c r="AB903"/>
      <c r="AC903"/>
      <c r="AD903"/>
      <c r="AE903"/>
      <c r="AF903"/>
      <c r="AG903"/>
      <c r="AH903"/>
      <c r="AI903"/>
      <c r="AJ903"/>
      <c r="AK903"/>
      <c r="AL903"/>
      <c r="AM903"/>
      <c r="AN903"/>
      <c r="AO903"/>
      <c r="AP903"/>
      <c r="AQ903"/>
      <c r="AR903"/>
      <c r="AS903"/>
      <c r="AT903" s="26"/>
      <c r="AU903" s="23"/>
      <c r="AV903"/>
      <c r="AW903"/>
      <c r="AX903"/>
      <c r="AY903"/>
      <c r="AZ903"/>
      <c r="BA903"/>
      <c r="BB903"/>
      <c r="BC903" s="26"/>
      <c r="BD903" s="23"/>
      <c r="BE903"/>
      <c r="BF903"/>
      <c r="BG903"/>
      <c r="BH903"/>
      <c r="BI903"/>
      <c r="BJ903"/>
      <c r="BK903"/>
      <c r="BL903"/>
      <c r="BM903"/>
      <c r="BN903"/>
      <c r="BO903"/>
      <c r="BP903"/>
      <c r="BQ903"/>
      <c r="BR903"/>
      <c r="BS903"/>
      <c r="BT903"/>
      <c r="BU903"/>
      <c r="BV903"/>
      <c r="BW903"/>
      <c r="BX903" s="26"/>
      <c r="BY903" s="23"/>
      <c r="BZ903"/>
      <c r="CA903"/>
      <c r="CB903"/>
    </row>
    <row r="904" spans="1:80" s="81" customFormat="1" x14ac:dyDescent="0.3">
      <c r="A904"/>
      <c r="B904" s="45"/>
      <c r="C904" s="155"/>
      <c r="D904" s="41"/>
      <c r="E904" s="86"/>
      <c r="F904" s="41"/>
      <c r="G904" s="41"/>
      <c r="I904" s="68"/>
      <c r="J904" s="8"/>
      <c r="K904" s="8"/>
      <c r="L904" s="8"/>
      <c r="M904"/>
      <c r="N904" s="8"/>
      <c r="O904" s="8"/>
      <c r="P904" s="8"/>
      <c r="Q904" s="8"/>
      <c r="R904" s="8"/>
      <c r="T904"/>
      <c r="U904"/>
      <c r="V904"/>
      <c r="W904"/>
      <c r="X904"/>
      <c r="Y904"/>
      <c r="Z904"/>
      <c r="AA904"/>
      <c r="AB904"/>
      <c r="AC904"/>
      <c r="AD904"/>
      <c r="AE904"/>
      <c r="AF904"/>
      <c r="AG904"/>
      <c r="AH904"/>
      <c r="AI904"/>
      <c r="AJ904"/>
      <c r="AK904"/>
      <c r="AL904"/>
      <c r="AM904"/>
      <c r="AN904"/>
      <c r="AO904"/>
      <c r="AP904"/>
      <c r="AQ904"/>
      <c r="AR904"/>
      <c r="AS904"/>
      <c r="AT904" s="26"/>
      <c r="AU904" s="23"/>
      <c r="AV904"/>
      <c r="AW904"/>
      <c r="AX904"/>
      <c r="AY904"/>
      <c r="AZ904"/>
      <c r="BA904"/>
      <c r="BB904"/>
      <c r="BC904" s="26"/>
      <c r="BD904" s="23"/>
      <c r="BE904"/>
      <c r="BF904"/>
      <c r="BG904"/>
      <c r="BH904"/>
      <c r="BI904"/>
      <c r="BJ904"/>
      <c r="BK904"/>
      <c r="BL904"/>
      <c r="BM904"/>
      <c r="BN904"/>
      <c r="BO904"/>
      <c r="BP904"/>
      <c r="BQ904"/>
      <c r="BR904"/>
      <c r="BS904"/>
      <c r="BT904"/>
      <c r="BU904"/>
      <c r="BV904"/>
      <c r="BW904"/>
      <c r="BX904" s="26"/>
      <c r="BY904" s="23"/>
      <c r="BZ904"/>
      <c r="CA904"/>
      <c r="CB904"/>
    </row>
    <row r="905" spans="1:80" s="81" customFormat="1" x14ac:dyDescent="0.3">
      <c r="A905"/>
      <c r="B905" s="45"/>
      <c r="C905" s="155"/>
      <c r="D905" s="41"/>
      <c r="E905" s="86"/>
      <c r="F905" s="41"/>
      <c r="G905" s="41"/>
      <c r="I905" s="68"/>
      <c r="J905" s="8"/>
      <c r="K905" s="8"/>
      <c r="L905" s="8"/>
      <c r="M905"/>
      <c r="N905" s="8"/>
      <c r="O905" s="8"/>
      <c r="P905" s="8"/>
      <c r="Q905" s="8"/>
      <c r="R905" s="8"/>
      <c r="T905"/>
      <c r="U905"/>
      <c r="V905"/>
      <c r="W905"/>
      <c r="X905"/>
      <c r="Y905"/>
      <c r="Z905"/>
      <c r="AA905"/>
      <c r="AB905"/>
      <c r="AC905"/>
      <c r="AD905"/>
      <c r="AE905"/>
      <c r="AF905"/>
      <c r="AG905"/>
      <c r="AH905"/>
      <c r="AI905"/>
      <c r="AJ905"/>
      <c r="AK905"/>
      <c r="AL905"/>
      <c r="AM905"/>
      <c r="AN905"/>
      <c r="AO905"/>
      <c r="AP905"/>
      <c r="AQ905"/>
      <c r="AR905"/>
      <c r="AS905"/>
      <c r="AT905" s="26"/>
      <c r="AU905" s="23"/>
      <c r="AV905"/>
      <c r="AW905"/>
      <c r="AX905"/>
      <c r="AY905"/>
      <c r="AZ905"/>
      <c r="BA905"/>
      <c r="BB905"/>
      <c r="BC905" s="26"/>
      <c r="BD905" s="23"/>
      <c r="BE905"/>
      <c r="BF905"/>
      <c r="BG905"/>
      <c r="BH905"/>
      <c r="BI905"/>
      <c r="BJ905"/>
      <c r="BK905"/>
      <c r="BL905"/>
      <c r="BM905"/>
      <c r="BN905"/>
      <c r="BO905"/>
      <c r="BP905"/>
      <c r="BQ905"/>
      <c r="BR905"/>
      <c r="BS905"/>
      <c r="BT905"/>
      <c r="BU905"/>
      <c r="BV905"/>
      <c r="BW905"/>
      <c r="BX905" s="26"/>
      <c r="BY905" s="23"/>
      <c r="BZ905"/>
      <c r="CA905"/>
      <c r="CB905"/>
    </row>
    <row r="906" spans="1:80" s="81" customFormat="1" x14ac:dyDescent="0.3">
      <c r="A906"/>
      <c r="B906" s="45"/>
      <c r="C906" s="155"/>
      <c r="D906" s="41"/>
      <c r="E906" s="86"/>
      <c r="F906" s="41"/>
      <c r="G906" s="41"/>
      <c r="I906" s="68"/>
      <c r="J906" s="8"/>
      <c r="K906" s="8"/>
      <c r="L906" s="8"/>
      <c r="M906"/>
      <c r="N906" s="8"/>
      <c r="O906" s="8"/>
      <c r="P906" s="8"/>
      <c r="Q906" s="8"/>
      <c r="R906" s="8"/>
      <c r="T906"/>
      <c r="U906"/>
      <c r="V906"/>
      <c r="W906"/>
      <c r="X906"/>
      <c r="Y906"/>
      <c r="Z906"/>
      <c r="AA906"/>
      <c r="AB906"/>
      <c r="AC906"/>
      <c r="AD906"/>
      <c r="AE906"/>
      <c r="AF906"/>
      <c r="AG906"/>
      <c r="AH906"/>
      <c r="AI906"/>
      <c r="AJ906"/>
      <c r="AK906"/>
      <c r="AL906"/>
      <c r="AM906"/>
      <c r="AN906"/>
      <c r="AO906"/>
      <c r="AP906"/>
      <c r="AQ906"/>
      <c r="AR906"/>
      <c r="AS906"/>
      <c r="AT906" s="26"/>
      <c r="AU906" s="23"/>
      <c r="AV906"/>
      <c r="AW906"/>
      <c r="AX906"/>
      <c r="AY906"/>
      <c r="AZ906"/>
      <c r="BA906"/>
      <c r="BB906"/>
      <c r="BC906" s="26"/>
      <c r="BD906" s="23"/>
      <c r="BE906"/>
      <c r="BF906"/>
      <c r="BG906"/>
      <c r="BH906"/>
      <c r="BI906"/>
      <c r="BJ906"/>
      <c r="BK906"/>
      <c r="BL906"/>
      <c r="BM906"/>
      <c r="BN906"/>
      <c r="BO906"/>
      <c r="BP906"/>
      <c r="BQ906"/>
      <c r="BR906"/>
      <c r="BS906"/>
      <c r="BT906"/>
      <c r="BU906"/>
      <c r="BV906"/>
      <c r="BW906"/>
      <c r="BX906" s="26"/>
      <c r="BY906" s="23"/>
      <c r="BZ906"/>
      <c r="CA906"/>
      <c r="CB906"/>
    </row>
    <row r="907" spans="1:80" s="81" customFormat="1" x14ac:dyDescent="0.3">
      <c r="A907"/>
      <c r="B907" s="45"/>
      <c r="C907" s="155"/>
      <c r="D907" s="41"/>
      <c r="E907" s="86"/>
      <c r="F907" s="41"/>
      <c r="G907" s="41"/>
      <c r="I907" s="68"/>
      <c r="J907" s="8"/>
      <c r="K907" s="8"/>
      <c r="L907" s="8"/>
      <c r="M907"/>
      <c r="N907" s="8"/>
      <c r="O907" s="8"/>
      <c r="P907" s="8"/>
      <c r="Q907" s="8"/>
      <c r="R907" s="8"/>
      <c r="T907"/>
      <c r="U907"/>
      <c r="V907"/>
      <c r="W907"/>
      <c r="X907"/>
      <c r="Y907"/>
      <c r="Z907"/>
      <c r="AA907"/>
      <c r="AB907"/>
      <c r="AC907"/>
      <c r="AD907"/>
      <c r="AE907"/>
      <c r="AF907"/>
      <c r="AG907"/>
      <c r="AH907"/>
      <c r="AI907"/>
      <c r="AJ907"/>
      <c r="AK907"/>
      <c r="AL907"/>
      <c r="AM907"/>
      <c r="AN907"/>
      <c r="AO907"/>
      <c r="AP907"/>
      <c r="AQ907"/>
      <c r="AR907"/>
      <c r="AS907"/>
      <c r="AT907" s="26"/>
      <c r="AU907" s="23"/>
      <c r="AV907"/>
      <c r="AW907"/>
      <c r="AX907"/>
      <c r="AY907"/>
      <c r="AZ907"/>
      <c r="BA907"/>
      <c r="BB907"/>
      <c r="BC907" s="26"/>
      <c r="BD907" s="23"/>
      <c r="BE907"/>
      <c r="BF907"/>
      <c r="BG907"/>
      <c r="BH907"/>
      <c r="BI907"/>
      <c r="BJ907"/>
      <c r="BK907"/>
      <c r="BL907"/>
      <c r="BM907"/>
      <c r="BN907"/>
      <c r="BO907"/>
      <c r="BP907"/>
      <c r="BQ907"/>
      <c r="BR907"/>
      <c r="BS907"/>
      <c r="BT907"/>
      <c r="BU907"/>
      <c r="BV907"/>
      <c r="BW907"/>
      <c r="BX907" s="26"/>
      <c r="BY907" s="23"/>
      <c r="BZ907"/>
      <c r="CA907"/>
      <c r="CB907"/>
    </row>
    <row r="908" spans="1:80" s="81" customFormat="1" x14ac:dyDescent="0.3">
      <c r="A908"/>
      <c r="B908" s="45"/>
      <c r="C908" s="155"/>
      <c r="D908" s="41"/>
      <c r="E908" s="86"/>
      <c r="F908" s="41"/>
      <c r="G908" s="41"/>
      <c r="I908" s="68"/>
      <c r="J908" s="8"/>
      <c r="K908" s="8"/>
      <c r="L908" s="8"/>
      <c r="M908"/>
      <c r="N908" s="8"/>
      <c r="O908" s="8"/>
      <c r="P908" s="8"/>
      <c r="Q908" s="8"/>
      <c r="R908" s="8"/>
      <c r="T908"/>
      <c r="U908"/>
      <c r="V908"/>
      <c r="W908"/>
      <c r="X908"/>
      <c r="Y908"/>
      <c r="Z908"/>
      <c r="AA908"/>
      <c r="AB908"/>
      <c r="AC908"/>
      <c r="AD908"/>
      <c r="AE908"/>
      <c r="AF908"/>
      <c r="AG908"/>
      <c r="AH908"/>
      <c r="AI908"/>
      <c r="AJ908"/>
      <c r="AK908"/>
      <c r="AL908"/>
      <c r="AM908"/>
      <c r="AN908"/>
      <c r="AO908"/>
      <c r="AP908"/>
      <c r="AQ908"/>
      <c r="AR908"/>
      <c r="AS908"/>
      <c r="AT908" s="26"/>
      <c r="AU908" s="23"/>
      <c r="AV908"/>
      <c r="AW908"/>
      <c r="AX908"/>
      <c r="AY908"/>
      <c r="AZ908"/>
      <c r="BA908"/>
      <c r="BB908"/>
      <c r="BC908" s="26"/>
      <c r="BD908" s="23"/>
      <c r="BE908"/>
      <c r="BF908"/>
      <c r="BG908"/>
      <c r="BH908"/>
      <c r="BI908"/>
      <c r="BJ908"/>
      <c r="BK908"/>
      <c r="BL908"/>
      <c r="BM908"/>
      <c r="BN908"/>
      <c r="BO908"/>
      <c r="BP908"/>
      <c r="BQ908"/>
      <c r="BR908"/>
      <c r="BS908"/>
      <c r="BT908"/>
      <c r="BU908"/>
      <c r="BV908"/>
      <c r="BW908"/>
      <c r="BX908" s="26"/>
      <c r="BY908" s="23"/>
      <c r="BZ908"/>
      <c r="CA908"/>
      <c r="CB908"/>
    </row>
    <row r="909" spans="1:80" s="81" customFormat="1" x14ac:dyDescent="0.3">
      <c r="A909"/>
      <c r="B909" s="45"/>
      <c r="C909" s="155"/>
      <c r="D909" s="41"/>
      <c r="E909" s="86"/>
      <c r="F909" s="41"/>
      <c r="G909" s="41"/>
      <c r="I909" s="68"/>
      <c r="J909" s="8"/>
      <c r="K909" s="8"/>
      <c r="L909" s="8"/>
      <c r="M909"/>
      <c r="N909" s="8"/>
      <c r="O909" s="8"/>
      <c r="P909" s="8"/>
      <c r="Q909" s="8"/>
      <c r="R909" s="8"/>
      <c r="T909"/>
      <c r="U909"/>
      <c r="V909"/>
      <c r="W909"/>
      <c r="X909"/>
      <c r="Y909"/>
      <c r="Z909"/>
      <c r="AA909"/>
      <c r="AB909"/>
      <c r="AC909"/>
      <c r="AD909"/>
      <c r="AE909"/>
      <c r="AF909"/>
      <c r="AG909"/>
      <c r="AH909"/>
      <c r="AI909"/>
      <c r="AJ909"/>
      <c r="AK909"/>
      <c r="AL909"/>
      <c r="AM909"/>
      <c r="AN909"/>
      <c r="AO909"/>
      <c r="AP909"/>
      <c r="AQ909"/>
      <c r="AR909"/>
      <c r="AS909"/>
      <c r="AT909" s="26"/>
      <c r="AU909" s="23"/>
      <c r="AV909"/>
      <c r="AW909"/>
      <c r="AX909"/>
      <c r="AY909"/>
      <c r="AZ909"/>
      <c r="BA909"/>
      <c r="BB909"/>
      <c r="BC909" s="26"/>
      <c r="BD909" s="23"/>
      <c r="BE909"/>
      <c r="BF909"/>
      <c r="BG909"/>
      <c r="BH909"/>
      <c r="BI909"/>
      <c r="BJ909"/>
      <c r="BK909"/>
      <c r="BL909"/>
      <c r="BM909"/>
      <c r="BN909"/>
      <c r="BO909"/>
      <c r="BP909"/>
      <c r="BQ909"/>
      <c r="BR909"/>
      <c r="BS909"/>
      <c r="BT909"/>
      <c r="BU909"/>
      <c r="BV909"/>
      <c r="BW909"/>
      <c r="BX909" s="26"/>
      <c r="BY909" s="23"/>
      <c r="BZ909"/>
      <c r="CA909"/>
      <c r="CB909"/>
    </row>
    <row r="910" spans="1:80" s="81" customFormat="1" x14ac:dyDescent="0.3">
      <c r="A910"/>
      <c r="B910" s="45"/>
      <c r="C910" s="155"/>
      <c r="D910" s="41"/>
      <c r="E910" s="86"/>
      <c r="F910" s="41"/>
      <c r="G910" s="41"/>
      <c r="I910" s="68"/>
      <c r="J910" s="8"/>
      <c r="K910" s="8"/>
      <c r="L910" s="8"/>
      <c r="M910"/>
      <c r="N910" s="8"/>
      <c r="O910" s="8"/>
      <c r="P910" s="8"/>
      <c r="Q910" s="8"/>
      <c r="R910" s="8"/>
      <c r="T910"/>
      <c r="U910"/>
      <c r="V910"/>
      <c r="W910"/>
      <c r="X910"/>
      <c r="Y910"/>
      <c r="Z910"/>
      <c r="AA910"/>
      <c r="AB910"/>
      <c r="AC910"/>
      <c r="AD910"/>
      <c r="AE910"/>
      <c r="AF910"/>
      <c r="AG910"/>
      <c r="AH910"/>
      <c r="AI910"/>
      <c r="AJ910"/>
      <c r="AK910"/>
      <c r="AL910"/>
      <c r="AM910"/>
      <c r="AN910"/>
      <c r="AO910"/>
      <c r="AP910"/>
      <c r="AQ910"/>
      <c r="AR910"/>
      <c r="AS910"/>
      <c r="AT910" s="26"/>
      <c r="AU910" s="23"/>
      <c r="AV910"/>
      <c r="AW910"/>
      <c r="AX910"/>
      <c r="AY910"/>
      <c r="AZ910"/>
      <c r="BA910"/>
      <c r="BB910"/>
      <c r="BC910" s="26"/>
      <c r="BD910" s="23"/>
      <c r="BE910"/>
      <c r="BF910"/>
      <c r="BG910"/>
      <c r="BH910"/>
      <c r="BI910"/>
      <c r="BJ910"/>
      <c r="BK910"/>
      <c r="BL910"/>
      <c r="BM910"/>
      <c r="BN910"/>
      <c r="BO910"/>
      <c r="BP910"/>
      <c r="BQ910"/>
      <c r="BR910"/>
      <c r="BS910"/>
      <c r="BT910"/>
      <c r="BU910"/>
      <c r="BV910"/>
      <c r="BW910"/>
      <c r="BX910" s="26"/>
      <c r="BY910" s="23"/>
      <c r="BZ910"/>
      <c r="CA910"/>
      <c r="CB910"/>
    </row>
    <row r="911" spans="1:80" s="81" customFormat="1" x14ac:dyDescent="0.3">
      <c r="A911"/>
      <c r="B911" s="45"/>
      <c r="C911" s="155"/>
      <c r="D911" s="41"/>
      <c r="E911" s="86"/>
      <c r="F911" s="41"/>
      <c r="G911" s="41"/>
      <c r="I911" s="68"/>
      <c r="J911" s="8"/>
      <c r="K911" s="8"/>
      <c r="L911" s="8"/>
      <c r="M911"/>
      <c r="N911" s="8"/>
      <c r="O911" s="8"/>
      <c r="P911" s="8"/>
      <c r="Q911" s="8"/>
      <c r="R911" s="8"/>
      <c r="T911"/>
      <c r="U911"/>
      <c r="V911"/>
      <c r="W911"/>
      <c r="X911"/>
      <c r="Y911"/>
      <c r="Z911"/>
      <c r="AA911"/>
      <c r="AB911"/>
      <c r="AC911"/>
      <c r="AD911"/>
      <c r="AE911"/>
      <c r="AF911"/>
      <c r="AG911"/>
      <c r="AH911"/>
      <c r="AI911"/>
      <c r="AJ911"/>
      <c r="AK911"/>
      <c r="AL911"/>
      <c r="AM911"/>
      <c r="AN911"/>
      <c r="AO911"/>
      <c r="AP911"/>
      <c r="AQ911"/>
      <c r="AR911"/>
      <c r="AS911"/>
      <c r="AT911" s="26"/>
      <c r="AU911" s="23"/>
      <c r="AV911"/>
      <c r="AW911"/>
      <c r="AX911"/>
      <c r="AY911"/>
      <c r="AZ911"/>
      <c r="BA911"/>
      <c r="BB911"/>
      <c r="BC911" s="26"/>
      <c r="BD911" s="23"/>
      <c r="BE911"/>
      <c r="BF911"/>
      <c r="BG911"/>
      <c r="BH911"/>
      <c r="BI911"/>
      <c r="BJ911"/>
      <c r="BK911"/>
      <c r="BL911"/>
      <c r="BM911"/>
      <c r="BN911"/>
      <c r="BO911"/>
      <c r="BP911"/>
      <c r="BQ911"/>
      <c r="BR911"/>
      <c r="BS911"/>
      <c r="BT911"/>
      <c r="BU911"/>
      <c r="BV911"/>
      <c r="BW911"/>
      <c r="BX911" s="26"/>
      <c r="BY911" s="23"/>
      <c r="BZ911"/>
      <c r="CA911"/>
      <c r="CB911"/>
    </row>
    <row r="912" spans="1:80" s="81" customFormat="1" x14ac:dyDescent="0.3">
      <c r="A912"/>
      <c r="B912" s="45"/>
      <c r="C912" s="155"/>
      <c r="D912" s="41"/>
      <c r="E912" s="86"/>
      <c r="F912" s="41"/>
      <c r="G912" s="41"/>
      <c r="I912" s="68"/>
      <c r="J912" s="8"/>
      <c r="K912" s="8"/>
      <c r="L912" s="8"/>
      <c r="M912"/>
      <c r="N912" s="8"/>
      <c r="O912" s="8"/>
      <c r="P912" s="8"/>
      <c r="Q912" s="8"/>
      <c r="R912" s="8"/>
      <c r="T912"/>
      <c r="U912"/>
      <c r="V912"/>
      <c r="W912"/>
      <c r="X912"/>
      <c r="Y912"/>
      <c r="Z912"/>
      <c r="AA912"/>
      <c r="AB912"/>
      <c r="AC912"/>
      <c r="AD912"/>
      <c r="AE912"/>
      <c r="AF912"/>
      <c r="AG912"/>
      <c r="AH912"/>
      <c r="AI912"/>
      <c r="AJ912"/>
      <c r="AK912"/>
      <c r="AL912"/>
      <c r="AM912"/>
      <c r="AN912"/>
      <c r="AO912"/>
      <c r="AP912"/>
      <c r="AQ912"/>
      <c r="AR912"/>
      <c r="AS912"/>
      <c r="AT912" s="26"/>
      <c r="AU912" s="23"/>
      <c r="AV912"/>
      <c r="AW912"/>
      <c r="AX912"/>
      <c r="AY912"/>
      <c r="AZ912"/>
      <c r="BA912"/>
      <c r="BB912"/>
      <c r="BC912" s="26"/>
      <c r="BD912" s="23"/>
      <c r="BE912"/>
      <c r="BF912"/>
      <c r="BG912"/>
      <c r="BH912"/>
      <c r="BI912"/>
      <c r="BJ912"/>
      <c r="BK912"/>
      <c r="BL912"/>
      <c r="BM912"/>
      <c r="BN912"/>
      <c r="BO912"/>
      <c r="BP912"/>
      <c r="BQ912"/>
      <c r="BR912"/>
      <c r="BS912"/>
      <c r="BT912"/>
      <c r="BU912"/>
      <c r="BV912"/>
      <c r="BW912"/>
      <c r="BX912" s="26"/>
      <c r="BY912" s="23"/>
      <c r="BZ912"/>
      <c r="CA912"/>
      <c r="CB912"/>
    </row>
    <row r="913" spans="1:80" s="81" customFormat="1" x14ac:dyDescent="0.3">
      <c r="A913"/>
      <c r="B913" s="45"/>
      <c r="C913" s="155"/>
      <c r="D913" s="41"/>
      <c r="E913" s="86"/>
      <c r="F913" s="41"/>
      <c r="G913" s="41"/>
      <c r="I913" s="68"/>
      <c r="J913" s="8"/>
      <c r="K913" s="8"/>
      <c r="L913" s="8"/>
      <c r="M913"/>
      <c r="N913" s="8"/>
      <c r="O913" s="8"/>
      <c r="P913" s="8"/>
      <c r="Q913" s="8"/>
      <c r="R913" s="8"/>
      <c r="T913"/>
      <c r="U913"/>
      <c r="V913"/>
      <c r="W913"/>
      <c r="X913"/>
      <c r="Y913"/>
      <c r="Z913"/>
      <c r="AA913"/>
      <c r="AB913"/>
      <c r="AC913"/>
      <c r="AD913"/>
      <c r="AE913"/>
      <c r="AF913"/>
      <c r="AG913"/>
      <c r="AH913"/>
      <c r="AI913"/>
      <c r="AJ913"/>
      <c r="AK913"/>
      <c r="AL913"/>
      <c r="AM913"/>
      <c r="AN913"/>
      <c r="AO913"/>
      <c r="AP913"/>
      <c r="AQ913"/>
      <c r="AR913"/>
      <c r="AS913"/>
      <c r="AT913" s="26"/>
      <c r="AU913" s="23"/>
      <c r="AV913"/>
      <c r="AW913"/>
      <c r="AX913"/>
      <c r="AY913"/>
      <c r="AZ913"/>
      <c r="BA913"/>
      <c r="BB913"/>
      <c r="BC913" s="26"/>
      <c r="BD913" s="23"/>
      <c r="BE913"/>
      <c r="BF913"/>
      <c r="BG913"/>
      <c r="BH913"/>
      <c r="BI913"/>
      <c r="BJ913"/>
      <c r="BK913"/>
      <c r="BL913"/>
      <c r="BM913"/>
      <c r="BN913"/>
      <c r="BO913"/>
      <c r="BP913"/>
      <c r="BQ913"/>
      <c r="BR913"/>
      <c r="BS913"/>
      <c r="BT913"/>
      <c r="BU913"/>
      <c r="BV913"/>
      <c r="BW913"/>
      <c r="BX913" s="26"/>
      <c r="BY913" s="23"/>
      <c r="BZ913"/>
      <c r="CA913"/>
      <c r="CB913"/>
    </row>
    <row r="914" spans="1:80" s="81" customFormat="1" x14ac:dyDescent="0.3">
      <c r="A914"/>
      <c r="B914" s="45"/>
      <c r="C914" s="155"/>
      <c r="D914" s="41"/>
      <c r="E914" s="86"/>
      <c r="F914" s="41"/>
      <c r="G914" s="41"/>
      <c r="I914" s="68"/>
      <c r="J914" s="8"/>
      <c r="K914" s="8"/>
      <c r="L914" s="8"/>
      <c r="M914"/>
      <c r="N914" s="8"/>
      <c r="O914" s="8"/>
      <c r="P914" s="8"/>
      <c r="Q914" s="8"/>
      <c r="R914" s="8"/>
      <c r="T914"/>
      <c r="U914"/>
      <c r="V914"/>
      <c r="W914"/>
      <c r="X914"/>
      <c r="Y914"/>
      <c r="Z914"/>
      <c r="AA914"/>
      <c r="AB914"/>
      <c r="AC914"/>
      <c r="AD914"/>
      <c r="AE914"/>
      <c r="AF914"/>
      <c r="AG914"/>
      <c r="AH914"/>
      <c r="AI914"/>
      <c r="AJ914"/>
      <c r="AK914"/>
      <c r="AL914"/>
      <c r="AM914"/>
      <c r="AN914"/>
      <c r="AO914"/>
      <c r="AP914"/>
      <c r="AQ914"/>
      <c r="AR914"/>
      <c r="AS914"/>
      <c r="AT914" s="26"/>
      <c r="AU914" s="23"/>
      <c r="AV914"/>
      <c r="AW914"/>
      <c r="AX914"/>
      <c r="AY914"/>
      <c r="AZ914"/>
      <c r="BA914"/>
      <c r="BB914"/>
      <c r="BC914" s="26"/>
      <c r="BD914" s="23"/>
      <c r="BE914"/>
      <c r="BF914"/>
      <c r="BG914"/>
      <c r="BH914"/>
      <c r="BI914"/>
      <c r="BJ914"/>
      <c r="BK914"/>
      <c r="BL914"/>
      <c r="BM914"/>
      <c r="BN914"/>
      <c r="BO914"/>
      <c r="BP914"/>
      <c r="BQ914"/>
      <c r="BR914"/>
      <c r="BS914"/>
      <c r="BT914"/>
      <c r="BU914"/>
      <c r="BV914"/>
      <c r="BW914"/>
      <c r="BX914" s="26"/>
      <c r="BY914" s="23"/>
      <c r="BZ914"/>
      <c r="CA914"/>
      <c r="CB914"/>
    </row>
    <row r="915" spans="1:80" s="81" customFormat="1" x14ac:dyDescent="0.3">
      <c r="A915"/>
      <c r="B915" s="45"/>
      <c r="C915" s="155"/>
      <c r="D915" s="41"/>
      <c r="E915" s="86"/>
      <c r="F915" s="41"/>
      <c r="G915" s="41"/>
      <c r="I915" s="68"/>
      <c r="J915" s="8"/>
      <c r="K915" s="8"/>
      <c r="L915" s="8"/>
      <c r="M915"/>
      <c r="N915" s="8"/>
      <c r="O915" s="8"/>
      <c r="P915" s="8"/>
      <c r="Q915" s="8"/>
      <c r="R915" s="8"/>
      <c r="T915"/>
      <c r="U915"/>
      <c r="V915"/>
      <c r="W915"/>
      <c r="X915"/>
      <c r="Y915"/>
      <c r="Z915"/>
      <c r="AA915"/>
      <c r="AB915"/>
      <c r="AC915"/>
      <c r="AD915"/>
      <c r="AE915"/>
      <c r="AF915"/>
      <c r="AG915"/>
      <c r="AH915"/>
      <c r="AI915"/>
      <c r="AJ915"/>
      <c r="AK915"/>
      <c r="AL915"/>
      <c r="AM915"/>
      <c r="AN915"/>
      <c r="AO915"/>
      <c r="AP915"/>
      <c r="AQ915"/>
      <c r="AR915"/>
      <c r="AS915"/>
      <c r="AT915" s="26"/>
      <c r="AU915" s="23"/>
      <c r="AV915"/>
      <c r="AW915"/>
      <c r="AX915"/>
      <c r="AY915"/>
      <c r="AZ915"/>
      <c r="BA915"/>
      <c r="BB915"/>
      <c r="BC915" s="26"/>
      <c r="BD915" s="23"/>
      <c r="BE915"/>
      <c r="BF915"/>
      <c r="BG915"/>
      <c r="BH915"/>
      <c r="BI915"/>
      <c r="BJ915"/>
      <c r="BK915"/>
      <c r="BL915"/>
      <c r="BM915"/>
      <c r="BN915"/>
      <c r="BO915"/>
      <c r="BP915"/>
      <c r="BQ915"/>
      <c r="BR915"/>
      <c r="BS915"/>
      <c r="BT915"/>
      <c r="BU915"/>
      <c r="BV915"/>
      <c r="BW915"/>
      <c r="BX915" s="26"/>
      <c r="BY915" s="23"/>
      <c r="BZ915"/>
      <c r="CA915"/>
      <c r="CB915"/>
    </row>
    <row r="916" spans="1:80" s="81" customFormat="1" x14ac:dyDescent="0.3">
      <c r="A916"/>
      <c r="B916" s="45"/>
      <c r="C916" s="155"/>
      <c r="D916" s="41"/>
      <c r="E916" s="86"/>
      <c r="F916" s="41"/>
      <c r="G916" s="41"/>
      <c r="I916" s="68"/>
      <c r="J916" s="8"/>
      <c r="K916" s="8"/>
      <c r="L916" s="8"/>
      <c r="M916"/>
      <c r="N916" s="8"/>
      <c r="O916" s="8"/>
      <c r="P916" s="8"/>
      <c r="Q916" s="8"/>
      <c r="R916" s="8"/>
      <c r="T916"/>
      <c r="U916"/>
      <c r="V916"/>
      <c r="W916"/>
      <c r="X916"/>
      <c r="Y916"/>
      <c r="Z916"/>
      <c r="AA916"/>
      <c r="AB916"/>
      <c r="AC916"/>
      <c r="AD916"/>
      <c r="AE916"/>
      <c r="AF916"/>
      <c r="AG916"/>
      <c r="AH916"/>
      <c r="AI916"/>
      <c r="AJ916"/>
      <c r="AK916"/>
      <c r="AL916"/>
      <c r="AM916"/>
      <c r="AN916"/>
      <c r="AO916"/>
      <c r="AP916"/>
      <c r="AQ916"/>
      <c r="AR916"/>
      <c r="AS916"/>
      <c r="AT916" s="26"/>
      <c r="AU916" s="23"/>
      <c r="AV916"/>
      <c r="AW916"/>
      <c r="AX916"/>
      <c r="AY916"/>
      <c r="AZ916"/>
      <c r="BA916"/>
      <c r="BB916"/>
      <c r="BC916" s="26"/>
      <c r="BD916" s="23"/>
      <c r="BE916"/>
      <c r="BF916"/>
      <c r="BG916"/>
      <c r="BH916"/>
      <c r="BI916"/>
      <c r="BJ916"/>
      <c r="BK916"/>
      <c r="BL916"/>
      <c r="BM916"/>
      <c r="BN916"/>
      <c r="BO916"/>
      <c r="BP916"/>
      <c r="BQ916"/>
      <c r="BR916"/>
      <c r="BS916"/>
      <c r="BT916"/>
      <c r="BU916"/>
      <c r="BV916"/>
      <c r="BW916"/>
      <c r="BX916" s="26"/>
      <c r="BY916" s="23"/>
      <c r="BZ916"/>
      <c r="CA916"/>
      <c r="CB916"/>
    </row>
    <row r="917" spans="1:80" s="81" customFormat="1" x14ac:dyDescent="0.3">
      <c r="A917"/>
      <c r="B917" s="45"/>
      <c r="C917" s="155"/>
      <c r="D917" s="41"/>
      <c r="E917" s="86"/>
      <c r="F917" s="41"/>
      <c r="G917" s="41"/>
      <c r="I917" s="68"/>
      <c r="J917" s="8"/>
      <c r="K917" s="8"/>
      <c r="L917" s="8"/>
      <c r="M917"/>
      <c r="N917" s="8"/>
      <c r="O917" s="8"/>
      <c r="P917" s="8"/>
      <c r="Q917" s="8"/>
      <c r="R917" s="8"/>
      <c r="T917"/>
      <c r="U917"/>
      <c r="V917"/>
      <c r="W917"/>
      <c r="X917"/>
      <c r="Y917"/>
      <c r="Z917"/>
      <c r="AA917"/>
      <c r="AB917"/>
      <c r="AC917"/>
      <c r="AD917"/>
      <c r="AE917"/>
      <c r="AF917"/>
      <c r="AG917"/>
      <c r="AH917"/>
      <c r="AI917"/>
      <c r="AJ917"/>
      <c r="AK917"/>
      <c r="AL917"/>
      <c r="AM917"/>
      <c r="AN917"/>
      <c r="AO917"/>
      <c r="AP917"/>
      <c r="AQ917"/>
      <c r="AR917"/>
      <c r="AS917"/>
      <c r="AT917" s="26"/>
      <c r="AU917" s="23"/>
      <c r="AV917"/>
      <c r="AW917"/>
      <c r="AX917"/>
      <c r="AY917"/>
      <c r="AZ917"/>
      <c r="BA917"/>
      <c r="BB917"/>
      <c r="BC917" s="26"/>
      <c r="BD917" s="23"/>
      <c r="BE917"/>
      <c r="BF917"/>
      <c r="BG917"/>
      <c r="BH917"/>
      <c r="BI917"/>
      <c r="BJ917"/>
      <c r="BK917"/>
      <c r="BL917"/>
      <c r="BM917"/>
      <c r="BN917"/>
      <c r="BO917"/>
      <c r="BP917"/>
      <c r="BQ917"/>
      <c r="BR917"/>
      <c r="BS917"/>
      <c r="BT917"/>
      <c r="BU917"/>
      <c r="BV917"/>
      <c r="BW917"/>
      <c r="BX917" s="26"/>
      <c r="BY917" s="23"/>
      <c r="BZ917"/>
      <c r="CA917"/>
      <c r="CB917"/>
    </row>
    <row r="918" spans="1:80" s="81" customFormat="1" x14ac:dyDescent="0.3">
      <c r="A918"/>
      <c r="B918" s="45"/>
      <c r="C918" s="155"/>
      <c r="D918" s="41"/>
      <c r="E918" s="86"/>
      <c r="F918" s="41"/>
      <c r="G918" s="41"/>
      <c r="I918" s="68"/>
      <c r="J918" s="8"/>
      <c r="K918" s="8"/>
      <c r="L918" s="8"/>
      <c r="M918"/>
      <c r="N918" s="8"/>
      <c r="O918" s="8"/>
      <c r="P918" s="8"/>
      <c r="Q918" s="8"/>
      <c r="R918" s="8"/>
      <c r="T918"/>
      <c r="U918"/>
      <c r="V918"/>
      <c r="W918"/>
      <c r="X918"/>
      <c r="Y918"/>
      <c r="Z918"/>
      <c r="AA918"/>
      <c r="AB918"/>
      <c r="AC918"/>
      <c r="AD918"/>
      <c r="AE918"/>
      <c r="AF918"/>
      <c r="AG918"/>
      <c r="AH918"/>
      <c r="AI918"/>
      <c r="AJ918"/>
      <c r="AK918"/>
      <c r="AL918"/>
      <c r="AM918"/>
      <c r="AN918"/>
      <c r="AO918"/>
      <c r="AP918"/>
      <c r="AQ918"/>
      <c r="AR918"/>
      <c r="AS918"/>
      <c r="AT918" s="26"/>
      <c r="AU918" s="23"/>
      <c r="AV918"/>
      <c r="AW918"/>
      <c r="AX918"/>
      <c r="AY918"/>
      <c r="AZ918"/>
      <c r="BA918"/>
      <c r="BB918"/>
      <c r="BC918" s="26"/>
      <c r="BD918" s="23"/>
      <c r="BE918"/>
      <c r="BF918"/>
      <c r="BG918"/>
      <c r="BH918"/>
      <c r="BI918"/>
      <c r="BJ918"/>
      <c r="BK918"/>
      <c r="BL918"/>
      <c r="BM918"/>
      <c r="BN918"/>
      <c r="BO918"/>
      <c r="BP918"/>
      <c r="BQ918"/>
      <c r="BR918"/>
      <c r="BS918"/>
      <c r="BT918"/>
      <c r="BU918"/>
      <c r="BV918"/>
      <c r="BW918"/>
      <c r="BX918" s="26"/>
      <c r="BY918" s="23"/>
      <c r="BZ918"/>
      <c r="CA918"/>
      <c r="CB918"/>
    </row>
    <row r="919" spans="1:80" s="81" customFormat="1" x14ac:dyDescent="0.3">
      <c r="A919"/>
      <c r="B919" s="45"/>
      <c r="C919" s="155"/>
      <c r="D919" s="41"/>
      <c r="E919" s="86"/>
      <c r="F919" s="41"/>
      <c r="G919" s="41"/>
      <c r="I919" s="68"/>
      <c r="J919" s="8"/>
      <c r="K919" s="8"/>
      <c r="L919" s="8"/>
      <c r="M919"/>
      <c r="N919" s="8"/>
      <c r="O919" s="8"/>
      <c r="P919" s="8"/>
      <c r="Q919" s="8"/>
      <c r="R919" s="8"/>
      <c r="T919"/>
      <c r="U919"/>
      <c r="V919"/>
      <c r="W919"/>
      <c r="X919"/>
      <c r="Y919"/>
      <c r="Z919"/>
      <c r="AA919"/>
      <c r="AB919"/>
      <c r="AC919"/>
      <c r="AD919"/>
      <c r="AE919"/>
      <c r="AF919"/>
      <c r="AG919"/>
      <c r="AH919"/>
      <c r="AI919"/>
      <c r="AJ919"/>
      <c r="AK919"/>
      <c r="AL919"/>
      <c r="AM919"/>
      <c r="AN919"/>
      <c r="AO919"/>
      <c r="AP919"/>
      <c r="AQ919"/>
      <c r="AR919"/>
      <c r="AS919"/>
      <c r="AT919" s="26"/>
      <c r="AU919" s="23"/>
      <c r="AV919"/>
      <c r="AW919"/>
      <c r="AX919"/>
      <c r="AY919"/>
      <c r="AZ919"/>
      <c r="BA919"/>
      <c r="BB919"/>
      <c r="BC919" s="26"/>
      <c r="BD919" s="23"/>
      <c r="BE919"/>
      <c r="BF919"/>
      <c r="BG919"/>
      <c r="BH919"/>
      <c r="BI919"/>
      <c r="BJ919"/>
      <c r="BK919"/>
      <c r="BL919"/>
      <c r="BM919"/>
      <c r="BN919"/>
      <c r="BO919"/>
      <c r="BP919"/>
      <c r="BQ919"/>
      <c r="BR919"/>
      <c r="BS919"/>
      <c r="BT919"/>
      <c r="BU919"/>
      <c r="BV919"/>
      <c r="BW919"/>
      <c r="BX919" s="26"/>
      <c r="BY919" s="23"/>
      <c r="BZ919"/>
      <c r="CA919"/>
      <c r="CB919"/>
    </row>
    <row r="920" spans="1:80" s="81" customFormat="1" x14ac:dyDescent="0.3">
      <c r="A920"/>
      <c r="B920" s="45"/>
      <c r="C920" s="155"/>
      <c r="D920" s="41"/>
      <c r="E920" s="86"/>
      <c r="F920" s="41"/>
      <c r="G920" s="41"/>
      <c r="I920" s="68"/>
      <c r="J920" s="8"/>
      <c r="K920" s="8"/>
      <c r="L920" s="8"/>
      <c r="M920"/>
      <c r="N920" s="8"/>
      <c r="O920" s="8"/>
      <c r="P920" s="8"/>
      <c r="Q920" s="8"/>
      <c r="R920" s="8"/>
      <c r="T920"/>
      <c r="U920"/>
      <c r="V920"/>
      <c r="W920"/>
      <c r="X920"/>
      <c r="Y920"/>
      <c r="Z920"/>
      <c r="AA920"/>
      <c r="AB920"/>
      <c r="AC920"/>
      <c r="AD920"/>
      <c r="AE920"/>
      <c r="AF920"/>
      <c r="AG920"/>
      <c r="AH920"/>
      <c r="AI920"/>
      <c r="AJ920"/>
      <c r="AK920"/>
      <c r="AL920"/>
      <c r="AM920"/>
      <c r="AN920"/>
      <c r="AO920"/>
      <c r="AP920"/>
      <c r="AQ920"/>
      <c r="AR920"/>
      <c r="AS920"/>
      <c r="AT920" s="26"/>
      <c r="AU920" s="23"/>
      <c r="AV920"/>
      <c r="AW920"/>
      <c r="AX920"/>
      <c r="AY920"/>
      <c r="AZ920"/>
      <c r="BA920"/>
      <c r="BB920"/>
      <c r="BC920" s="26"/>
      <c r="BD920" s="23"/>
      <c r="BE920"/>
      <c r="BF920"/>
      <c r="BG920"/>
      <c r="BH920"/>
      <c r="BI920"/>
      <c r="BJ920"/>
      <c r="BK920"/>
      <c r="BL920"/>
      <c r="BM920"/>
      <c r="BN920"/>
      <c r="BO920"/>
      <c r="BP920"/>
      <c r="BQ920"/>
      <c r="BR920"/>
      <c r="BS920"/>
      <c r="BT920"/>
      <c r="BU920"/>
      <c r="BV920"/>
      <c r="BW920"/>
      <c r="BX920" s="26"/>
      <c r="BY920" s="23"/>
      <c r="BZ920"/>
      <c r="CA920"/>
      <c r="CB920"/>
    </row>
    <row r="921" spans="1:80" s="81" customFormat="1" x14ac:dyDescent="0.3">
      <c r="A921"/>
      <c r="B921" s="45"/>
      <c r="C921" s="155"/>
      <c r="D921" s="41"/>
      <c r="E921" s="86"/>
      <c r="F921" s="41"/>
      <c r="G921" s="41"/>
      <c r="I921" s="68"/>
      <c r="J921" s="8"/>
      <c r="K921" s="8"/>
      <c r="L921" s="8"/>
      <c r="M921"/>
      <c r="N921" s="8"/>
      <c r="O921" s="8"/>
      <c r="P921" s="8"/>
      <c r="Q921" s="8"/>
      <c r="R921" s="8"/>
      <c r="T921"/>
      <c r="U921"/>
      <c r="V921"/>
      <c r="W921"/>
      <c r="X921"/>
      <c r="Y921"/>
      <c r="Z921"/>
      <c r="AA921"/>
      <c r="AB921"/>
      <c r="AC921"/>
      <c r="AD921"/>
      <c r="AE921"/>
      <c r="AF921"/>
      <c r="AG921"/>
      <c r="AH921"/>
      <c r="AI921"/>
      <c r="AJ921"/>
      <c r="AK921"/>
      <c r="AL921"/>
      <c r="AM921"/>
      <c r="AN921"/>
      <c r="AO921"/>
      <c r="AP921"/>
      <c r="AQ921"/>
      <c r="AR921"/>
      <c r="AS921"/>
      <c r="AT921" s="26"/>
      <c r="AU921" s="23"/>
      <c r="AV921"/>
      <c r="AW921"/>
      <c r="AX921"/>
      <c r="AY921"/>
      <c r="AZ921"/>
      <c r="BA921"/>
      <c r="BB921"/>
      <c r="BC921" s="26"/>
      <c r="BD921" s="23"/>
      <c r="BE921"/>
      <c r="BF921"/>
      <c r="BG921"/>
      <c r="BH921"/>
      <c r="BI921"/>
      <c r="BJ921"/>
      <c r="BK921"/>
      <c r="BL921"/>
      <c r="BM921"/>
      <c r="BN921"/>
      <c r="BO921"/>
      <c r="BP921"/>
      <c r="BQ921"/>
      <c r="BR921"/>
      <c r="BS921"/>
      <c r="BT921"/>
      <c r="BU921"/>
      <c r="BV921"/>
      <c r="BW921"/>
      <c r="BX921" s="26"/>
      <c r="BY921" s="23"/>
      <c r="BZ921"/>
      <c r="CA921"/>
      <c r="CB921"/>
    </row>
    <row r="922" spans="1:80" s="81" customFormat="1" x14ac:dyDescent="0.3">
      <c r="A922"/>
      <c r="B922" s="45"/>
      <c r="C922" s="155"/>
      <c r="D922" s="41"/>
      <c r="E922" s="86"/>
      <c r="F922" s="41"/>
      <c r="G922" s="41"/>
      <c r="I922" s="68"/>
      <c r="J922" s="8"/>
      <c r="K922" s="8"/>
      <c r="L922" s="8"/>
      <c r="M922"/>
      <c r="N922" s="8"/>
      <c r="O922" s="8"/>
      <c r="P922" s="8"/>
      <c r="Q922" s="8"/>
      <c r="R922" s="8"/>
      <c r="T922"/>
      <c r="U922"/>
      <c r="V922"/>
      <c r="W922"/>
      <c r="X922"/>
      <c r="Y922"/>
      <c r="Z922"/>
      <c r="AA922"/>
      <c r="AB922"/>
      <c r="AC922"/>
      <c r="AD922"/>
      <c r="AE922"/>
      <c r="AF922"/>
      <c r="AG922"/>
      <c r="AH922"/>
      <c r="AI922"/>
      <c r="AJ922"/>
      <c r="AK922"/>
      <c r="AL922"/>
      <c r="AM922"/>
      <c r="AN922"/>
      <c r="AO922"/>
      <c r="AP922"/>
      <c r="AQ922"/>
      <c r="AR922"/>
      <c r="AS922"/>
      <c r="AT922" s="26"/>
      <c r="AU922" s="23"/>
      <c r="AV922"/>
      <c r="AW922"/>
      <c r="AX922"/>
      <c r="AY922"/>
      <c r="AZ922"/>
      <c r="BA922"/>
      <c r="BB922"/>
      <c r="BC922" s="26"/>
      <c r="BD922" s="23"/>
      <c r="BE922"/>
      <c r="BF922"/>
      <c r="BG922"/>
      <c r="BH922"/>
      <c r="BI922"/>
      <c r="BJ922"/>
      <c r="BK922"/>
      <c r="BL922"/>
      <c r="BM922"/>
      <c r="BN922"/>
      <c r="BO922"/>
      <c r="BP922"/>
      <c r="BQ922"/>
      <c r="BR922"/>
      <c r="BS922"/>
      <c r="BT922"/>
      <c r="BU922"/>
      <c r="BV922"/>
      <c r="BW922"/>
      <c r="BX922" s="26"/>
      <c r="BY922" s="23"/>
      <c r="BZ922"/>
      <c r="CA922"/>
      <c r="CB922"/>
    </row>
    <row r="923" spans="1:80" s="81" customFormat="1" x14ac:dyDescent="0.3">
      <c r="A923"/>
      <c r="B923" s="45"/>
      <c r="C923" s="155"/>
      <c r="D923" s="41"/>
      <c r="E923" s="86"/>
      <c r="F923" s="41"/>
      <c r="G923" s="41"/>
      <c r="I923" s="68"/>
      <c r="J923" s="8"/>
      <c r="K923" s="8"/>
      <c r="L923" s="8"/>
      <c r="M923"/>
      <c r="N923" s="8"/>
      <c r="O923" s="8"/>
      <c r="P923" s="8"/>
      <c r="Q923" s="8"/>
      <c r="R923" s="8"/>
      <c r="T923"/>
      <c r="U923"/>
      <c r="V923"/>
      <c r="W923"/>
      <c r="X923"/>
      <c r="Y923"/>
      <c r="Z923"/>
      <c r="AA923"/>
      <c r="AB923"/>
      <c r="AC923"/>
      <c r="AD923"/>
      <c r="AE923"/>
      <c r="AF923"/>
      <c r="AG923"/>
      <c r="AH923"/>
      <c r="AI923"/>
      <c r="AJ923"/>
      <c r="AK923"/>
      <c r="AL923"/>
      <c r="AM923"/>
      <c r="AN923"/>
      <c r="AO923"/>
      <c r="AP923"/>
      <c r="AQ923"/>
      <c r="AR923"/>
      <c r="AS923"/>
      <c r="AT923" s="26"/>
      <c r="AU923" s="23"/>
      <c r="AV923"/>
      <c r="AW923"/>
      <c r="AX923"/>
      <c r="AY923"/>
      <c r="AZ923"/>
      <c r="BA923"/>
      <c r="BB923"/>
      <c r="BC923" s="26"/>
      <c r="BD923" s="23"/>
      <c r="BE923"/>
      <c r="BF923"/>
      <c r="BG923"/>
      <c r="BH923"/>
      <c r="BI923"/>
      <c r="BJ923"/>
      <c r="BK923"/>
      <c r="BL923"/>
      <c r="BM923"/>
      <c r="BN923"/>
      <c r="BO923"/>
      <c r="BP923"/>
      <c r="BQ923"/>
      <c r="BR923"/>
      <c r="BS923"/>
      <c r="BT923"/>
      <c r="BU923"/>
      <c r="BV923"/>
      <c r="BW923"/>
      <c r="BX923" s="26"/>
      <c r="BY923" s="23"/>
      <c r="BZ923"/>
      <c r="CA923"/>
      <c r="CB923"/>
    </row>
    <row r="924" spans="1:80" s="81" customFormat="1" x14ac:dyDescent="0.3">
      <c r="A924"/>
      <c r="B924" s="45"/>
      <c r="C924" s="155"/>
      <c r="D924" s="41"/>
      <c r="E924" s="86"/>
      <c r="F924" s="41"/>
      <c r="G924" s="41"/>
      <c r="I924" s="68"/>
      <c r="J924" s="8"/>
      <c r="K924" s="8"/>
      <c r="L924" s="8"/>
      <c r="M924"/>
      <c r="N924" s="8"/>
      <c r="O924" s="8"/>
      <c r="P924" s="8"/>
      <c r="Q924" s="8"/>
      <c r="R924" s="8"/>
      <c r="T924"/>
      <c r="U924"/>
      <c r="V924"/>
      <c r="W924"/>
      <c r="X924"/>
      <c r="Y924"/>
      <c r="Z924"/>
      <c r="AA924"/>
      <c r="AB924"/>
      <c r="AC924"/>
      <c r="AD924"/>
      <c r="AE924"/>
      <c r="AF924"/>
      <c r="AG924"/>
      <c r="AH924"/>
      <c r="AI924"/>
      <c r="AJ924"/>
      <c r="AK924"/>
      <c r="AL924"/>
      <c r="AM924"/>
      <c r="AN924"/>
      <c r="AO924"/>
      <c r="AP924"/>
      <c r="AQ924"/>
      <c r="AR924"/>
      <c r="AS924"/>
      <c r="AT924" s="26"/>
      <c r="AU924" s="23"/>
      <c r="AV924"/>
      <c r="AW924"/>
      <c r="AX924"/>
      <c r="AY924"/>
      <c r="AZ924"/>
      <c r="BA924"/>
      <c r="BB924"/>
      <c r="BC924" s="26"/>
      <c r="BD924" s="23"/>
      <c r="BE924"/>
      <c r="BF924"/>
      <c r="BG924"/>
      <c r="BH924"/>
      <c r="BI924"/>
      <c r="BJ924"/>
      <c r="BK924"/>
      <c r="BL924"/>
      <c r="BM924"/>
      <c r="BN924"/>
      <c r="BO924"/>
      <c r="BP924"/>
      <c r="BQ924"/>
      <c r="BR924"/>
      <c r="BS924"/>
      <c r="BT924"/>
      <c r="BU924"/>
      <c r="BV924"/>
      <c r="BW924"/>
      <c r="BX924" s="26"/>
      <c r="BY924" s="23"/>
      <c r="BZ924"/>
      <c r="CA924"/>
      <c r="CB924"/>
    </row>
    <row r="925" spans="1:80" s="81" customFormat="1" x14ac:dyDescent="0.3">
      <c r="A925"/>
      <c r="B925" s="45"/>
      <c r="C925" s="155"/>
      <c r="D925" s="41"/>
      <c r="E925" s="86"/>
      <c r="F925" s="41"/>
      <c r="G925" s="41"/>
      <c r="I925" s="68"/>
      <c r="J925" s="8"/>
      <c r="K925" s="8"/>
      <c r="L925" s="8"/>
      <c r="M925"/>
      <c r="N925" s="8"/>
      <c r="O925" s="8"/>
      <c r="P925" s="8"/>
      <c r="Q925" s="8"/>
      <c r="R925" s="8"/>
      <c r="T925"/>
      <c r="U925"/>
      <c r="V925"/>
      <c r="W925"/>
      <c r="X925"/>
      <c r="Y925"/>
      <c r="Z925"/>
      <c r="AA925"/>
      <c r="AB925"/>
      <c r="AC925"/>
      <c r="AD925"/>
      <c r="AE925"/>
      <c r="AF925"/>
      <c r="AG925"/>
      <c r="AH925"/>
      <c r="AI925"/>
      <c r="AJ925"/>
      <c r="AK925"/>
      <c r="AL925"/>
      <c r="AM925"/>
      <c r="AN925"/>
      <c r="AO925"/>
      <c r="AP925"/>
      <c r="AQ925"/>
      <c r="AR925"/>
      <c r="AS925"/>
      <c r="AT925" s="26"/>
      <c r="AU925" s="23"/>
      <c r="AV925"/>
      <c r="AW925"/>
      <c r="AX925"/>
      <c r="AY925"/>
      <c r="AZ925"/>
      <c r="BA925"/>
      <c r="BB925"/>
      <c r="BC925" s="26"/>
      <c r="BD925" s="23"/>
      <c r="BE925"/>
      <c r="BF925"/>
      <c r="BG925"/>
      <c r="BH925"/>
      <c r="BI925"/>
      <c r="BJ925"/>
      <c r="BK925"/>
      <c r="BL925"/>
      <c r="BM925"/>
      <c r="BN925"/>
      <c r="BO925"/>
      <c r="BP925"/>
      <c r="BQ925"/>
      <c r="BR925"/>
      <c r="BS925"/>
      <c r="BT925"/>
      <c r="BU925"/>
      <c r="BV925"/>
      <c r="BW925"/>
      <c r="BX925" s="26"/>
      <c r="BY925" s="23"/>
      <c r="BZ925"/>
      <c r="CA925"/>
      <c r="CB925"/>
    </row>
    <row r="926" spans="1:80" s="81" customFormat="1" x14ac:dyDescent="0.3">
      <c r="A926"/>
      <c r="B926" s="45"/>
      <c r="C926" s="155"/>
      <c r="D926" s="41"/>
      <c r="E926" s="86"/>
      <c r="F926" s="41"/>
      <c r="G926" s="41"/>
      <c r="I926" s="68"/>
      <c r="J926" s="8"/>
      <c r="K926" s="8"/>
      <c r="L926" s="8"/>
      <c r="M926"/>
      <c r="N926" s="8"/>
      <c r="O926" s="8"/>
      <c r="P926" s="8"/>
      <c r="Q926" s="8"/>
      <c r="R926" s="8"/>
      <c r="T926"/>
      <c r="U926"/>
      <c r="V926"/>
      <c r="W926"/>
      <c r="X926"/>
      <c r="Y926"/>
      <c r="Z926"/>
      <c r="AA926"/>
      <c r="AB926"/>
      <c r="AC926"/>
      <c r="AD926"/>
      <c r="AE926"/>
      <c r="AF926"/>
      <c r="AG926"/>
      <c r="AH926"/>
      <c r="AI926"/>
      <c r="AJ926"/>
      <c r="AK926"/>
      <c r="AL926"/>
      <c r="AM926"/>
      <c r="AN926"/>
      <c r="AO926"/>
      <c r="AP926"/>
      <c r="AQ926"/>
      <c r="AR926"/>
      <c r="AS926"/>
      <c r="AT926" s="26"/>
      <c r="AU926" s="23"/>
      <c r="AV926"/>
      <c r="AW926"/>
      <c r="AX926"/>
      <c r="AY926"/>
      <c r="AZ926"/>
      <c r="BA926"/>
      <c r="BB926"/>
      <c r="BC926" s="26"/>
      <c r="BD926" s="23"/>
      <c r="BE926"/>
      <c r="BF926"/>
      <c r="BG926"/>
      <c r="BH926"/>
      <c r="BI926"/>
      <c r="BJ926"/>
      <c r="BK926"/>
      <c r="BL926"/>
      <c r="BM926"/>
      <c r="BN926"/>
      <c r="BO926"/>
      <c r="BP926"/>
      <c r="BQ926"/>
      <c r="BR926"/>
      <c r="BS926"/>
      <c r="BT926"/>
      <c r="BU926"/>
      <c r="BV926"/>
      <c r="BW926"/>
      <c r="BX926" s="26"/>
      <c r="BY926" s="23"/>
      <c r="BZ926"/>
      <c r="CA926"/>
      <c r="CB926"/>
    </row>
    <row r="927" spans="1:80" s="81" customFormat="1" x14ac:dyDescent="0.3">
      <c r="A927"/>
      <c r="B927" s="45"/>
      <c r="C927" s="155"/>
      <c r="D927" s="41"/>
      <c r="E927" s="86"/>
      <c r="F927" s="41"/>
      <c r="G927" s="41"/>
      <c r="I927" s="68"/>
      <c r="J927" s="8"/>
      <c r="K927" s="8"/>
      <c r="L927" s="8"/>
      <c r="M927"/>
      <c r="N927" s="8"/>
      <c r="O927" s="8"/>
      <c r="P927" s="8"/>
      <c r="Q927" s="8"/>
      <c r="R927" s="8"/>
      <c r="T927"/>
      <c r="U927"/>
      <c r="V927"/>
      <c r="W927"/>
      <c r="X927"/>
      <c r="Y927"/>
      <c r="Z927"/>
      <c r="AA927"/>
      <c r="AB927"/>
      <c r="AC927"/>
      <c r="AD927"/>
      <c r="AE927"/>
      <c r="AF927"/>
      <c r="AG927"/>
      <c r="AH927"/>
      <c r="AI927"/>
      <c r="AJ927"/>
      <c r="AK927"/>
      <c r="AL927"/>
      <c r="AM927"/>
      <c r="AN927"/>
      <c r="AO927"/>
      <c r="AP927"/>
      <c r="AQ927"/>
      <c r="AR927"/>
      <c r="AS927"/>
      <c r="AT927" s="26"/>
      <c r="AU927" s="23"/>
      <c r="AV927"/>
      <c r="AW927"/>
      <c r="AX927"/>
      <c r="AY927"/>
      <c r="AZ927"/>
      <c r="BA927"/>
      <c r="BB927"/>
      <c r="BC927" s="26"/>
      <c r="BD927" s="23"/>
      <c r="BE927"/>
      <c r="BF927"/>
      <c r="BG927"/>
      <c r="BH927"/>
      <c r="BI927"/>
      <c r="BJ927"/>
      <c r="BK927"/>
      <c r="BL927"/>
      <c r="BM927"/>
      <c r="BN927"/>
      <c r="BO927"/>
      <c r="BP927"/>
      <c r="BQ927"/>
      <c r="BR927"/>
      <c r="BS927"/>
      <c r="BT927"/>
      <c r="BU927"/>
      <c r="BV927"/>
      <c r="BW927"/>
      <c r="BX927" s="26"/>
      <c r="BY927" s="23"/>
      <c r="BZ927"/>
      <c r="CA927"/>
      <c r="CB927"/>
    </row>
    <row r="928" spans="1:80" s="81" customFormat="1" x14ac:dyDescent="0.3">
      <c r="A928"/>
      <c r="B928" s="45"/>
      <c r="C928" s="155"/>
      <c r="D928" s="41"/>
      <c r="E928" s="86"/>
      <c r="F928" s="41"/>
      <c r="G928" s="41"/>
      <c r="I928" s="68"/>
      <c r="J928" s="8"/>
      <c r="K928" s="8"/>
      <c r="L928" s="8"/>
      <c r="M928"/>
      <c r="N928" s="8"/>
      <c r="O928" s="8"/>
      <c r="P928" s="8"/>
      <c r="Q928" s="8"/>
      <c r="R928" s="8"/>
      <c r="T928"/>
      <c r="U928"/>
      <c r="V928"/>
      <c r="W928"/>
      <c r="X928"/>
      <c r="Y928"/>
      <c r="Z928"/>
      <c r="AA928"/>
      <c r="AB928"/>
      <c r="AC928"/>
      <c r="AD928"/>
      <c r="AE928"/>
      <c r="AF928"/>
      <c r="AG928"/>
      <c r="AH928"/>
      <c r="AI928"/>
      <c r="AJ928"/>
      <c r="AK928"/>
      <c r="AL928"/>
      <c r="AM928"/>
      <c r="AN928"/>
      <c r="AO928"/>
      <c r="AP928"/>
      <c r="AQ928"/>
      <c r="AR928"/>
      <c r="AS928"/>
      <c r="AT928" s="26"/>
      <c r="AU928" s="23"/>
      <c r="AV928"/>
      <c r="AW928"/>
      <c r="AX928"/>
      <c r="AY928"/>
      <c r="AZ928"/>
      <c r="BA928"/>
      <c r="BB928"/>
      <c r="BC928" s="26"/>
      <c r="BD928" s="23"/>
      <c r="BE928"/>
      <c r="BF928"/>
      <c r="BG928"/>
      <c r="BH928"/>
      <c r="BI928"/>
      <c r="BJ928"/>
      <c r="BK928"/>
      <c r="BL928"/>
      <c r="BM928"/>
      <c r="BN928"/>
      <c r="BO928"/>
      <c r="BP928"/>
      <c r="BQ928"/>
      <c r="BR928"/>
      <c r="BS928"/>
      <c r="BT928"/>
      <c r="BU928"/>
      <c r="BV928"/>
      <c r="BW928"/>
      <c r="BX928" s="26"/>
      <c r="BY928" s="23"/>
      <c r="BZ928"/>
      <c r="CA928"/>
      <c r="CB928"/>
    </row>
    <row r="929" spans="1:80" s="81" customFormat="1" x14ac:dyDescent="0.3">
      <c r="A929"/>
      <c r="B929" s="45"/>
      <c r="C929" s="155"/>
      <c r="D929" s="41"/>
      <c r="E929" s="86"/>
      <c r="F929" s="41"/>
      <c r="G929" s="41"/>
      <c r="I929" s="68"/>
      <c r="J929" s="8"/>
      <c r="K929" s="8"/>
      <c r="L929" s="8"/>
      <c r="M929"/>
      <c r="N929" s="8"/>
      <c r="O929" s="8"/>
      <c r="P929" s="8"/>
      <c r="Q929" s="8"/>
      <c r="R929" s="8"/>
      <c r="T929"/>
      <c r="U929"/>
      <c r="V929"/>
      <c r="W929"/>
      <c r="X929"/>
      <c r="Y929"/>
      <c r="Z929"/>
      <c r="AA929"/>
      <c r="AB929"/>
      <c r="AC929"/>
      <c r="AD929"/>
      <c r="AE929"/>
      <c r="AF929"/>
      <c r="AG929"/>
      <c r="AH929"/>
      <c r="AI929"/>
      <c r="AJ929"/>
      <c r="AK929"/>
      <c r="AL929"/>
      <c r="AM929"/>
      <c r="AN929"/>
      <c r="AO929"/>
      <c r="AP929"/>
      <c r="AQ929"/>
      <c r="AR929"/>
      <c r="AS929"/>
      <c r="AT929" s="26"/>
      <c r="AU929" s="23"/>
      <c r="AV929"/>
      <c r="AW929"/>
      <c r="AX929"/>
      <c r="AY929"/>
      <c r="AZ929"/>
      <c r="BA929"/>
      <c r="BB929"/>
      <c r="BC929" s="26"/>
      <c r="BD929" s="23"/>
      <c r="BE929"/>
      <c r="BF929"/>
      <c r="BG929"/>
      <c r="BH929"/>
      <c r="BI929"/>
      <c r="BJ929"/>
      <c r="BK929"/>
      <c r="BL929"/>
      <c r="BM929"/>
      <c r="BN929"/>
      <c r="BO929"/>
      <c r="BP929"/>
      <c r="BQ929"/>
      <c r="BR929"/>
      <c r="BS929"/>
      <c r="BT929"/>
      <c r="BU929"/>
      <c r="BV929"/>
      <c r="BW929"/>
      <c r="BX929" s="26"/>
      <c r="BY929" s="23"/>
      <c r="BZ929"/>
      <c r="CA929"/>
      <c r="CB929"/>
    </row>
    <row r="930" spans="1:80" s="81" customFormat="1" x14ac:dyDescent="0.3">
      <c r="A930"/>
      <c r="B930" s="45"/>
      <c r="C930" s="155"/>
      <c r="D930" s="41"/>
      <c r="E930" s="86"/>
      <c r="F930" s="41"/>
      <c r="G930" s="41"/>
      <c r="I930" s="68"/>
      <c r="J930" s="8"/>
      <c r="K930" s="8"/>
      <c r="L930" s="8"/>
      <c r="M930"/>
      <c r="N930" s="8"/>
      <c r="O930" s="8"/>
      <c r="P930" s="8"/>
      <c r="Q930" s="8"/>
      <c r="R930" s="8"/>
      <c r="T930"/>
      <c r="U930"/>
      <c r="V930"/>
      <c r="W930"/>
      <c r="X930"/>
      <c r="Y930"/>
      <c r="Z930"/>
      <c r="AA930"/>
      <c r="AB930"/>
      <c r="AC930"/>
      <c r="AD930"/>
      <c r="AE930"/>
      <c r="AF930"/>
      <c r="AG930"/>
      <c r="AH930"/>
      <c r="AI930"/>
      <c r="AJ930"/>
      <c r="AK930"/>
      <c r="AL930"/>
      <c r="AM930"/>
      <c r="AN930"/>
      <c r="AO930"/>
      <c r="AP930"/>
      <c r="AQ930"/>
      <c r="AR930"/>
      <c r="AS930"/>
      <c r="AT930" s="26"/>
      <c r="AU930" s="23"/>
      <c r="AV930"/>
      <c r="AW930"/>
      <c r="AX930"/>
      <c r="AY930"/>
      <c r="AZ930"/>
      <c r="BA930"/>
      <c r="BB930"/>
      <c r="BC930" s="26"/>
      <c r="BD930" s="23"/>
      <c r="BE930"/>
      <c r="BF930"/>
      <c r="BG930"/>
      <c r="BH930"/>
      <c r="BI930"/>
      <c r="BJ930"/>
      <c r="BK930"/>
      <c r="BL930"/>
      <c r="BM930"/>
      <c r="BN930"/>
      <c r="BO930"/>
      <c r="BP930"/>
      <c r="BQ930"/>
      <c r="BR930"/>
      <c r="BS930"/>
      <c r="BT930"/>
      <c r="BU930"/>
      <c r="BV930"/>
      <c r="BW930"/>
      <c r="BX930" s="26"/>
      <c r="BY930" s="23"/>
      <c r="BZ930"/>
      <c r="CA930"/>
      <c r="CB930"/>
    </row>
    <row r="931" spans="1:80" s="81" customFormat="1" x14ac:dyDescent="0.3">
      <c r="A931"/>
      <c r="B931" s="45"/>
      <c r="C931" s="155"/>
      <c r="D931" s="41"/>
      <c r="E931" s="86"/>
      <c r="F931" s="41"/>
      <c r="G931" s="41"/>
      <c r="I931" s="68"/>
      <c r="J931" s="8"/>
      <c r="K931" s="8"/>
      <c r="L931" s="8"/>
      <c r="M931"/>
      <c r="N931" s="8"/>
      <c r="O931" s="8"/>
      <c r="P931" s="8"/>
      <c r="Q931" s="8"/>
      <c r="R931" s="8"/>
      <c r="T931"/>
      <c r="U931"/>
      <c r="V931"/>
      <c r="W931"/>
      <c r="X931"/>
      <c r="Y931"/>
      <c r="Z931"/>
      <c r="AA931"/>
      <c r="AB931"/>
      <c r="AC931"/>
      <c r="AD931"/>
      <c r="AE931"/>
      <c r="AF931"/>
      <c r="AG931"/>
      <c r="AH931"/>
      <c r="AI931"/>
      <c r="AJ931"/>
      <c r="AK931"/>
      <c r="AL931"/>
      <c r="AM931"/>
      <c r="AN931"/>
      <c r="AO931"/>
      <c r="AP931"/>
      <c r="AQ931"/>
      <c r="AR931"/>
      <c r="AS931"/>
      <c r="AT931" s="26"/>
      <c r="AU931" s="23"/>
      <c r="AV931"/>
      <c r="AW931"/>
      <c r="AX931"/>
      <c r="AY931"/>
      <c r="AZ931"/>
      <c r="BA931"/>
      <c r="BB931"/>
      <c r="BC931" s="26"/>
      <c r="BD931" s="23"/>
      <c r="BE931"/>
      <c r="BF931"/>
      <c r="BG931"/>
      <c r="BH931"/>
      <c r="BI931"/>
      <c r="BJ931"/>
      <c r="BK931"/>
      <c r="BL931"/>
      <c r="BM931"/>
      <c r="BN931"/>
      <c r="BO931"/>
      <c r="BP931"/>
      <c r="BQ931"/>
      <c r="BR931"/>
      <c r="BS931"/>
      <c r="BT931"/>
      <c r="BU931"/>
      <c r="BV931"/>
      <c r="BW931"/>
      <c r="BX931" s="26"/>
      <c r="BY931" s="23"/>
      <c r="BZ931"/>
      <c r="CA931"/>
      <c r="CB931"/>
    </row>
    <row r="932" spans="1:80" s="81" customFormat="1" x14ac:dyDescent="0.3">
      <c r="A932"/>
      <c r="B932" s="45"/>
      <c r="C932" s="155"/>
      <c r="D932" s="41"/>
      <c r="E932" s="86"/>
      <c r="F932" s="41"/>
      <c r="G932" s="41"/>
      <c r="I932" s="68"/>
      <c r="J932" s="8"/>
      <c r="K932" s="8"/>
      <c r="L932" s="8"/>
      <c r="M932"/>
      <c r="N932" s="8"/>
      <c r="O932" s="8"/>
      <c r="P932" s="8"/>
      <c r="Q932" s="8"/>
      <c r="R932" s="8"/>
      <c r="T932"/>
      <c r="U932"/>
      <c r="V932"/>
      <c r="W932"/>
      <c r="X932"/>
      <c r="Y932"/>
      <c r="Z932"/>
      <c r="AA932"/>
      <c r="AB932"/>
      <c r="AC932"/>
      <c r="AD932"/>
      <c r="AE932"/>
      <c r="AF932"/>
      <c r="AG932"/>
      <c r="AH932"/>
      <c r="AI932"/>
      <c r="AJ932"/>
      <c r="AK932"/>
      <c r="AL932"/>
      <c r="AM932"/>
      <c r="AN932"/>
      <c r="AO932"/>
      <c r="AP932"/>
      <c r="AQ932"/>
      <c r="AR932"/>
      <c r="AS932"/>
      <c r="AT932" s="26"/>
      <c r="AU932" s="23"/>
      <c r="AV932"/>
      <c r="AW932"/>
      <c r="AX932"/>
      <c r="AY932"/>
      <c r="AZ932"/>
      <c r="BA932"/>
      <c r="BB932"/>
      <c r="BC932" s="26"/>
      <c r="BD932" s="23"/>
      <c r="BE932"/>
      <c r="BF932"/>
      <c r="BG932"/>
      <c r="BH932"/>
      <c r="BI932"/>
      <c r="BJ932"/>
      <c r="BK932"/>
      <c r="BL932"/>
      <c r="BM932"/>
      <c r="BN932"/>
      <c r="BO932"/>
      <c r="BP932"/>
      <c r="BQ932"/>
      <c r="BR932"/>
      <c r="BS932"/>
      <c r="BT932"/>
      <c r="BU932"/>
      <c r="BV932"/>
      <c r="BW932"/>
      <c r="BX932" s="26"/>
      <c r="BY932" s="23"/>
      <c r="BZ932"/>
      <c r="CA932"/>
      <c r="CB932"/>
    </row>
    <row r="933" spans="1:80" s="81" customFormat="1" x14ac:dyDescent="0.3">
      <c r="A933"/>
      <c r="B933" s="45"/>
      <c r="C933" s="155"/>
      <c r="D933" s="41"/>
      <c r="E933" s="86"/>
      <c r="F933" s="41"/>
      <c r="G933" s="41"/>
      <c r="I933" s="68"/>
      <c r="J933" s="8"/>
      <c r="K933" s="8"/>
      <c r="L933" s="8"/>
      <c r="M933"/>
      <c r="N933" s="8"/>
      <c r="O933" s="8"/>
      <c r="P933" s="8"/>
      <c r="Q933" s="8"/>
      <c r="R933" s="8"/>
      <c r="T933"/>
      <c r="U933"/>
      <c r="V933"/>
      <c r="W933"/>
      <c r="X933"/>
      <c r="Y933"/>
      <c r="Z933"/>
      <c r="AA933"/>
      <c r="AB933"/>
      <c r="AC933"/>
      <c r="AD933"/>
      <c r="AE933"/>
      <c r="AF933"/>
      <c r="AG933"/>
      <c r="AH933"/>
      <c r="AI933"/>
      <c r="AJ933"/>
      <c r="AK933"/>
      <c r="AL933"/>
      <c r="AM933"/>
      <c r="AN933"/>
      <c r="AO933"/>
      <c r="AP933"/>
      <c r="AQ933"/>
      <c r="AR933"/>
      <c r="AS933"/>
      <c r="AT933" s="26"/>
      <c r="AU933" s="23"/>
      <c r="AV933"/>
      <c r="AW933"/>
      <c r="AX933"/>
      <c r="AY933"/>
      <c r="AZ933"/>
      <c r="BA933"/>
      <c r="BB933"/>
      <c r="BC933" s="26"/>
      <c r="BD933" s="23"/>
      <c r="BE933"/>
      <c r="BF933"/>
      <c r="BG933"/>
      <c r="BH933"/>
      <c r="BI933"/>
      <c r="BJ933"/>
      <c r="BK933"/>
      <c r="BL933"/>
      <c r="BM933"/>
      <c r="BN933"/>
      <c r="BO933"/>
      <c r="BP933"/>
      <c r="BQ933"/>
      <c r="BR933"/>
      <c r="BS933"/>
      <c r="BT933"/>
      <c r="BU933"/>
      <c r="BV933"/>
      <c r="BW933"/>
      <c r="BX933" s="26"/>
      <c r="BY933" s="23"/>
      <c r="BZ933"/>
      <c r="CA933"/>
      <c r="CB933"/>
    </row>
    <row r="934" spans="1:80" s="81" customFormat="1" x14ac:dyDescent="0.3">
      <c r="A934"/>
      <c r="B934" s="45"/>
      <c r="C934" s="155"/>
      <c r="D934" s="41"/>
      <c r="E934" s="86"/>
      <c r="F934" s="41"/>
      <c r="G934" s="41"/>
      <c r="I934" s="68"/>
      <c r="J934" s="8"/>
      <c r="K934" s="8"/>
      <c r="L934" s="8"/>
      <c r="M934"/>
      <c r="N934" s="8"/>
      <c r="O934" s="8"/>
      <c r="P934" s="8"/>
      <c r="Q934" s="8"/>
      <c r="R934" s="8"/>
      <c r="T934"/>
      <c r="U934"/>
      <c r="V934"/>
      <c r="W934"/>
      <c r="X934"/>
      <c r="Y934"/>
      <c r="Z934"/>
      <c r="AA934"/>
      <c r="AB934"/>
      <c r="AC934"/>
      <c r="AD934"/>
      <c r="AE934"/>
      <c r="AF934"/>
      <c r="AG934"/>
      <c r="AH934"/>
      <c r="AI934"/>
      <c r="AJ934"/>
      <c r="AK934"/>
      <c r="AL934"/>
      <c r="AM934"/>
      <c r="AN934"/>
      <c r="AO934"/>
      <c r="AP934"/>
      <c r="AQ934"/>
      <c r="AR934"/>
      <c r="AS934"/>
      <c r="AT934" s="26"/>
      <c r="AU934" s="23"/>
      <c r="AV934"/>
      <c r="AW934"/>
      <c r="AX934"/>
      <c r="AY934"/>
      <c r="AZ934"/>
      <c r="BA934"/>
      <c r="BB934"/>
      <c r="BC934" s="26"/>
      <c r="BD934" s="23"/>
      <c r="BE934"/>
      <c r="BF934"/>
      <c r="BG934"/>
      <c r="BH934"/>
      <c r="BI934"/>
      <c r="BJ934"/>
      <c r="BK934"/>
      <c r="BL934"/>
      <c r="BM934"/>
      <c r="BN934"/>
      <c r="BO934"/>
      <c r="BP934"/>
      <c r="BQ934"/>
      <c r="BR934"/>
      <c r="BS934"/>
      <c r="BT934"/>
      <c r="BU934"/>
      <c r="BV934"/>
      <c r="BW934"/>
      <c r="BX934" s="26"/>
      <c r="BY934" s="23"/>
      <c r="BZ934"/>
      <c r="CA934"/>
      <c r="CB934"/>
    </row>
    <row r="935" spans="1:80" s="81" customFormat="1" x14ac:dyDescent="0.3">
      <c r="A935"/>
      <c r="B935" s="45"/>
      <c r="C935" s="155"/>
      <c r="D935" s="41"/>
      <c r="E935" s="86"/>
      <c r="F935" s="41"/>
      <c r="G935" s="41"/>
      <c r="I935" s="68"/>
      <c r="J935" s="8"/>
      <c r="K935" s="8"/>
      <c r="L935" s="8"/>
      <c r="M935"/>
      <c r="N935" s="8"/>
      <c r="O935" s="8"/>
      <c r="P935" s="8"/>
      <c r="Q935" s="8"/>
      <c r="R935" s="8"/>
      <c r="T935"/>
      <c r="U935"/>
      <c r="V935"/>
      <c r="W935"/>
      <c r="X935"/>
      <c r="Y935"/>
      <c r="Z935"/>
      <c r="AA935"/>
      <c r="AB935"/>
      <c r="AC935"/>
      <c r="AD935"/>
      <c r="AE935"/>
      <c r="AF935"/>
      <c r="AG935"/>
      <c r="AH935"/>
      <c r="AI935"/>
      <c r="AJ935"/>
      <c r="AK935"/>
      <c r="AL935"/>
      <c r="AM935"/>
      <c r="AN935"/>
      <c r="AO935"/>
      <c r="AP935"/>
      <c r="AQ935"/>
      <c r="AR935"/>
      <c r="AS935"/>
      <c r="AT935" s="26"/>
      <c r="AU935" s="23"/>
      <c r="AV935"/>
      <c r="AW935"/>
      <c r="AX935"/>
      <c r="AY935"/>
      <c r="AZ935"/>
      <c r="BA935"/>
      <c r="BB935"/>
      <c r="BC935" s="26"/>
      <c r="BD935" s="23"/>
      <c r="BE935"/>
      <c r="BF935"/>
      <c r="BG935"/>
      <c r="BH935"/>
      <c r="BI935"/>
      <c r="BJ935"/>
      <c r="BK935"/>
      <c r="BL935"/>
      <c r="BM935"/>
      <c r="BN935"/>
      <c r="BO935"/>
      <c r="BP935"/>
      <c r="BQ935"/>
      <c r="BR935"/>
      <c r="BS935"/>
      <c r="BT935"/>
      <c r="BU935"/>
      <c r="BV935"/>
      <c r="BW935"/>
      <c r="BX935" s="26"/>
      <c r="BY935" s="23"/>
      <c r="BZ935"/>
      <c r="CA935"/>
      <c r="CB935"/>
    </row>
    <row r="936" spans="1:80" s="81" customFormat="1" x14ac:dyDescent="0.3">
      <c r="A936"/>
      <c r="B936" s="45"/>
      <c r="C936" s="155"/>
      <c r="D936" s="41"/>
      <c r="E936" s="86"/>
      <c r="F936" s="41"/>
      <c r="G936" s="41"/>
      <c r="I936" s="68"/>
      <c r="J936" s="8"/>
      <c r="K936" s="8"/>
      <c r="L936" s="8"/>
      <c r="M936"/>
      <c r="N936" s="8"/>
      <c r="O936" s="8"/>
      <c r="P936" s="8"/>
      <c r="Q936" s="8"/>
      <c r="R936" s="8"/>
      <c r="T936"/>
      <c r="U936"/>
      <c r="V936"/>
      <c r="W936"/>
      <c r="X936"/>
      <c r="Y936"/>
      <c r="Z936"/>
      <c r="AA936"/>
      <c r="AB936"/>
      <c r="AC936"/>
      <c r="AD936"/>
      <c r="AE936"/>
      <c r="AF936"/>
      <c r="AG936"/>
      <c r="AH936"/>
      <c r="AI936"/>
      <c r="AJ936"/>
      <c r="AK936"/>
      <c r="AL936"/>
      <c r="AM936"/>
      <c r="AN936"/>
      <c r="AO936"/>
      <c r="AP936"/>
      <c r="AQ936"/>
      <c r="AR936"/>
      <c r="AS936"/>
      <c r="AT936" s="26"/>
      <c r="AU936" s="23"/>
      <c r="AV936"/>
      <c r="AW936"/>
      <c r="AX936"/>
      <c r="AY936"/>
      <c r="AZ936"/>
      <c r="BA936"/>
      <c r="BB936"/>
      <c r="BC936" s="26"/>
      <c r="BD936" s="23"/>
      <c r="BE936"/>
      <c r="BF936"/>
      <c r="BG936"/>
      <c r="BH936"/>
      <c r="BI936"/>
      <c r="BJ936"/>
      <c r="BK936"/>
      <c r="BL936"/>
      <c r="BM936"/>
      <c r="BN936"/>
      <c r="BO936"/>
      <c r="BP936"/>
      <c r="BQ936"/>
      <c r="BR936"/>
      <c r="BS936"/>
      <c r="BT936"/>
      <c r="BU936"/>
      <c r="BV936"/>
      <c r="BW936"/>
      <c r="BX936" s="26"/>
      <c r="BY936" s="23"/>
      <c r="BZ936"/>
      <c r="CA936"/>
      <c r="CB936"/>
    </row>
    <row r="937" spans="1:80" s="81" customFormat="1" x14ac:dyDescent="0.3">
      <c r="A937"/>
      <c r="B937" s="45"/>
      <c r="C937" s="155"/>
      <c r="D937" s="41"/>
      <c r="E937" s="86"/>
      <c r="F937" s="41"/>
      <c r="G937" s="41"/>
      <c r="I937" s="68"/>
      <c r="J937" s="8"/>
      <c r="K937" s="8"/>
      <c r="L937" s="8"/>
      <c r="M937"/>
      <c r="N937" s="8"/>
      <c r="O937" s="8"/>
      <c r="P937" s="8"/>
      <c r="Q937" s="8"/>
      <c r="R937" s="8"/>
      <c r="T937"/>
      <c r="U937"/>
      <c r="V937"/>
      <c r="W937"/>
      <c r="X937"/>
      <c r="Y937"/>
      <c r="Z937"/>
      <c r="AA937"/>
      <c r="AB937"/>
      <c r="AC937"/>
      <c r="AD937"/>
      <c r="AE937"/>
      <c r="AF937"/>
      <c r="AG937"/>
      <c r="AH937"/>
      <c r="AI937"/>
      <c r="AJ937"/>
      <c r="AK937"/>
      <c r="AL937"/>
      <c r="AM937"/>
      <c r="AN937"/>
      <c r="AO937"/>
      <c r="AP937"/>
      <c r="AQ937"/>
      <c r="AR937"/>
      <c r="AS937"/>
      <c r="AT937" s="26"/>
      <c r="AU937" s="23"/>
      <c r="AV937"/>
      <c r="AW937"/>
      <c r="AX937"/>
      <c r="AY937"/>
      <c r="AZ937"/>
      <c r="BA937"/>
      <c r="BB937"/>
      <c r="BC937" s="26"/>
      <c r="BD937" s="23"/>
      <c r="BE937"/>
      <c r="BF937"/>
      <c r="BG937"/>
      <c r="BH937"/>
      <c r="BI937"/>
      <c r="BJ937"/>
      <c r="BK937"/>
      <c r="BL937"/>
      <c r="BM937"/>
      <c r="BN937"/>
      <c r="BO937"/>
      <c r="BP937"/>
      <c r="BQ937"/>
      <c r="BR937"/>
      <c r="BS937"/>
      <c r="BT937"/>
      <c r="BU937"/>
      <c r="BV937"/>
      <c r="BW937"/>
      <c r="BX937" s="26"/>
      <c r="BY937" s="23"/>
      <c r="BZ937"/>
      <c r="CA937"/>
      <c r="CB937"/>
    </row>
    <row r="938" spans="1:80" s="81" customFormat="1" x14ac:dyDescent="0.3">
      <c r="A938"/>
      <c r="B938" s="45"/>
      <c r="C938" s="155"/>
      <c r="D938" s="41"/>
      <c r="E938" s="86"/>
      <c r="F938" s="41"/>
      <c r="G938" s="41"/>
      <c r="I938" s="68"/>
      <c r="J938" s="8"/>
      <c r="K938" s="8"/>
      <c r="L938" s="8"/>
      <c r="M938"/>
      <c r="N938" s="8"/>
      <c r="O938" s="8"/>
      <c r="P938" s="8"/>
      <c r="Q938" s="8"/>
      <c r="R938" s="8"/>
      <c r="T938"/>
      <c r="U938"/>
      <c r="V938"/>
      <c r="W938"/>
      <c r="X938"/>
      <c r="Y938"/>
      <c r="Z938"/>
      <c r="AA938"/>
      <c r="AB938"/>
      <c r="AC938"/>
      <c r="AD938"/>
      <c r="AE938"/>
      <c r="AF938"/>
      <c r="AG938"/>
      <c r="AH938"/>
      <c r="AI938"/>
      <c r="AJ938"/>
      <c r="AK938"/>
      <c r="AL938"/>
      <c r="AM938"/>
      <c r="AN938"/>
      <c r="AO938"/>
      <c r="AP938"/>
      <c r="AQ938"/>
      <c r="AR938"/>
      <c r="AS938"/>
      <c r="AT938" s="26"/>
      <c r="AU938" s="23"/>
      <c r="AV938"/>
      <c r="AW938"/>
      <c r="AX938"/>
      <c r="AY938"/>
      <c r="AZ938"/>
      <c r="BA938"/>
      <c r="BB938"/>
      <c r="BC938" s="26"/>
      <c r="BD938" s="23"/>
      <c r="BE938"/>
      <c r="BF938"/>
      <c r="BG938"/>
      <c r="BH938"/>
      <c r="BI938"/>
      <c r="BJ938"/>
      <c r="BK938"/>
      <c r="BL938"/>
      <c r="BM938"/>
      <c r="BN938"/>
      <c r="BO938"/>
      <c r="BP938"/>
      <c r="BQ938"/>
      <c r="BR938"/>
      <c r="BS938"/>
      <c r="BT938"/>
      <c r="BU938"/>
      <c r="BV938"/>
      <c r="BW938"/>
      <c r="BX938" s="26"/>
      <c r="BY938" s="23"/>
      <c r="BZ938"/>
      <c r="CA938"/>
      <c r="CB938"/>
    </row>
    <row r="939" spans="1:80" s="81" customFormat="1" x14ac:dyDescent="0.3">
      <c r="A939"/>
      <c r="B939" s="45"/>
      <c r="C939" s="155"/>
      <c r="D939" s="41"/>
      <c r="E939" s="86"/>
      <c r="F939" s="41"/>
      <c r="G939" s="41"/>
      <c r="I939" s="68"/>
      <c r="J939" s="8"/>
      <c r="K939" s="8"/>
      <c r="L939" s="8"/>
      <c r="M939"/>
      <c r="N939" s="8"/>
      <c r="O939" s="8"/>
      <c r="P939" s="8"/>
      <c r="Q939" s="8"/>
      <c r="R939" s="8"/>
      <c r="T939"/>
      <c r="U939"/>
      <c r="V939"/>
      <c r="W939"/>
      <c r="X939"/>
      <c r="Y939"/>
      <c r="Z939"/>
      <c r="AA939"/>
      <c r="AB939"/>
      <c r="AC939"/>
      <c r="AD939"/>
      <c r="AE939"/>
      <c r="AF939"/>
      <c r="AG939"/>
      <c r="AH939"/>
      <c r="AI939"/>
      <c r="AJ939"/>
      <c r="AK939"/>
      <c r="AL939"/>
      <c r="AM939"/>
      <c r="AN939"/>
      <c r="AO939"/>
      <c r="AP939"/>
      <c r="AQ939"/>
      <c r="AR939"/>
      <c r="AS939"/>
      <c r="AT939" s="26"/>
      <c r="AU939" s="23"/>
      <c r="AV939"/>
      <c r="AW939"/>
      <c r="AX939"/>
      <c r="AY939"/>
      <c r="AZ939"/>
      <c r="BA939"/>
      <c r="BB939"/>
      <c r="BC939" s="26"/>
      <c r="BD939" s="23"/>
      <c r="BE939"/>
      <c r="BF939"/>
      <c r="BG939"/>
      <c r="BH939"/>
      <c r="BI939"/>
      <c r="BJ939"/>
      <c r="BK939"/>
      <c r="BL939"/>
      <c r="BM939"/>
      <c r="BN939"/>
      <c r="BO939"/>
      <c r="BP939"/>
      <c r="BQ939"/>
      <c r="BR939"/>
      <c r="BS939"/>
      <c r="BT939"/>
      <c r="BU939"/>
      <c r="BV939"/>
      <c r="BW939"/>
      <c r="BX939" s="26"/>
      <c r="BY939" s="23"/>
      <c r="BZ939"/>
      <c r="CA939"/>
      <c r="CB939"/>
    </row>
    <row r="940" spans="1:80" s="81" customFormat="1" x14ac:dyDescent="0.3">
      <c r="A940"/>
      <c r="B940" s="45"/>
      <c r="C940" s="155"/>
      <c r="D940" s="41"/>
      <c r="E940" s="86"/>
      <c r="F940" s="41"/>
      <c r="G940" s="41"/>
      <c r="I940" s="68"/>
      <c r="J940" s="8"/>
      <c r="K940" s="8"/>
      <c r="L940" s="8"/>
      <c r="M940"/>
      <c r="N940" s="8"/>
      <c r="O940" s="8"/>
      <c r="P940" s="8"/>
      <c r="Q940" s="8"/>
      <c r="R940" s="8"/>
      <c r="T940"/>
      <c r="U940"/>
      <c r="V940"/>
      <c r="W940"/>
      <c r="X940"/>
      <c r="Y940"/>
      <c r="Z940"/>
      <c r="AA940"/>
      <c r="AB940"/>
      <c r="AC940"/>
      <c r="AD940"/>
      <c r="AE940"/>
      <c r="AF940"/>
      <c r="AG940"/>
      <c r="AH940"/>
      <c r="AI940"/>
      <c r="AJ940"/>
      <c r="AK940"/>
      <c r="AL940"/>
      <c r="AM940"/>
      <c r="AN940"/>
      <c r="AO940"/>
      <c r="AP940"/>
      <c r="AQ940"/>
      <c r="AR940"/>
      <c r="AS940"/>
      <c r="AT940" s="26"/>
      <c r="AU940" s="23"/>
      <c r="AV940"/>
      <c r="AW940"/>
      <c r="AX940"/>
      <c r="AY940"/>
      <c r="AZ940"/>
      <c r="BA940"/>
      <c r="BB940"/>
      <c r="BC940" s="26"/>
      <c r="BD940" s="23"/>
      <c r="BE940"/>
      <c r="BF940"/>
      <c r="BG940"/>
      <c r="BH940"/>
      <c r="BI940"/>
      <c r="BJ940"/>
      <c r="BK940"/>
      <c r="BL940"/>
      <c r="BM940"/>
      <c r="BN940"/>
      <c r="BO940"/>
      <c r="BP940"/>
      <c r="BQ940"/>
      <c r="BR940"/>
      <c r="BS940"/>
      <c r="BT940"/>
      <c r="BU940"/>
      <c r="BV940"/>
      <c r="BW940"/>
      <c r="BX940" s="26"/>
      <c r="BY940" s="23"/>
      <c r="BZ940"/>
      <c r="CA940"/>
      <c r="CB940"/>
    </row>
    <row r="941" spans="1:80" s="81" customFormat="1" x14ac:dyDescent="0.3">
      <c r="A941"/>
      <c r="B941" s="45"/>
      <c r="C941" s="155"/>
      <c r="D941" s="41"/>
      <c r="E941" s="86"/>
      <c r="F941" s="41"/>
      <c r="G941" s="41"/>
      <c r="I941" s="68"/>
      <c r="J941" s="8"/>
      <c r="K941" s="8"/>
      <c r="L941" s="8"/>
      <c r="M941"/>
      <c r="N941" s="8"/>
      <c r="O941" s="8"/>
      <c r="P941" s="8"/>
      <c r="Q941" s="8"/>
      <c r="R941" s="8"/>
      <c r="T941"/>
      <c r="U941"/>
      <c r="V941"/>
      <c r="W941"/>
      <c r="X941"/>
      <c r="Y941"/>
      <c r="Z941"/>
      <c r="AA941"/>
      <c r="AB941"/>
      <c r="AC941"/>
      <c r="AD941"/>
      <c r="AE941"/>
      <c r="AF941"/>
      <c r="AG941"/>
      <c r="AH941"/>
      <c r="AI941"/>
      <c r="AJ941"/>
      <c r="AK941"/>
      <c r="AL941"/>
      <c r="AM941"/>
      <c r="AN941"/>
      <c r="AO941"/>
      <c r="AP941"/>
      <c r="AQ941"/>
      <c r="AR941"/>
      <c r="AS941"/>
      <c r="AT941" s="26"/>
      <c r="AU941" s="23"/>
      <c r="AV941"/>
      <c r="AW941"/>
      <c r="AX941"/>
      <c r="AY941"/>
      <c r="AZ941"/>
      <c r="BA941"/>
      <c r="BB941"/>
      <c r="BC941" s="26"/>
      <c r="BD941" s="23"/>
      <c r="BE941"/>
      <c r="BF941"/>
      <c r="BG941"/>
      <c r="BH941"/>
      <c r="BI941"/>
      <c r="BJ941"/>
      <c r="BK941"/>
      <c r="BL941"/>
      <c r="BM941"/>
      <c r="BN941"/>
      <c r="BO941"/>
      <c r="BP941"/>
      <c r="BQ941"/>
      <c r="BR941"/>
      <c r="BS941"/>
      <c r="BT941"/>
      <c r="BU941"/>
      <c r="BV941"/>
      <c r="BW941"/>
      <c r="BX941" s="26"/>
      <c r="BY941" s="23"/>
      <c r="BZ941"/>
      <c r="CA941"/>
      <c r="CB941"/>
    </row>
    <row r="942" spans="1:80" s="81" customFormat="1" x14ac:dyDescent="0.3">
      <c r="A942"/>
      <c r="B942" s="45"/>
      <c r="C942" s="155"/>
      <c r="D942" s="41"/>
      <c r="E942" s="86"/>
      <c r="F942" s="41"/>
      <c r="G942" s="41"/>
      <c r="I942" s="68"/>
      <c r="J942" s="8"/>
      <c r="K942" s="8"/>
      <c r="L942" s="8"/>
      <c r="M942"/>
      <c r="N942" s="8"/>
      <c r="O942" s="8"/>
      <c r="P942" s="8"/>
      <c r="Q942" s="8"/>
      <c r="R942" s="8"/>
      <c r="T942"/>
      <c r="U942"/>
      <c r="V942"/>
      <c r="W942"/>
      <c r="X942"/>
      <c r="Y942"/>
      <c r="Z942"/>
      <c r="AA942"/>
      <c r="AB942"/>
      <c r="AC942"/>
      <c r="AD942"/>
      <c r="AE942"/>
      <c r="AF942"/>
      <c r="AG942"/>
      <c r="AH942"/>
      <c r="AI942"/>
      <c r="AJ942"/>
      <c r="AK942"/>
      <c r="AL942"/>
      <c r="AM942"/>
      <c r="AN942"/>
      <c r="AO942"/>
      <c r="AP942"/>
      <c r="AQ942"/>
      <c r="AR942"/>
      <c r="AS942"/>
      <c r="AT942" s="26"/>
      <c r="AU942" s="23"/>
      <c r="AV942"/>
      <c r="AW942"/>
      <c r="AX942"/>
      <c r="AY942"/>
      <c r="AZ942"/>
      <c r="BA942"/>
      <c r="BB942"/>
      <c r="BC942" s="26"/>
      <c r="BD942" s="23"/>
      <c r="BE942"/>
      <c r="BF942"/>
      <c r="BG942"/>
      <c r="BH942"/>
      <c r="BI942"/>
      <c r="BJ942"/>
      <c r="BK942"/>
      <c r="BL942"/>
      <c r="BM942"/>
      <c r="BN942"/>
      <c r="BO942"/>
      <c r="BP942"/>
      <c r="BQ942"/>
      <c r="BR942"/>
      <c r="BS942"/>
      <c r="BT942"/>
      <c r="BU942"/>
      <c r="BV942"/>
      <c r="BW942"/>
      <c r="BX942" s="26"/>
      <c r="BY942" s="23"/>
      <c r="BZ942"/>
      <c r="CA942"/>
      <c r="CB942"/>
    </row>
    <row r="943" spans="1:80" s="81" customFormat="1" x14ac:dyDescent="0.3">
      <c r="A943"/>
      <c r="B943" s="45"/>
      <c r="C943" s="155"/>
      <c r="D943" s="41"/>
      <c r="E943" s="86"/>
      <c r="F943" s="41"/>
      <c r="G943" s="41"/>
      <c r="I943" s="68"/>
      <c r="J943" s="8"/>
      <c r="K943" s="8"/>
      <c r="L943" s="8"/>
      <c r="M943"/>
      <c r="N943" s="8"/>
      <c r="O943" s="8"/>
      <c r="P943" s="8"/>
      <c r="Q943" s="8"/>
      <c r="R943" s="8"/>
      <c r="T943"/>
      <c r="U943"/>
      <c r="V943"/>
      <c r="W943"/>
      <c r="X943"/>
      <c r="Y943"/>
      <c r="Z943"/>
      <c r="AA943"/>
      <c r="AB943"/>
      <c r="AC943"/>
      <c r="AD943"/>
      <c r="AE943"/>
      <c r="AF943"/>
      <c r="AG943"/>
      <c r="AH943"/>
      <c r="AI943"/>
      <c r="AJ943"/>
      <c r="AK943"/>
      <c r="AL943"/>
      <c r="AM943"/>
      <c r="AN943"/>
      <c r="AO943"/>
      <c r="AP943"/>
      <c r="AQ943"/>
      <c r="AR943"/>
      <c r="AS943"/>
      <c r="AT943" s="26"/>
      <c r="AU943" s="23"/>
      <c r="AV943"/>
      <c r="AW943"/>
      <c r="AX943"/>
      <c r="AY943"/>
      <c r="AZ943"/>
      <c r="BA943"/>
      <c r="BB943"/>
      <c r="BC943" s="26"/>
      <c r="BD943" s="23"/>
      <c r="BE943"/>
      <c r="BF943"/>
      <c r="BG943"/>
      <c r="BH943"/>
      <c r="BI943"/>
      <c r="BJ943"/>
      <c r="BK943"/>
      <c r="BL943"/>
      <c r="BM943"/>
      <c r="BN943"/>
      <c r="BO943"/>
      <c r="BP943"/>
      <c r="BQ943"/>
      <c r="BR943"/>
      <c r="BS943"/>
      <c r="BT943"/>
      <c r="BU943"/>
      <c r="BV943"/>
      <c r="BW943"/>
      <c r="BX943" s="26"/>
      <c r="BY943" s="23"/>
      <c r="BZ943"/>
      <c r="CA943"/>
      <c r="CB943"/>
    </row>
    <row r="944" spans="1:80" s="81" customFormat="1" x14ac:dyDescent="0.3">
      <c r="A944"/>
      <c r="B944" s="45"/>
      <c r="C944" s="155"/>
      <c r="D944" s="41"/>
      <c r="E944" s="86"/>
      <c r="F944" s="41"/>
      <c r="G944" s="41"/>
      <c r="I944" s="68"/>
      <c r="J944" s="8"/>
      <c r="K944" s="8"/>
      <c r="L944" s="8"/>
      <c r="M944"/>
      <c r="N944" s="8"/>
      <c r="O944" s="8"/>
      <c r="P944" s="8"/>
      <c r="Q944" s="8"/>
      <c r="R944" s="8"/>
      <c r="T944"/>
      <c r="U944"/>
      <c r="V944"/>
      <c r="W944"/>
      <c r="X944"/>
      <c r="Y944"/>
      <c r="Z944"/>
      <c r="AA944"/>
      <c r="AB944"/>
      <c r="AC944"/>
      <c r="AD944"/>
      <c r="AE944"/>
      <c r="AF944"/>
      <c r="AG944"/>
      <c r="AH944"/>
      <c r="AI944"/>
      <c r="AJ944"/>
      <c r="AK944"/>
      <c r="AL944"/>
      <c r="AM944"/>
      <c r="AN944"/>
      <c r="AO944"/>
      <c r="AP944"/>
      <c r="AQ944"/>
      <c r="AR944"/>
      <c r="AS944"/>
      <c r="AT944" s="26"/>
      <c r="AU944" s="23"/>
      <c r="AV944"/>
      <c r="AW944"/>
      <c r="AX944"/>
      <c r="AY944"/>
      <c r="AZ944"/>
      <c r="BA944"/>
      <c r="BB944"/>
      <c r="BC944" s="26"/>
      <c r="BD944" s="23"/>
      <c r="BE944"/>
      <c r="BF944"/>
      <c r="BG944"/>
      <c r="BH944"/>
      <c r="BI944"/>
      <c r="BJ944"/>
      <c r="BK944"/>
      <c r="BL944"/>
      <c r="BM944"/>
      <c r="BN944"/>
      <c r="BO944"/>
      <c r="BP944"/>
      <c r="BQ944"/>
      <c r="BR944"/>
      <c r="BS944"/>
      <c r="BT944"/>
      <c r="BU944"/>
      <c r="BV944"/>
      <c r="BW944"/>
      <c r="BX944" s="26"/>
      <c r="BY944" s="23"/>
      <c r="BZ944"/>
      <c r="CA944"/>
      <c r="CB944"/>
    </row>
    <row r="945" spans="1:80" s="81" customFormat="1" x14ac:dyDescent="0.3">
      <c r="A945"/>
      <c r="B945" s="45"/>
      <c r="C945" s="155"/>
      <c r="D945" s="41"/>
      <c r="E945" s="86"/>
      <c r="F945" s="41"/>
      <c r="G945" s="41"/>
      <c r="I945" s="68"/>
      <c r="J945" s="8"/>
      <c r="K945" s="8"/>
      <c r="L945" s="8"/>
      <c r="M945"/>
      <c r="N945" s="8"/>
      <c r="O945" s="8"/>
      <c r="P945" s="8"/>
      <c r="Q945" s="8"/>
      <c r="R945" s="8"/>
      <c r="T945"/>
      <c r="U945"/>
      <c r="V945"/>
      <c r="W945"/>
      <c r="X945"/>
      <c r="Y945"/>
      <c r="Z945"/>
      <c r="AA945"/>
      <c r="AB945"/>
      <c r="AC945"/>
      <c r="AD945"/>
      <c r="AE945"/>
      <c r="AF945"/>
      <c r="AG945"/>
      <c r="AH945"/>
      <c r="AI945"/>
      <c r="AJ945"/>
      <c r="AK945"/>
      <c r="AL945"/>
      <c r="AM945"/>
      <c r="AN945"/>
      <c r="AO945"/>
      <c r="AP945"/>
      <c r="AQ945"/>
      <c r="AR945"/>
      <c r="AS945"/>
      <c r="AT945" s="26"/>
      <c r="AU945" s="23"/>
      <c r="AV945"/>
      <c r="AW945"/>
      <c r="AX945"/>
      <c r="AY945"/>
      <c r="AZ945"/>
      <c r="BA945"/>
      <c r="BB945"/>
      <c r="BC945" s="26"/>
      <c r="BD945" s="23"/>
      <c r="BE945"/>
      <c r="BF945"/>
      <c r="BG945"/>
      <c r="BH945"/>
      <c r="BI945"/>
      <c r="BJ945"/>
      <c r="BK945"/>
      <c r="BL945"/>
      <c r="BM945"/>
      <c r="BN945"/>
      <c r="BO945"/>
      <c r="BP945"/>
      <c r="BQ945"/>
      <c r="BR945"/>
      <c r="BS945"/>
      <c r="BT945"/>
      <c r="BU945"/>
      <c r="BV945"/>
      <c r="BW945"/>
      <c r="BX945" s="26"/>
      <c r="BY945" s="23"/>
      <c r="BZ945"/>
      <c r="CA945"/>
      <c r="CB945"/>
    </row>
    <row r="946" spans="1:80" s="81" customFormat="1" x14ac:dyDescent="0.3">
      <c r="A946"/>
      <c r="B946" s="45"/>
      <c r="C946" s="155"/>
      <c r="D946" s="41"/>
      <c r="E946" s="86"/>
      <c r="F946" s="41"/>
      <c r="G946" s="41"/>
      <c r="I946" s="68"/>
      <c r="J946" s="8"/>
      <c r="K946" s="8"/>
      <c r="L946" s="8"/>
      <c r="M946"/>
      <c r="N946" s="8"/>
      <c r="O946" s="8"/>
      <c r="P946" s="8"/>
      <c r="Q946" s="8"/>
      <c r="R946" s="8"/>
      <c r="T946"/>
      <c r="U946"/>
      <c r="V946"/>
      <c r="W946"/>
      <c r="X946"/>
      <c r="Y946"/>
      <c r="Z946"/>
      <c r="AA946"/>
      <c r="AB946"/>
      <c r="AC946"/>
      <c r="AD946"/>
      <c r="AE946"/>
      <c r="AF946"/>
      <c r="AG946"/>
      <c r="AH946"/>
      <c r="AI946"/>
      <c r="AJ946"/>
      <c r="AK946"/>
      <c r="AL946"/>
      <c r="AM946"/>
      <c r="AN946"/>
      <c r="AO946"/>
      <c r="AP946"/>
      <c r="AQ946"/>
      <c r="AR946"/>
      <c r="AS946"/>
      <c r="AT946" s="26"/>
      <c r="AU946" s="23"/>
      <c r="AV946"/>
      <c r="AW946"/>
      <c r="AX946"/>
      <c r="AY946"/>
      <c r="AZ946"/>
      <c r="BA946"/>
      <c r="BB946"/>
      <c r="BC946" s="26"/>
      <c r="BD946" s="23"/>
      <c r="BE946"/>
      <c r="BF946"/>
      <c r="BG946"/>
      <c r="BH946"/>
      <c r="BI946"/>
      <c r="BJ946"/>
      <c r="BK946"/>
      <c r="BL946"/>
      <c r="BM946"/>
      <c r="BN946"/>
      <c r="BO946"/>
      <c r="BP946"/>
      <c r="BQ946"/>
      <c r="BR946"/>
      <c r="BS946"/>
      <c r="BT946"/>
      <c r="BU946"/>
      <c r="BV946"/>
      <c r="BW946"/>
      <c r="BX946" s="26"/>
      <c r="BY946" s="23"/>
      <c r="BZ946"/>
      <c r="CA946"/>
      <c r="CB946"/>
    </row>
    <row r="947" spans="1:80" s="81" customFormat="1" x14ac:dyDescent="0.3">
      <c r="A947"/>
      <c r="B947" s="45"/>
      <c r="C947" s="155"/>
      <c r="D947" s="41"/>
      <c r="E947" s="86"/>
      <c r="F947" s="41"/>
      <c r="G947" s="41"/>
      <c r="I947" s="68"/>
      <c r="J947" s="8"/>
      <c r="K947" s="8"/>
      <c r="L947" s="8"/>
      <c r="M947"/>
      <c r="N947" s="8"/>
      <c r="O947" s="8"/>
      <c r="P947" s="8"/>
      <c r="Q947" s="8"/>
      <c r="R947" s="8"/>
      <c r="T947"/>
      <c r="U947"/>
      <c r="V947"/>
      <c r="W947"/>
      <c r="X947"/>
      <c r="Y947"/>
      <c r="Z947"/>
      <c r="AA947"/>
      <c r="AB947"/>
      <c r="AC947"/>
      <c r="AD947"/>
      <c r="AE947"/>
      <c r="AF947"/>
      <c r="AG947"/>
      <c r="AH947"/>
      <c r="AI947"/>
      <c r="AJ947"/>
      <c r="AK947"/>
      <c r="AL947"/>
      <c r="AM947"/>
      <c r="AN947"/>
      <c r="AO947"/>
      <c r="AP947"/>
      <c r="AQ947"/>
      <c r="AR947"/>
      <c r="AS947"/>
      <c r="AT947" s="26"/>
      <c r="AU947" s="23"/>
      <c r="AV947"/>
      <c r="AW947"/>
      <c r="AX947"/>
      <c r="AY947"/>
      <c r="AZ947"/>
      <c r="BA947"/>
      <c r="BB947"/>
      <c r="BC947" s="26"/>
      <c r="BD947" s="23"/>
      <c r="BE947"/>
      <c r="BF947"/>
      <c r="BG947"/>
      <c r="BH947"/>
      <c r="BI947"/>
      <c r="BJ947"/>
      <c r="BK947"/>
      <c r="BL947"/>
      <c r="BM947"/>
      <c r="BN947"/>
      <c r="BO947"/>
      <c r="BP947"/>
      <c r="BQ947"/>
      <c r="BR947"/>
      <c r="BS947"/>
      <c r="BT947"/>
      <c r="BU947"/>
      <c r="BV947"/>
      <c r="BW947"/>
      <c r="BX947" s="26"/>
      <c r="BY947" s="23"/>
      <c r="BZ947"/>
      <c r="CA947"/>
      <c r="CB947"/>
    </row>
    <row r="948" spans="1:80" s="81" customFormat="1" x14ac:dyDescent="0.3">
      <c r="A948"/>
      <c r="B948" s="45"/>
      <c r="C948" s="155"/>
      <c r="D948" s="41"/>
      <c r="E948" s="86"/>
      <c r="F948" s="41"/>
      <c r="G948" s="41"/>
      <c r="I948" s="68"/>
      <c r="J948" s="8"/>
      <c r="K948" s="8"/>
      <c r="L948" s="8"/>
      <c r="M948"/>
      <c r="N948" s="8"/>
      <c r="O948" s="8"/>
      <c r="P948" s="8"/>
      <c r="Q948" s="8"/>
      <c r="R948" s="8"/>
      <c r="T948"/>
      <c r="U948"/>
      <c r="V948"/>
      <c r="W948"/>
      <c r="X948"/>
      <c r="Y948"/>
      <c r="Z948"/>
      <c r="AA948"/>
      <c r="AB948"/>
      <c r="AC948"/>
      <c r="AD948"/>
      <c r="AE948"/>
      <c r="AF948"/>
      <c r="AG948"/>
      <c r="AH948"/>
      <c r="AI948"/>
      <c r="AJ948"/>
      <c r="AK948"/>
      <c r="AL948"/>
      <c r="AM948"/>
      <c r="AN948"/>
      <c r="AO948"/>
      <c r="AP948"/>
      <c r="AQ948"/>
      <c r="AR948"/>
      <c r="AS948"/>
      <c r="AT948" s="26"/>
      <c r="AU948" s="23"/>
      <c r="AV948"/>
      <c r="AW948"/>
      <c r="AX948"/>
      <c r="AY948"/>
      <c r="AZ948"/>
      <c r="BA948"/>
      <c r="BB948"/>
      <c r="BC948" s="26"/>
      <c r="BD948" s="23"/>
      <c r="BE948"/>
      <c r="BF948"/>
      <c r="BG948"/>
      <c r="BH948"/>
      <c r="BI948"/>
      <c r="BJ948"/>
      <c r="BK948"/>
      <c r="BL948"/>
      <c r="BM948"/>
      <c r="BN948"/>
      <c r="BO948"/>
      <c r="BP948"/>
      <c r="BQ948"/>
      <c r="BR948"/>
      <c r="BS948"/>
      <c r="BT948"/>
      <c r="BU948"/>
      <c r="BV948"/>
      <c r="BW948"/>
      <c r="BX948" s="26"/>
      <c r="BY948" s="23"/>
      <c r="BZ948"/>
      <c r="CA948"/>
      <c r="CB948"/>
    </row>
    <row r="949" spans="1:80" s="81" customFormat="1" x14ac:dyDescent="0.3">
      <c r="A949"/>
      <c r="B949" s="45"/>
      <c r="C949" s="155"/>
      <c r="D949" s="41"/>
      <c r="E949" s="86"/>
      <c r="F949" s="41"/>
      <c r="G949" s="41"/>
      <c r="I949" s="68"/>
      <c r="J949" s="8"/>
      <c r="K949" s="8"/>
      <c r="L949" s="8"/>
      <c r="M949"/>
      <c r="N949" s="8"/>
      <c r="O949" s="8"/>
      <c r="P949" s="8"/>
      <c r="Q949" s="8"/>
      <c r="R949" s="8"/>
      <c r="T949"/>
      <c r="U949"/>
      <c r="V949"/>
      <c r="W949"/>
      <c r="X949"/>
      <c r="Y949"/>
      <c r="Z949"/>
      <c r="AA949"/>
      <c r="AB949"/>
      <c r="AC949"/>
      <c r="AD949"/>
      <c r="AE949"/>
      <c r="AF949"/>
      <c r="AG949"/>
      <c r="AH949"/>
      <c r="AI949"/>
      <c r="AJ949"/>
      <c r="AK949"/>
      <c r="AL949"/>
      <c r="AM949"/>
      <c r="AN949"/>
      <c r="AO949"/>
      <c r="AP949"/>
      <c r="AQ949"/>
      <c r="AR949"/>
      <c r="AS949"/>
      <c r="AT949" s="26"/>
      <c r="AU949" s="23"/>
      <c r="AV949"/>
      <c r="AW949"/>
      <c r="AX949"/>
      <c r="AY949"/>
      <c r="AZ949"/>
      <c r="BA949"/>
      <c r="BB949"/>
      <c r="BC949" s="26"/>
      <c r="BD949" s="23"/>
      <c r="BE949"/>
      <c r="BF949"/>
      <c r="BG949"/>
      <c r="BH949"/>
      <c r="BI949"/>
      <c r="BJ949"/>
      <c r="BK949"/>
      <c r="BL949"/>
      <c r="BM949"/>
      <c r="BN949"/>
      <c r="BO949"/>
      <c r="BP949"/>
      <c r="BQ949"/>
      <c r="BR949"/>
      <c r="BS949"/>
      <c r="BT949"/>
      <c r="BU949"/>
      <c r="BV949"/>
      <c r="BW949"/>
      <c r="BX949" s="26"/>
      <c r="BY949" s="23"/>
      <c r="BZ949"/>
      <c r="CA949"/>
      <c r="CB949"/>
    </row>
    <row r="950" spans="1:80" s="81" customFormat="1" x14ac:dyDescent="0.3">
      <c r="A950"/>
      <c r="B950" s="45"/>
      <c r="C950" s="155"/>
      <c r="D950" s="41"/>
      <c r="E950" s="86"/>
      <c r="F950" s="41"/>
      <c r="G950" s="41"/>
      <c r="I950" s="68"/>
      <c r="J950" s="8"/>
      <c r="K950" s="8"/>
      <c r="L950" s="8"/>
      <c r="M950"/>
      <c r="N950" s="8"/>
      <c r="O950" s="8"/>
      <c r="P950" s="8"/>
      <c r="Q950" s="8"/>
      <c r="R950" s="8"/>
      <c r="T950"/>
      <c r="U950"/>
      <c r="V950"/>
      <c r="W950"/>
      <c r="X950"/>
      <c r="Y950"/>
      <c r="Z950"/>
      <c r="AA950"/>
      <c r="AB950"/>
      <c r="AC950"/>
      <c r="AD950"/>
      <c r="AE950"/>
      <c r="AF950"/>
      <c r="AG950"/>
      <c r="AH950"/>
      <c r="AI950"/>
      <c r="AJ950"/>
      <c r="AK950"/>
      <c r="AL950"/>
      <c r="AM950"/>
      <c r="AN950"/>
      <c r="AO950"/>
      <c r="AP950"/>
      <c r="AQ950"/>
      <c r="AR950"/>
      <c r="AS950"/>
      <c r="AT950" s="26"/>
      <c r="AU950" s="23"/>
      <c r="AV950"/>
      <c r="AW950"/>
      <c r="AX950"/>
      <c r="AY950"/>
      <c r="AZ950"/>
      <c r="BA950"/>
      <c r="BB950"/>
      <c r="BC950" s="26"/>
      <c r="BD950" s="23"/>
      <c r="BE950"/>
      <c r="BF950"/>
      <c r="BG950"/>
      <c r="BH950"/>
      <c r="BI950"/>
      <c r="BJ950"/>
      <c r="BK950"/>
      <c r="BL950"/>
      <c r="BM950"/>
      <c r="BN950"/>
      <c r="BO950"/>
      <c r="BP950"/>
      <c r="BQ950"/>
      <c r="BR950"/>
      <c r="BS950"/>
      <c r="BT950"/>
      <c r="BU950"/>
      <c r="BV950"/>
      <c r="BW950"/>
      <c r="BX950" s="26"/>
      <c r="BY950" s="23"/>
      <c r="BZ950"/>
      <c r="CA950"/>
      <c r="CB950"/>
    </row>
    <row r="951" spans="1:80" s="81" customFormat="1" x14ac:dyDescent="0.3">
      <c r="A951"/>
      <c r="B951" s="45"/>
      <c r="C951" s="155"/>
      <c r="D951" s="41"/>
      <c r="E951" s="86"/>
      <c r="F951" s="41"/>
      <c r="G951" s="41"/>
      <c r="I951" s="68"/>
      <c r="J951" s="8"/>
      <c r="K951" s="8"/>
      <c r="L951" s="8"/>
      <c r="M951"/>
      <c r="N951" s="8"/>
      <c r="O951" s="8"/>
      <c r="P951" s="8"/>
      <c r="Q951" s="8"/>
      <c r="R951" s="8"/>
      <c r="T951"/>
      <c r="U951"/>
      <c r="V951"/>
      <c r="W951"/>
      <c r="X951"/>
      <c r="Y951"/>
      <c r="Z951"/>
      <c r="AA951"/>
      <c r="AB951"/>
      <c r="AC951"/>
      <c r="AD951"/>
      <c r="AE951"/>
      <c r="AF951"/>
      <c r="AG951"/>
      <c r="AH951"/>
      <c r="AI951"/>
      <c r="AJ951"/>
      <c r="AK951"/>
      <c r="AL951"/>
      <c r="AM951"/>
      <c r="AN951"/>
      <c r="AO951"/>
      <c r="AP951"/>
      <c r="AQ951"/>
      <c r="AR951"/>
      <c r="AS951"/>
      <c r="AT951" s="26"/>
      <c r="AU951" s="23"/>
      <c r="AV951"/>
      <c r="AW951"/>
      <c r="AX951"/>
      <c r="AY951"/>
      <c r="AZ951"/>
      <c r="BA951"/>
      <c r="BB951"/>
      <c r="BC951" s="26"/>
      <c r="BD951" s="23"/>
      <c r="BE951"/>
      <c r="BF951"/>
      <c r="BG951"/>
      <c r="BH951"/>
      <c r="BI951"/>
      <c r="BJ951"/>
      <c r="BK951"/>
      <c r="BL951"/>
      <c r="BM951"/>
      <c r="BN951"/>
      <c r="BO951"/>
      <c r="BP951"/>
      <c r="BQ951"/>
      <c r="BR951"/>
      <c r="BS951"/>
      <c r="BT951"/>
      <c r="BU951"/>
      <c r="BV951"/>
      <c r="BW951"/>
      <c r="BX951" s="26"/>
      <c r="BY951" s="23"/>
      <c r="BZ951"/>
      <c r="CA951"/>
      <c r="CB951"/>
    </row>
    <row r="952" spans="1:80" s="81" customFormat="1" x14ac:dyDescent="0.3">
      <c r="A952"/>
      <c r="B952" s="45"/>
      <c r="C952" s="155"/>
      <c r="D952" s="41"/>
      <c r="E952" s="86"/>
      <c r="F952" s="41"/>
      <c r="G952" s="41"/>
      <c r="I952" s="68"/>
      <c r="J952" s="8"/>
      <c r="K952" s="8"/>
      <c r="L952" s="8"/>
      <c r="M952"/>
      <c r="N952" s="8"/>
      <c r="O952" s="8"/>
      <c r="P952" s="8"/>
      <c r="Q952" s="8"/>
      <c r="R952" s="8"/>
      <c r="T952"/>
      <c r="U952"/>
      <c r="V952"/>
      <c r="W952"/>
      <c r="X952"/>
      <c r="Y952"/>
      <c r="Z952"/>
      <c r="AA952"/>
      <c r="AB952"/>
      <c r="AC952"/>
      <c r="AD952"/>
      <c r="AE952"/>
      <c r="AF952"/>
      <c r="AG952"/>
      <c r="AH952"/>
      <c r="AI952"/>
      <c r="AJ952"/>
      <c r="AK952"/>
      <c r="AL952"/>
      <c r="AM952"/>
      <c r="AN952"/>
      <c r="AO952"/>
      <c r="AP952"/>
      <c r="AQ952"/>
      <c r="AR952"/>
      <c r="AS952"/>
      <c r="AT952" s="26"/>
      <c r="AU952" s="23"/>
      <c r="AV952"/>
      <c r="AW952"/>
      <c r="AX952"/>
      <c r="AY952"/>
      <c r="AZ952"/>
      <c r="BA952"/>
      <c r="BB952"/>
      <c r="BC952" s="26"/>
      <c r="BD952" s="23"/>
      <c r="BE952"/>
      <c r="BF952"/>
      <c r="BG952"/>
      <c r="BH952"/>
      <c r="BI952"/>
      <c r="BJ952"/>
      <c r="BK952"/>
      <c r="BL952"/>
      <c r="BM952"/>
      <c r="BN952"/>
      <c r="BO952"/>
      <c r="BP952"/>
      <c r="BQ952"/>
      <c r="BR952"/>
      <c r="BS952"/>
      <c r="BT952"/>
      <c r="BU952"/>
      <c r="BV952"/>
      <c r="BW952"/>
      <c r="BX952" s="26"/>
      <c r="BY952" s="23"/>
      <c r="BZ952"/>
      <c r="CA952"/>
      <c r="CB952"/>
    </row>
    <row r="953" spans="1:80" s="81" customFormat="1" x14ac:dyDescent="0.3">
      <c r="A953"/>
      <c r="B953" s="45"/>
      <c r="C953" s="155"/>
      <c r="D953" s="41"/>
      <c r="E953" s="86"/>
      <c r="F953" s="41"/>
      <c r="G953" s="41"/>
      <c r="I953" s="68"/>
      <c r="J953" s="8"/>
      <c r="K953" s="8"/>
      <c r="L953" s="8"/>
      <c r="M953"/>
      <c r="N953" s="8"/>
      <c r="O953" s="8"/>
      <c r="P953" s="8"/>
      <c r="Q953" s="8"/>
      <c r="R953" s="8"/>
      <c r="T953"/>
      <c r="U953"/>
      <c r="V953"/>
      <c r="W953"/>
      <c r="X953"/>
      <c r="Y953"/>
      <c r="Z953"/>
      <c r="AA953"/>
      <c r="AB953"/>
      <c r="AC953"/>
      <c r="AD953"/>
      <c r="AE953"/>
      <c r="AF953"/>
      <c r="AG953"/>
      <c r="AH953"/>
      <c r="AI953"/>
      <c r="AJ953"/>
      <c r="AK953"/>
      <c r="AL953"/>
      <c r="AM953"/>
      <c r="AN953"/>
      <c r="AO953"/>
      <c r="AP953"/>
      <c r="AQ953"/>
      <c r="AR953"/>
      <c r="AS953"/>
      <c r="AT953" s="26"/>
      <c r="AU953" s="23"/>
      <c r="AV953"/>
      <c r="AW953"/>
      <c r="AX953"/>
      <c r="AY953"/>
      <c r="AZ953"/>
      <c r="BA953"/>
      <c r="BB953"/>
      <c r="BC953" s="26"/>
      <c r="BD953" s="23"/>
      <c r="BE953"/>
      <c r="BF953"/>
      <c r="BG953"/>
      <c r="BH953"/>
      <c r="BI953"/>
      <c r="BJ953"/>
      <c r="BK953"/>
      <c r="BL953"/>
      <c r="BM953"/>
      <c r="BN953"/>
      <c r="BO953"/>
      <c r="BP953"/>
      <c r="BQ953"/>
      <c r="BR953"/>
      <c r="BS953"/>
      <c r="BT953"/>
      <c r="BU953"/>
      <c r="BV953"/>
      <c r="BW953"/>
      <c r="BX953" s="26"/>
      <c r="BY953" s="23"/>
      <c r="BZ953"/>
      <c r="CA953"/>
      <c r="CB953"/>
    </row>
    <row r="954" spans="1:80" s="81" customFormat="1" x14ac:dyDescent="0.3">
      <c r="A954"/>
      <c r="B954" s="45"/>
      <c r="C954" s="155"/>
      <c r="D954" s="41"/>
      <c r="E954" s="86"/>
      <c r="F954" s="41"/>
      <c r="G954" s="41"/>
      <c r="I954" s="68"/>
      <c r="J954" s="8"/>
      <c r="K954" s="8"/>
      <c r="L954" s="8"/>
      <c r="M954"/>
      <c r="N954" s="8"/>
      <c r="O954" s="8"/>
      <c r="P954" s="8"/>
      <c r="Q954" s="8"/>
      <c r="R954" s="8"/>
      <c r="T954"/>
      <c r="U954"/>
      <c r="V954"/>
      <c r="W954"/>
      <c r="X954"/>
      <c r="Y954"/>
      <c r="Z954"/>
      <c r="AA954"/>
      <c r="AB954"/>
      <c r="AC954"/>
      <c r="AD954"/>
      <c r="AE954"/>
      <c r="AF954"/>
      <c r="AG954"/>
      <c r="AH954"/>
      <c r="AI954"/>
      <c r="AJ954"/>
      <c r="AK954"/>
      <c r="AL954"/>
      <c r="AM954"/>
      <c r="AN954"/>
      <c r="AO954"/>
      <c r="AP954"/>
      <c r="AQ954"/>
      <c r="AR954"/>
      <c r="AS954"/>
      <c r="AT954" s="26"/>
      <c r="AU954" s="23"/>
      <c r="AV954"/>
      <c r="AW954"/>
      <c r="AX954"/>
      <c r="AY954"/>
      <c r="AZ954"/>
      <c r="BA954"/>
      <c r="BB954"/>
      <c r="BC954" s="26"/>
      <c r="BD954" s="23"/>
      <c r="BE954"/>
      <c r="BF954"/>
      <c r="BG954"/>
      <c r="BH954"/>
      <c r="BI954"/>
      <c r="BJ954"/>
      <c r="BK954"/>
      <c r="BL954"/>
      <c r="BM954"/>
      <c r="BN954"/>
      <c r="BO954"/>
      <c r="BP954"/>
      <c r="BQ954"/>
      <c r="BR954"/>
      <c r="BS954"/>
      <c r="BT954"/>
      <c r="BU954"/>
      <c r="BV954"/>
      <c r="BW954"/>
      <c r="BX954" s="26"/>
      <c r="BY954" s="23"/>
      <c r="BZ954"/>
      <c r="CA954"/>
      <c r="CB954"/>
    </row>
    <row r="955" spans="1:80" s="81" customFormat="1" x14ac:dyDescent="0.3">
      <c r="A955"/>
      <c r="B955" s="45"/>
      <c r="C955" s="155"/>
      <c r="D955" s="41"/>
      <c r="E955" s="86"/>
      <c r="F955" s="41"/>
      <c r="G955" s="41"/>
      <c r="I955" s="68"/>
      <c r="J955" s="8"/>
      <c r="K955" s="8"/>
      <c r="L955" s="8"/>
      <c r="M955"/>
      <c r="N955" s="8"/>
      <c r="O955" s="8"/>
      <c r="P955" s="8"/>
      <c r="Q955" s="8"/>
      <c r="R955" s="8"/>
      <c r="T955"/>
      <c r="U955"/>
      <c r="V955"/>
      <c r="W955"/>
      <c r="X955"/>
      <c r="Y955"/>
      <c r="Z955"/>
      <c r="AA955"/>
      <c r="AB955"/>
      <c r="AC955"/>
      <c r="AD955"/>
      <c r="AE955"/>
      <c r="AF955"/>
      <c r="AG955"/>
      <c r="AH955"/>
      <c r="AI955"/>
      <c r="AJ955"/>
      <c r="AK955"/>
      <c r="AL955"/>
      <c r="AM955"/>
      <c r="AN955"/>
      <c r="AO955"/>
      <c r="AP955"/>
      <c r="AQ955"/>
      <c r="AR955"/>
      <c r="AS955"/>
      <c r="AT955" s="26"/>
      <c r="AU955" s="23"/>
      <c r="AV955"/>
      <c r="AW955"/>
      <c r="AX955"/>
      <c r="AY955"/>
      <c r="AZ955"/>
      <c r="BA955"/>
      <c r="BB955"/>
      <c r="BC955" s="26"/>
      <c r="BD955" s="23"/>
      <c r="BE955"/>
      <c r="BF955"/>
      <c r="BG955"/>
      <c r="BH955"/>
      <c r="BI955"/>
      <c r="BJ955"/>
      <c r="BK955"/>
      <c r="BL955"/>
      <c r="BM955"/>
      <c r="BN955"/>
      <c r="BO955"/>
      <c r="BP955"/>
      <c r="BQ955"/>
      <c r="BR955"/>
      <c r="BS955"/>
      <c r="BT955"/>
      <c r="BU955"/>
      <c r="BV955"/>
      <c r="BW955"/>
      <c r="BX955" s="26"/>
      <c r="BY955" s="23"/>
      <c r="BZ955"/>
      <c r="CA955"/>
      <c r="CB955"/>
    </row>
    <row r="956" spans="1:80" s="81" customFormat="1" x14ac:dyDescent="0.3">
      <c r="A956"/>
      <c r="B956" s="45"/>
      <c r="C956" s="155"/>
      <c r="D956" s="41"/>
      <c r="E956" s="86"/>
      <c r="F956" s="41"/>
      <c r="G956" s="41"/>
      <c r="I956" s="68"/>
      <c r="J956" s="8"/>
      <c r="K956" s="8"/>
      <c r="L956" s="8"/>
      <c r="M956"/>
      <c r="N956" s="8"/>
      <c r="O956" s="8"/>
      <c r="P956" s="8"/>
      <c r="Q956" s="8"/>
      <c r="R956" s="8"/>
      <c r="T956"/>
      <c r="U956"/>
      <c r="V956"/>
      <c r="W956"/>
      <c r="X956"/>
      <c r="Y956"/>
      <c r="Z956"/>
      <c r="AA956"/>
      <c r="AB956"/>
      <c r="AC956"/>
      <c r="AD956"/>
      <c r="AE956"/>
      <c r="AF956"/>
      <c r="AG956"/>
      <c r="AH956"/>
      <c r="AI956"/>
      <c r="AJ956"/>
      <c r="AK956"/>
      <c r="AL956"/>
      <c r="AM956"/>
      <c r="AN956"/>
      <c r="AO956"/>
      <c r="AP956"/>
      <c r="AQ956"/>
      <c r="AR956"/>
      <c r="AS956"/>
      <c r="AT956" s="26"/>
      <c r="AU956" s="23"/>
      <c r="AV956"/>
      <c r="AW956"/>
      <c r="AX956"/>
      <c r="AY956"/>
      <c r="AZ956"/>
      <c r="BA956"/>
      <c r="BB956"/>
      <c r="BC956" s="26"/>
      <c r="BD956" s="23"/>
      <c r="BE956"/>
      <c r="BF956"/>
      <c r="BG956"/>
      <c r="BH956"/>
      <c r="BI956"/>
      <c r="BJ956"/>
      <c r="BK956"/>
      <c r="BL956"/>
      <c r="BM956"/>
      <c r="BN956"/>
      <c r="BO956"/>
      <c r="BP956"/>
      <c r="BQ956"/>
      <c r="BR956"/>
      <c r="BS956"/>
      <c r="BT956"/>
      <c r="BU956"/>
      <c r="BV956"/>
      <c r="BW956"/>
      <c r="BX956" s="26"/>
      <c r="BY956" s="23"/>
      <c r="BZ956"/>
      <c r="CA956"/>
      <c r="CB956"/>
    </row>
    <row r="957" spans="1:80" s="81" customFormat="1" x14ac:dyDescent="0.3">
      <c r="A957"/>
      <c r="B957" s="45"/>
      <c r="C957" s="155"/>
      <c r="D957" s="41"/>
      <c r="E957" s="86"/>
      <c r="F957" s="41"/>
      <c r="G957" s="41"/>
      <c r="I957" s="68"/>
      <c r="J957" s="8"/>
      <c r="K957" s="8"/>
      <c r="L957" s="8"/>
      <c r="M957"/>
      <c r="N957" s="8"/>
      <c r="O957" s="8"/>
      <c r="P957" s="8"/>
      <c r="Q957" s="8"/>
      <c r="R957" s="8"/>
      <c r="T957"/>
      <c r="U957"/>
      <c r="V957"/>
      <c r="W957"/>
      <c r="X957"/>
      <c r="Y957"/>
      <c r="Z957"/>
      <c r="AA957"/>
      <c r="AB957"/>
      <c r="AC957"/>
      <c r="AD957"/>
      <c r="AE957"/>
      <c r="AF957"/>
      <c r="AG957"/>
      <c r="AH957"/>
      <c r="AI957"/>
      <c r="AJ957"/>
      <c r="AK957"/>
      <c r="AL957"/>
      <c r="AM957"/>
      <c r="AN957"/>
      <c r="AO957"/>
      <c r="AP957"/>
      <c r="AQ957"/>
      <c r="AR957"/>
      <c r="AS957"/>
      <c r="AT957" s="26"/>
      <c r="AU957" s="23"/>
      <c r="AV957"/>
      <c r="AW957"/>
      <c r="AX957"/>
      <c r="AY957"/>
      <c r="AZ957"/>
      <c r="BA957"/>
      <c r="BB957"/>
      <c r="BC957" s="26"/>
      <c r="BD957" s="23"/>
      <c r="BE957"/>
      <c r="BF957"/>
      <c r="BG957"/>
      <c r="BH957"/>
      <c r="BI957"/>
      <c r="BJ957"/>
      <c r="BK957"/>
      <c r="BL957"/>
      <c r="BM957"/>
      <c r="BN957"/>
      <c r="BO957"/>
      <c r="BP957"/>
      <c r="BQ957"/>
      <c r="BR957"/>
      <c r="BS957"/>
      <c r="BT957"/>
      <c r="BU957"/>
      <c r="BV957"/>
      <c r="BW957"/>
      <c r="BX957" s="26"/>
      <c r="BY957" s="23"/>
      <c r="BZ957"/>
      <c r="CA957"/>
      <c r="CB957"/>
    </row>
    <row r="958" spans="1:80" s="81" customFormat="1" x14ac:dyDescent="0.3">
      <c r="A958"/>
      <c r="B958" s="45"/>
      <c r="C958" s="155"/>
      <c r="D958" s="41"/>
      <c r="E958" s="86"/>
      <c r="F958" s="41"/>
      <c r="G958" s="41"/>
      <c r="I958" s="68"/>
      <c r="J958" s="8"/>
      <c r="K958" s="8"/>
      <c r="L958" s="8"/>
      <c r="M958"/>
      <c r="N958" s="8"/>
      <c r="O958" s="8"/>
      <c r="P958" s="8"/>
      <c r="Q958" s="8"/>
      <c r="R958" s="8"/>
      <c r="T958"/>
      <c r="U958"/>
      <c r="V958"/>
      <c r="W958"/>
      <c r="X958"/>
      <c r="Y958"/>
      <c r="Z958"/>
      <c r="AA958"/>
      <c r="AB958"/>
      <c r="AC958"/>
      <c r="AD958"/>
      <c r="AE958"/>
      <c r="AF958"/>
      <c r="AG958"/>
      <c r="AH958"/>
      <c r="AI958"/>
      <c r="AJ958"/>
      <c r="AK958"/>
      <c r="AL958"/>
      <c r="AM958"/>
      <c r="AN958"/>
      <c r="AO958"/>
      <c r="AP958"/>
      <c r="AQ958"/>
      <c r="AR958"/>
      <c r="AS958"/>
      <c r="AT958" s="26"/>
      <c r="AU958" s="23"/>
      <c r="AV958"/>
      <c r="AW958"/>
      <c r="AX958"/>
      <c r="AY958"/>
      <c r="AZ958"/>
      <c r="BA958"/>
      <c r="BB958"/>
      <c r="BC958" s="26"/>
      <c r="BD958" s="23"/>
      <c r="BE958"/>
      <c r="BF958"/>
      <c r="BG958"/>
      <c r="BH958"/>
      <c r="BI958"/>
      <c r="BJ958"/>
      <c r="BK958"/>
      <c r="BL958"/>
      <c r="BM958"/>
      <c r="BN958"/>
      <c r="BO958"/>
      <c r="BP958"/>
      <c r="BQ958"/>
      <c r="BR958"/>
      <c r="BS958"/>
      <c r="BT958"/>
      <c r="BU958"/>
      <c r="BV958"/>
      <c r="BW958"/>
      <c r="BX958" s="26"/>
      <c r="BY958" s="23"/>
      <c r="BZ958"/>
      <c r="CA958"/>
      <c r="CB958"/>
    </row>
    <row r="959" spans="1:80" s="81" customFormat="1" x14ac:dyDescent="0.3">
      <c r="A959"/>
      <c r="B959" s="45"/>
      <c r="C959" s="155"/>
      <c r="D959" s="41"/>
      <c r="E959" s="86"/>
      <c r="F959" s="41"/>
      <c r="G959" s="41"/>
      <c r="I959" s="68"/>
      <c r="J959" s="8"/>
      <c r="K959" s="8"/>
      <c r="L959" s="8"/>
      <c r="M959"/>
      <c r="N959" s="8"/>
      <c r="O959" s="8"/>
      <c r="P959" s="8"/>
      <c r="Q959" s="8"/>
      <c r="R959" s="8"/>
      <c r="T959"/>
      <c r="U959"/>
      <c r="V959"/>
      <c r="W959"/>
      <c r="X959"/>
      <c r="Y959"/>
      <c r="Z959"/>
      <c r="AA959"/>
      <c r="AB959"/>
      <c r="AC959"/>
      <c r="AD959"/>
      <c r="AE959"/>
      <c r="AF959"/>
      <c r="AG959"/>
      <c r="AH959"/>
      <c r="AI959"/>
      <c r="AJ959"/>
      <c r="AK959"/>
      <c r="AL959"/>
      <c r="AM959"/>
      <c r="AN959"/>
      <c r="AO959"/>
      <c r="AP959"/>
      <c r="AQ959"/>
      <c r="AR959"/>
      <c r="AS959"/>
      <c r="AT959" s="26"/>
      <c r="AU959" s="23"/>
      <c r="AV959"/>
      <c r="AW959"/>
      <c r="AX959"/>
      <c r="AY959"/>
      <c r="AZ959"/>
      <c r="BA959"/>
      <c r="BB959"/>
      <c r="BC959" s="26"/>
      <c r="BD959" s="23"/>
      <c r="BE959"/>
      <c r="BF959"/>
      <c r="BG959"/>
      <c r="BH959"/>
      <c r="BI959"/>
      <c r="BJ959"/>
      <c r="BK959"/>
      <c r="BL959"/>
      <c r="BM959"/>
      <c r="BN959"/>
      <c r="BO959"/>
      <c r="BP959"/>
      <c r="BQ959"/>
      <c r="BR959"/>
      <c r="BS959"/>
      <c r="BT959"/>
      <c r="BU959"/>
      <c r="BV959"/>
      <c r="BW959"/>
      <c r="BX959" s="26"/>
      <c r="BY959" s="23"/>
      <c r="BZ959"/>
      <c r="CA959"/>
      <c r="CB959"/>
    </row>
    <row r="960" spans="1:80" s="81" customFormat="1" x14ac:dyDescent="0.3">
      <c r="A960"/>
      <c r="B960" s="45"/>
      <c r="C960" s="155"/>
      <c r="D960" s="41"/>
      <c r="E960" s="86"/>
      <c r="F960" s="41"/>
      <c r="G960" s="41"/>
      <c r="I960" s="68"/>
      <c r="J960" s="8"/>
      <c r="K960" s="8"/>
      <c r="L960" s="8"/>
      <c r="M960"/>
      <c r="N960" s="8"/>
      <c r="O960" s="8"/>
      <c r="P960" s="8"/>
      <c r="Q960" s="8"/>
      <c r="R960" s="8"/>
      <c r="T960"/>
      <c r="U960"/>
      <c r="V960"/>
      <c r="W960"/>
      <c r="X960"/>
      <c r="Y960"/>
      <c r="Z960"/>
      <c r="AA960"/>
      <c r="AB960"/>
      <c r="AC960"/>
      <c r="AD960"/>
      <c r="AE960"/>
      <c r="AF960"/>
      <c r="AG960"/>
      <c r="AH960"/>
      <c r="AI960"/>
      <c r="AJ960"/>
      <c r="AK960"/>
      <c r="AL960"/>
      <c r="AM960"/>
      <c r="AN960"/>
      <c r="AO960"/>
      <c r="AP960"/>
      <c r="AQ960"/>
      <c r="AR960"/>
      <c r="AS960"/>
      <c r="AT960" s="26"/>
      <c r="AU960" s="23"/>
      <c r="AV960"/>
      <c r="AW960"/>
      <c r="AX960"/>
      <c r="AY960"/>
      <c r="AZ960"/>
      <c r="BA960"/>
      <c r="BB960"/>
      <c r="BC960" s="26"/>
      <c r="BD960" s="23"/>
      <c r="BE960"/>
      <c r="BF960"/>
      <c r="BG960"/>
      <c r="BH960"/>
      <c r="BI960"/>
      <c r="BJ960"/>
      <c r="BK960"/>
      <c r="BL960"/>
      <c r="BM960"/>
      <c r="BN960"/>
      <c r="BO960"/>
      <c r="BP960"/>
      <c r="BQ960"/>
      <c r="BR960"/>
      <c r="BS960"/>
      <c r="BT960"/>
      <c r="BU960"/>
      <c r="BV960"/>
      <c r="BW960"/>
      <c r="BX960" s="26"/>
      <c r="BY960" s="23"/>
      <c r="BZ960"/>
      <c r="CA960"/>
      <c r="CB960"/>
    </row>
    <row r="961" spans="1:80" s="81" customFormat="1" x14ac:dyDescent="0.3">
      <c r="A961"/>
      <c r="B961" s="45"/>
      <c r="C961" s="155"/>
      <c r="D961" s="41"/>
      <c r="E961" s="86"/>
      <c r="F961" s="41"/>
      <c r="G961" s="41"/>
      <c r="I961" s="68"/>
      <c r="J961" s="8"/>
      <c r="K961" s="8"/>
      <c r="L961" s="8"/>
      <c r="M961"/>
      <c r="N961" s="8"/>
      <c r="O961" s="8"/>
      <c r="P961" s="8"/>
      <c r="Q961" s="8"/>
      <c r="R961" s="8"/>
      <c r="T961"/>
      <c r="U961"/>
      <c r="V961"/>
      <c r="W961"/>
      <c r="X961"/>
      <c r="Y961"/>
      <c r="Z961"/>
      <c r="AA961"/>
      <c r="AB961"/>
      <c r="AC961"/>
      <c r="AD961"/>
      <c r="AE961"/>
      <c r="AF961"/>
      <c r="AG961"/>
      <c r="AH961"/>
      <c r="AI961"/>
      <c r="AJ961"/>
      <c r="AK961"/>
      <c r="AL961"/>
      <c r="AM961"/>
      <c r="AN961"/>
      <c r="AO961"/>
      <c r="AP961"/>
      <c r="AQ961"/>
      <c r="AR961"/>
      <c r="AS961"/>
      <c r="AT961" s="26"/>
      <c r="AU961" s="23"/>
      <c r="AV961"/>
      <c r="AW961"/>
      <c r="AX961"/>
      <c r="AY961"/>
      <c r="AZ961"/>
      <c r="BA961"/>
      <c r="BB961"/>
      <c r="BC961" s="26"/>
      <c r="BD961" s="23"/>
      <c r="BE961"/>
      <c r="BF961"/>
      <c r="BG961"/>
      <c r="BH961"/>
      <c r="BI961"/>
      <c r="BJ961"/>
      <c r="BK961"/>
      <c r="BL961"/>
      <c r="BM961"/>
      <c r="BN961"/>
      <c r="BO961"/>
      <c r="BP961"/>
      <c r="BQ961"/>
      <c r="BR961"/>
      <c r="BS961"/>
      <c r="BT961"/>
      <c r="BU961"/>
      <c r="BV961"/>
      <c r="BW961"/>
      <c r="BX961" s="26"/>
      <c r="BY961" s="23"/>
      <c r="BZ961"/>
      <c r="CA961"/>
      <c r="CB961"/>
    </row>
    <row r="962" spans="1:80" s="81" customFormat="1" x14ac:dyDescent="0.3">
      <c r="A962"/>
      <c r="B962" s="45"/>
      <c r="C962" s="155"/>
      <c r="D962" s="41"/>
      <c r="E962" s="86"/>
      <c r="F962" s="41"/>
      <c r="G962" s="41"/>
      <c r="I962" s="68"/>
      <c r="J962" s="8"/>
      <c r="K962" s="8"/>
      <c r="L962" s="8"/>
      <c r="M962"/>
      <c r="N962" s="8"/>
      <c r="O962" s="8"/>
      <c r="P962" s="8"/>
      <c r="Q962" s="8"/>
      <c r="R962" s="8"/>
      <c r="T962"/>
      <c r="U962"/>
      <c r="V962"/>
      <c r="W962"/>
      <c r="X962"/>
      <c r="Y962"/>
      <c r="Z962"/>
      <c r="AA962"/>
      <c r="AB962"/>
      <c r="AC962"/>
      <c r="AD962"/>
      <c r="AE962"/>
      <c r="AF962"/>
      <c r="AG962"/>
      <c r="AH962"/>
      <c r="AI962"/>
      <c r="AJ962"/>
      <c r="AK962"/>
      <c r="AL962"/>
      <c r="AM962"/>
      <c r="AN962"/>
      <c r="AO962"/>
      <c r="AP962"/>
      <c r="AQ962"/>
      <c r="AR962"/>
      <c r="AS962"/>
      <c r="AT962" s="26"/>
      <c r="AU962" s="23"/>
      <c r="AV962"/>
      <c r="AW962"/>
      <c r="AX962"/>
      <c r="AY962"/>
      <c r="AZ962"/>
      <c r="BA962"/>
      <c r="BB962"/>
      <c r="BC962" s="26"/>
      <c r="BD962" s="23"/>
      <c r="BE962"/>
      <c r="BF962"/>
      <c r="BG962"/>
      <c r="BH962"/>
      <c r="BI962"/>
      <c r="BJ962"/>
      <c r="BK962"/>
      <c r="BL962"/>
      <c r="BM962"/>
      <c r="BN962"/>
      <c r="BO962"/>
      <c r="BP962"/>
      <c r="BQ962"/>
      <c r="BR962"/>
      <c r="BS962"/>
      <c r="BT962"/>
      <c r="BU962"/>
      <c r="BV962"/>
      <c r="BW962"/>
      <c r="BX962" s="26"/>
      <c r="BY962" s="23"/>
      <c r="BZ962"/>
      <c r="CA962"/>
      <c r="CB962"/>
    </row>
    <row r="963" spans="1:80" s="81" customFormat="1" x14ac:dyDescent="0.3">
      <c r="A963"/>
      <c r="B963" s="45"/>
      <c r="C963" s="155"/>
      <c r="D963" s="41"/>
      <c r="E963" s="86"/>
      <c r="F963" s="41"/>
      <c r="G963" s="41"/>
      <c r="I963" s="68"/>
      <c r="J963" s="8"/>
      <c r="K963" s="8"/>
      <c r="L963" s="8"/>
      <c r="M963"/>
      <c r="N963" s="8"/>
      <c r="O963" s="8"/>
      <c r="P963" s="8"/>
      <c r="Q963" s="8"/>
      <c r="R963" s="8"/>
      <c r="T963"/>
      <c r="U963"/>
      <c r="V963"/>
      <c r="W963"/>
      <c r="X963"/>
      <c r="Y963"/>
      <c r="Z963"/>
      <c r="AA963"/>
      <c r="AB963"/>
      <c r="AC963"/>
      <c r="AD963"/>
      <c r="AE963"/>
      <c r="AF963"/>
      <c r="AG963"/>
      <c r="AH963"/>
      <c r="AI963"/>
      <c r="AJ963"/>
      <c r="AK963"/>
      <c r="AL963"/>
      <c r="AM963"/>
      <c r="AN963"/>
      <c r="AO963"/>
      <c r="AP963"/>
      <c r="AQ963"/>
      <c r="AR963"/>
      <c r="AS963"/>
      <c r="AT963" s="26"/>
      <c r="AU963" s="23"/>
      <c r="AV963"/>
      <c r="AW963"/>
      <c r="AX963"/>
      <c r="AY963"/>
      <c r="AZ963"/>
      <c r="BA963"/>
      <c r="BB963"/>
      <c r="BC963" s="26"/>
      <c r="BD963" s="23"/>
      <c r="BE963"/>
      <c r="BF963"/>
      <c r="BG963"/>
      <c r="BH963"/>
      <c r="BI963"/>
      <c r="BJ963"/>
      <c r="BK963"/>
      <c r="BL963"/>
      <c r="BM963"/>
      <c r="BN963"/>
      <c r="BO963"/>
      <c r="BP963"/>
      <c r="BQ963"/>
      <c r="BR963"/>
      <c r="BS963"/>
      <c r="BT963"/>
      <c r="BU963"/>
      <c r="BV963"/>
      <c r="BW963"/>
      <c r="BX963" s="26"/>
      <c r="BY963" s="23"/>
      <c r="BZ963"/>
      <c r="CA963"/>
      <c r="CB963"/>
    </row>
    <row r="964" spans="1:80" s="81" customFormat="1" x14ac:dyDescent="0.3">
      <c r="A964"/>
      <c r="B964" s="45"/>
      <c r="C964" s="155"/>
      <c r="D964" s="41"/>
      <c r="E964" s="86"/>
      <c r="F964" s="41"/>
      <c r="G964" s="41"/>
      <c r="I964" s="68"/>
      <c r="J964" s="8"/>
      <c r="K964" s="8"/>
      <c r="L964" s="8"/>
      <c r="M964"/>
      <c r="N964" s="8"/>
      <c r="O964" s="8"/>
      <c r="P964" s="8"/>
      <c r="Q964" s="8"/>
      <c r="R964" s="8"/>
      <c r="T964"/>
      <c r="U964"/>
      <c r="V964"/>
      <c r="W964"/>
      <c r="X964"/>
      <c r="Y964"/>
      <c r="Z964"/>
      <c r="AA964"/>
      <c r="AB964"/>
      <c r="AC964"/>
      <c r="AD964"/>
      <c r="AE964"/>
      <c r="AF964"/>
      <c r="AG964"/>
      <c r="AH964"/>
      <c r="AI964"/>
      <c r="AJ964"/>
      <c r="AK964"/>
      <c r="AL964"/>
      <c r="AM964"/>
      <c r="AN964"/>
      <c r="AO964"/>
      <c r="AP964"/>
      <c r="AQ964"/>
      <c r="AR964"/>
      <c r="AS964"/>
      <c r="AT964" s="26"/>
      <c r="AU964" s="23"/>
      <c r="AV964"/>
      <c r="AW964"/>
      <c r="AX964"/>
      <c r="AY964"/>
      <c r="AZ964"/>
      <c r="BA964"/>
      <c r="BB964"/>
      <c r="BC964" s="26"/>
      <c r="BD964" s="23"/>
      <c r="BE964"/>
      <c r="BF964"/>
      <c r="BG964"/>
      <c r="BH964"/>
      <c r="BI964"/>
      <c r="BJ964"/>
      <c r="BK964"/>
      <c r="BL964"/>
      <c r="BM964"/>
      <c r="BN964"/>
      <c r="BO964"/>
      <c r="BP964"/>
      <c r="BQ964"/>
      <c r="BR964"/>
      <c r="BS964"/>
      <c r="BT964"/>
      <c r="BU964"/>
      <c r="BV964"/>
      <c r="BW964"/>
      <c r="BX964" s="26"/>
      <c r="BY964" s="23"/>
      <c r="BZ964"/>
      <c r="CA964"/>
      <c r="CB964"/>
    </row>
    <row r="965" spans="1:80" s="81" customFormat="1" x14ac:dyDescent="0.3">
      <c r="A965"/>
      <c r="B965" s="45"/>
      <c r="C965" s="155"/>
      <c r="D965" s="41"/>
      <c r="E965" s="86"/>
      <c r="F965" s="41"/>
      <c r="G965" s="41"/>
      <c r="I965" s="68"/>
      <c r="J965" s="8"/>
      <c r="K965" s="8"/>
      <c r="L965" s="8"/>
      <c r="M965"/>
      <c r="N965" s="8"/>
      <c r="O965" s="8"/>
      <c r="P965" s="8"/>
      <c r="Q965" s="8"/>
      <c r="R965" s="8"/>
      <c r="T965"/>
      <c r="U965"/>
      <c r="V965"/>
      <c r="W965"/>
      <c r="X965"/>
      <c r="Y965"/>
      <c r="Z965"/>
      <c r="AA965"/>
      <c r="AB965"/>
      <c r="AC965"/>
      <c r="AD965"/>
      <c r="AE965"/>
      <c r="AF965"/>
      <c r="AG965"/>
      <c r="AH965"/>
      <c r="AI965"/>
      <c r="AJ965"/>
      <c r="AK965"/>
      <c r="AL965"/>
      <c r="AM965"/>
      <c r="AN965"/>
      <c r="AO965"/>
      <c r="AP965"/>
      <c r="AQ965"/>
      <c r="AR965"/>
      <c r="AS965"/>
      <c r="AT965" s="26"/>
      <c r="AU965" s="23"/>
      <c r="AV965"/>
      <c r="AW965"/>
      <c r="AX965"/>
      <c r="AY965"/>
      <c r="AZ965"/>
      <c r="BA965"/>
      <c r="BB965"/>
      <c r="BC965" s="26"/>
      <c r="BD965" s="23"/>
      <c r="BE965"/>
      <c r="BF965"/>
      <c r="BG965"/>
      <c r="BH965"/>
      <c r="BI965"/>
      <c r="BJ965"/>
      <c r="BK965"/>
      <c r="BL965"/>
      <c r="BM965"/>
      <c r="BN965"/>
      <c r="BO965"/>
      <c r="BP965"/>
      <c r="BQ965"/>
      <c r="BR965"/>
      <c r="BS965"/>
      <c r="BT965"/>
      <c r="BU965"/>
      <c r="BV965"/>
      <c r="BW965"/>
      <c r="BX965" s="26"/>
      <c r="BY965" s="23"/>
      <c r="BZ965"/>
      <c r="CA965"/>
      <c r="CB965"/>
    </row>
    <row r="966" spans="1:80" s="81" customFormat="1" x14ac:dyDescent="0.3">
      <c r="A966"/>
      <c r="B966" s="45"/>
      <c r="C966" s="155"/>
      <c r="D966" s="41"/>
      <c r="E966" s="86"/>
      <c r="F966" s="41"/>
      <c r="G966" s="41"/>
      <c r="I966" s="68"/>
      <c r="J966" s="8"/>
      <c r="K966" s="8"/>
      <c r="L966" s="8"/>
      <c r="M966"/>
      <c r="N966" s="8"/>
      <c r="O966" s="8"/>
      <c r="P966" s="8"/>
      <c r="Q966" s="8"/>
      <c r="R966" s="8"/>
      <c r="T966"/>
      <c r="U966"/>
      <c r="V966"/>
      <c r="W966"/>
      <c r="X966"/>
      <c r="Y966"/>
      <c r="Z966"/>
      <c r="AA966"/>
      <c r="AB966"/>
      <c r="AC966"/>
      <c r="AD966"/>
      <c r="AE966"/>
      <c r="AF966"/>
      <c r="AG966"/>
      <c r="AH966"/>
      <c r="AI966"/>
      <c r="AJ966"/>
      <c r="AK966"/>
      <c r="AL966"/>
      <c r="AM966"/>
      <c r="AN966"/>
      <c r="AO966"/>
      <c r="AP966"/>
      <c r="AQ966"/>
      <c r="AR966"/>
      <c r="AS966"/>
      <c r="AT966" s="26"/>
      <c r="AU966" s="23"/>
      <c r="AV966"/>
      <c r="AW966"/>
      <c r="AX966"/>
      <c r="AY966"/>
      <c r="AZ966"/>
      <c r="BA966"/>
      <c r="BB966"/>
      <c r="BC966" s="26"/>
      <c r="BD966" s="23"/>
      <c r="BE966"/>
      <c r="BF966"/>
      <c r="BG966"/>
      <c r="BH966"/>
      <c r="BI966"/>
      <c r="BJ966"/>
      <c r="BK966"/>
      <c r="BL966"/>
      <c r="BM966"/>
      <c r="BN966"/>
      <c r="BO966"/>
      <c r="BP966"/>
      <c r="BQ966"/>
      <c r="BR966"/>
      <c r="BS966"/>
      <c r="BT966"/>
      <c r="BU966"/>
      <c r="BV966"/>
      <c r="BW966"/>
      <c r="BX966" s="26"/>
      <c r="BY966" s="23"/>
      <c r="BZ966"/>
      <c r="CA966"/>
      <c r="CB966"/>
    </row>
    <row r="967" spans="1:80" s="81" customFormat="1" x14ac:dyDescent="0.3">
      <c r="A967"/>
      <c r="B967" s="45"/>
      <c r="C967" s="155"/>
      <c r="D967" s="41"/>
      <c r="E967" s="86"/>
      <c r="F967" s="41"/>
      <c r="G967" s="41"/>
      <c r="I967" s="68"/>
      <c r="J967" s="8"/>
      <c r="K967" s="8"/>
      <c r="L967" s="8"/>
      <c r="M967"/>
      <c r="N967" s="8"/>
      <c r="O967" s="8"/>
      <c r="P967" s="8"/>
      <c r="Q967" s="8"/>
      <c r="R967" s="8"/>
      <c r="T967"/>
      <c r="U967"/>
      <c r="V967"/>
      <c r="W967"/>
      <c r="X967"/>
      <c r="Y967"/>
      <c r="Z967"/>
      <c r="AA967"/>
      <c r="AB967"/>
      <c r="AC967"/>
      <c r="AD967"/>
      <c r="AE967"/>
      <c r="AF967"/>
      <c r="AG967"/>
      <c r="AH967"/>
      <c r="AI967"/>
      <c r="AJ967"/>
      <c r="AK967"/>
      <c r="AL967"/>
      <c r="AM967"/>
      <c r="AN967"/>
      <c r="AO967"/>
      <c r="AP967"/>
      <c r="AQ967"/>
      <c r="AR967"/>
      <c r="AS967"/>
      <c r="AT967" s="26"/>
      <c r="AU967" s="23"/>
      <c r="AV967"/>
      <c r="AW967"/>
      <c r="AX967"/>
      <c r="AY967"/>
      <c r="AZ967"/>
      <c r="BA967"/>
      <c r="BB967"/>
      <c r="BC967" s="26"/>
      <c r="BD967" s="23"/>
      <c r="BE967"/>
      <c r="BF967"/>
      <c r="BG967"/>
      <c r="BH967"/>
      <c r="BI967"/>
      <c r="BJ967"/>
      <c r="BK967"/>
      <c r="BL967"/>
      <c r="BM967"/>
      <c r="BN967"/>
      <c r="BO967"/>
      <c r="BP967"/>
      <c r="BQ967"/>
      <c r="BR967"/>
      <c r="BS967"/>
      <c r="BT967"/>
      <c r="BU967"/>
      <c r="BV967"/>
      <c r="BW967"/>
      <c r="BX967" s="26"/>
      <c r="BY967" s="23"/>
      <c r="BZ967"/>
      <c r="CA967"/>
      <c r="CB967"/>
    </row>
    <row r="968" spans="1:80" s="81" customFormat="1" x14ac:dyDescent="0.3">
      <c r="A968"/>
      <c r="B968" s="45"/>
      <c r="C968" s="155"/>
      <c r="D968" s="41"/>
      <c r="E968" s="86"/>
      <c r="F968" s="41"/>
      <c r="G968" s="41"/>
      <c r="I968" s="68"/>
      <c r="J968" s="8"/>
      <c r="K968" s="8"/>
      <c r="L968" s="8"/>
      <c r="M968"/>
      <c r="N968" s="8"/>
      <c r="O968" s="8"/>
      <c r="P968" s="8"/>
      <c r="Q968" s="8"/>
      <c r="R968" s="8"/>
      <c r="T968"/>
      <c r="U968"/>
      <c r="V968"/>
      <c r="W968"/>
      <c r="X968"/>
      <c r="Y968"/>
      <c r="Z968"/>
      <c r="AA968"/>
      <c r="AB968"/>
      <c r="AC968"/>
      <c r="AD968"/>
      <c r="AE968"/>
      <c r="AF968"/>
      <c r="AG968"/>
      <c r="AH968"/>
      <c r="AI968"/>
      <c r="AJ968"/>
      <c r="AK968"/>
      <c r="AL968"/>
      <c r="AM968"/>
      <c r="AN968"/>
      <c r="AO968"/>
      <c r="AP968"/>
      <c r="AQ968"/>
      <c r="AR968"/>
      <c r="AS968"/>
      <c r="AT968" s="26"/>
      <c r="AU968" s="23"/>
      <c r="AV968"/>
      <c r="AW968"/>
      <c r="AX968"/>
      <c r="AY968"/>
      <c r="AZ968"/>
      <c r="BA968"/>
      <c r="BB968"/>
      <c r="BC968" s="26"/>
      <c r="BD968" s="23"/>
      <c r="BE968"/>
      <c r="BF968"/>
      <c r="BG968"/>
      <c r="BH968"/>
      <c r="BI968"/>
      <c r="BJ968"/>
      <c r="BK968"/>
      <c r="BL968"/>
      <c r="BM968"/>
      <c r="BN968"/>
      <c r="BO968"/>
      <c r="BP968"/>
      <c r="BQ968"/>
      <c r="BR968"/>
      <c r="BS968"/>
      <c r="BT968"/>
      <c r="BU968"/>
      <c r="BV968"/>
      <c r="BW968"/>
      <c r="BX968" s="26"/>
      <c r="BY968" s="23"/>
      <c r="BZ968"/>
      <c r="CA968"/>
      <c r="CB968"/>
    </row>
    <row r="969" spans="1:80" s="81" customFormat="1" x14ac:dyDescent="0.3">
      <c r="A969"/>
      <c r="B969" s="45"/>
      <c r="C969" s="155"/>
      <c r="D969" s="41"/>
      <c r="E969" s="86"/>
      <c r="F969" s="41"/>
      <c r="G969" s="41"/>
      <c r="I969" s="68"/>
      <c r="J969" s="8"/>
      <c r="K969" s="8"/>
      <c r="L969" s="8"/>
      <c r="M969"/>
      <c r="N969" s="8"/>
      <c r="O969" s="8"/>
      <c r="P969" s="8"/>
      <c r="Q969" s="8"/>
      <c r="R969" s="8"/>
      <c r="T969"/>
      <c r="U969"/>
      <c r="V969"/>
      <c r="W969"/>
      <c r="X969"/>
      <c r="Y969"/>
      <c r="Z969"/>
      <c r="AA969"/>
      <c r="AB969"/>
      <c r="AC969"/>
      <c r="AD969"/>
      <c r="AE969"/>
      <c r="AF969"/>
      <c r="AG969"/>
      <c r="AH969"/>
      <c r="AI969"/>
      <c r="AJ969"/>
      <c r="AK969"/>
      <c r="AL969"/>
      <c r="AM969"/>
      <c r="AN969"/>
      <c r="AO969"/>
      <c r="AP969"/>
      <c r="AQ969"/>
      <c r="AR969"/>
      <c r="AS969"/>
      <c r="AT969" s="26"/>
      <c r="AU969" s="23"/>
      <c r="AV969"/>
      <c r="AW969"/>
      <c r="AX969"/>
      <c r="AY969"/>
      <c r="AZ969"/>
      <c r="BA969"/>
      <c r="BB969"/>
      <c r="BC969" s="26"/>
      <c r="BD969" s="23"/>
      <c r="BE969"/>
      <c r="BF969"/>
      <c r="BG969"/>
      <c r="BH969"/>
      <c r="BI969"/>
      <c r="BJ969"/>
      <c r="BK969"/>
      <c r="BL969"/>
      <c r="BM969"/>
      <c r="BN969"/>
      <c r="BO969"/>
      <c r="BP969"/>
      <c r="BQ969"/>
      <c r="BR969"/>
      <c r="BS969"/>
      <c r="BT969"/>
      <c r="BU969"/>
      <c r="BV969"/>
      <c r="BW969"/>
      <c r="BX969" s="26"/>
      <c r="BY969" s="23"/>
      <c r="BZ969"/>
      <c r="CA969"/>
      <c r="CB969"/>
    </row>
    <row r="970" spans="1:80" s="81" customFormat="1" x14ac:dyDescent="0.3">
      <c r="A970"/>
      <c r="B970" s="45"/>
      <c r="C970" s="155"/>
      <c r="D970" s="41"/>
      <c r="E970" s="86"/>
      <c r="F970" s="41"/>
      <c r="G970" s="41"/>
      <c r="I970" s="68"/>
      <c r="J970" s="8"/>
      <c r="K970" s="8"/>
      <c r="L970" s="8"/>
      <c r="M970"/>
      <c r="N970" s="8"/>
      <c r="O970" s="8"/>
      <c r="P970" s="8"/>
      <c r="Q970" s="8"/>
      <c r="R970" s="8"/>
      <c r="T970"/>
      <c r="U970"/>
      <c r="V970"/>
      <c r="W970"/>
      <c r="X970"/>
      <c r="Y970"/>
      <c r="Z970"/>
      <c r="AA970"/>
      <c r="AB970"/>
      <c r="AC970"/>
      <c r="AD970"/>
      <c r="AE970"/>
      <c r="AF970"/>
      <c r="AG970"/>
      <c r="AH970"/>
      <c r="AI970"/>
      <c r="AJ970"/>
      <c r="AK970"/>
      <c r="AL970"/>
      <c r="AM970"/>
      <c r="AN970"/>
      <c r="AO970"/>
      <c r="AP970"/>
      <c r="AQ970"/>
      <c r="AR970"/>
      <c r="AS970"/>
      <c r="AT970" s="26"/>
      <c r="AU970" s="23"/>
      <c r="AV970"/>
      <c r="AW970"/>
      <c r="AX970"/>
      <c r="AY970"/>
      <c r="AZ970"/>
      <c r="BA970"/>
      <c r="BB970"/>
      <c r="BC970" s="26"/>
      <c r="BD970" s="23"/>
      <c r="BE970"/>
      <c r="BF970"/>
      <c r="BG970"/>
      <c r="BH970"/>
      <c r="BI970"/>
      <c r="BJ970"/>
      <c r="BK970"/>
      <c r="BL970"/>
      <c r="BM970"/>
      <c r="BN970"/>
      <c r="BO970"/>
      <c r="BP970"/>
      <c r="BQ970"/>
      <c r="BR970"/>
      <c r="BS970"/>
      <c r="BT970"/>
      <c r="BU970"/>
      <c r="BV970"/>
      <c r="BW970"/>
      <c r="BX970" s="26"/>
      <c r="BY970" s="23"/>
      <c r="BZ970"/>
      <c r="CA970"/>
      <c r="CB970"/>
    </row>
    <row r="971" spans="1:80" s="81" customFormat="1" x14ac:dyDescent="0.3">
      <c r="A971"/>
      <c r="B971" s="45"/>
      <c r="C971" s="155"/>
      <c r="D971" s="41"/>
      <c r="E971" s="86"/>
      <c r="F971" s="41"/>
      <c r="G971" s="41"/>
      <c r="I971" s="68"/>
      <c r="J971" s="8"/>
      <c r="K971" s="8"/>
      <c r="L971" s="8"/>
      <c r="M971"/>
      <c r="N971" s="8"/>
      <c r="O971" s="8"/>
      <c r="P971" s="8"/>
      <c r="Q971" s="8"/>
      <c r="R971" s="8"/>
      <c r="T971"/>
      <c r="U971"/>
      <c r="V971"/>
      <c r="W971"/>
      <c r="X971"/>
      <c r="Y971"/>
      <c r="Z971"/>
      <c r="AA971"/>
      <c r="AB971"/>
      <c r="AC971"/>
      <c r="AD971"/>
      <c r="AE971"/>
      <c r="AF971"/>
      <c r="AG971"/>
      <c r="AH971"/>
      <c r="AI971"/>
      <c r="AJ971"/>
      <c r="AK971"/>
      <c r="AL971"/>
      <c r="AM971"/>
      <c r="AN971"/>
      <c r="AO971"/>
      <c r="AP971"/>
      <c r="AQ971"/>
      <c r="AR971"/>
      <c r="AS971"/>
      <c r="AT971" s="26"/>
      <c r="AU971" s="23"/>
      <c r="AV971"/>
      <c r="AW971"/>
      <c r="AX971"/>
      <c r="AY971"/>
      <c r="AZ971"/>
      <c r="BA971"/>
      <c r="BB971"/>
      <c r="BC971" s="26"/>
      <c r="BD971" s="23"/>
      <c r="BE971"/>
      <c r="BF971"/>
      <c r="BG971"/>
      <c r="BH971"/>
      <c r="BI971"/>
      <c r="BJ971"/>
      <c r="BK971"/>
      <c r="BL971"/>
      <c r="BM971"/>
      <c r="BN971"/>
      <c r="BO971"/>
      <c r="BP971"/>
      <c r="BQ971"/>
      <c r="BR971"/>
      <c r="BS971"/>
      <c r="BT971"/>
      <c r="BU971"/>
      <c r="BV971"/>
      <c r="BW971"/>
      <c r="BX971" s="26"/>
      <c r="BY971" s="23"/>
      <c r="BZ971"/>
      <c r="CA971"/>
      <c r="CB971"/>
    </row>
    <row r="972" spans="1:80" s="81" customFormat="1" x14ac:dyDescent="0.3">
      <c r="A972"/>
      <c r="B972" s="45"/>
      <c r="C972" s="155"/>
      <c r="D972" s="41"/>
      <c r="E972" s="86"/>
      <c r="F972" s="41"/>
      <c r="G972" s="41"/>
      <c r="I972" s="68"/>
      <c r="J972" s="8"/>
      <c r="K972" s="8"/>
      <c r="L972" s="8"/>
      <c r="M972"/>
      <c r="N972" s="8"/>
      <c r="O972" s="8"/>
      <c r="P972" s="8"/>
      <c r="Q972" s="8"/>
      <c r="R972" s="8"/>
      <c r="T972"/>
      <c r="U972"/>
      <c r="V972"/>
      <c r="W972"/>
      <c r="X972"/>
      <c r="Y972"/>
      <c r="Z972"/>
      <c r="AA972"/>
      <c r="AB972"/>
      <c r="AC972"/>
      <c r="AD972"/>
      <c r="AE972"/>
      <c r="AF972"/>
      <c r="AG972"/>
      <c r="AH972"/>
      <c r="AI972"/>
      <c r="AJ972"/>
      <c r="AK972"/>
      <c r="AL972"/>
      <c r="AM972"/>
      <c r="AN972"/>
      <c r="AO972"/>
      <c r="AP972"/>
      <c r="AQ972"/>
      <c r="AR972"/>
      <c r="AS972"/>
      <c r="AT972" s="26"/>
      <c r="AU972" s="23"/>
      <c r="AV972"/>
      <c r="AW972"/>
      <c r="AX972"/>
      <c r="AY972"/>
      <c r="AZ972"/>
      <c r="BA972"/>
      <c r="BB972"/>
      <c r="BC972" s="26"/>
      <c r="BD972" s="23"/>
      <c r="BE972"/>
      <c r="BF972"/>
      <c r="BG972"/>
      <c r="BH972"/>
      <c r="BI972"/>
      <c r="BJ972"/>
      <c r="BK972"/>
      <c r="BL972"/>
      <c r="BM972"/>
      <c r="BN972"/>
      <c r="BO972"/>
      <c r="BP972"/>
      <c r="BQ972"/>
      <c r="BR972"/>
      <c r="BS972"/>
      <c r="BT972"/>
      <c r="BU972"/>
      <c r="BV972"/>
      <c r="BW972"/>
      <c r="BX972" s="26"/>
      <c r="BY972" s="23"/>
      <c r="BZ972"/>
      <c r="CA972"/>
      <c r="CB972"/>
    </row>
    <row r="973" spans="1:80" s="81" customFormat="1" x14ac:dyDescent="0.3">
      <c r="A973"/>
      <c r="B973" s="45"/>
      <c r="C973" s="155"/>
      <c r="D973" s="41"/>
      <c r="E973" s="86"/>
      <c r="F973" s="41"/>
      <c r="G973" s="41"/>
      <c r="I973" s="68"/>
      <c r="J973" s="8"/>
      <c r="K973" s="8"/>
      <c r="L973" s="8"/>
      <c r="M973"/>
      <c r="N973" s="8"/>
      <c r="O973" s="8"/>
      <c r="P973" s="8"/>
      <c r="Q973" s="8"/>
      <c r="R973" s="8"/>
      <c r="T973"/>
      <c r="U973"/>
      <c r="V973"/>
      <c r="W973"/>
      <c r="X973"/>
      <c r="Y973"/>
      <c r="Z973"/>
      <c r="AA973"/>
      <c r="AB973"/>
      <c r="AC973"/>
      <c r="AD973"/>
      <c r="AE973"/>
      <c r="AF973"/>
      <c r="AG973"/>
      <c r="AH973"/>
      <c r="AI973"/>
      <c r="AJ973"/>
      <c r="AK973"/>
      <c r="AL973"/>
      <c r="AM973"/>
      <c r="AN973"/>
      <c r="AO973"/>
      <c r="AP973"/>
      <c r="AQ973"/>
      <c r="AR973"/>
      <c r="AS973"/>
      <c r="AT973" s="26"/>
      <c r="AU973" s="23"/>
      <c r="AV973"/>
      <c r="AW973"/>
      <c r="AX973"/>
      <c r="AY973"/>
      <c r="AZ973"/>
      <c r="BA973"/>
      <c r="BB973"/>
      <c r="BC973" s="26"/>
      <c r="BD973" s="23"/>
      <c r="BE973"/>
      <c r="BF973"/>
      <c r="BG973"/>
      <c r="BH973"/>
      <c r="BI973"/>
      <c r="BJ973"/>
      <c r="BK973"/>
      <c r="BL973"/>
      <c r="BM973"/>
      <c r="BN973"/>
      <c r="BO973"/>
      <c r="BP973"/>
      <c r="BQ973"/>
      <c r="BR973"/>
      <c r="BS973"/>
      <c r="BT973"/>
      <c r="BU973"/>
      <c r="BV973"/>
      <c r="BW973"/>
      <c r="BX973" s="26"/>
      <c r="BY973" s="23"/>
      <c r="BZ973"/>
      <c r="CA973"/>
      <c r="CB973"/>
    </row>
    <row r="974" spans="1:80" s="81" customFormat="1" x14ac:dyDescent="0.3">
      <c r="A974"/>
      <c r="B974" s="45"/>
      <c r="C974" s="155"/>
      <c r="D974" s="41"/>
      <c r="E974" s="86"/>
      <c r="F974" s="41"/>
      <c r="G974" s="41"/>
      <c r="I974" s="68"/>
      <c r="J974" s="8"/>
      <c r="K974" s="8"/>
      <c r="L974" s="8"/>
      <c r="M974"/>
      <c r="N974" s="8"/>
      <c r="O974" s="8"/>
      <c r="P974" s="8"/>
      <c r="Q974" s="8"/>
      <c r="R974" s="8"/>
      <c r="T974"/>
      <c r="U974"/>
      <c r="V974"/>
      <c r="W974"/>
      <c r="X974"/>
      <c r="Y974"/>
      <c r="Z974"/>
      <c r="AA974"/>
      <c r="AB974"/>
      <c r="AC974"/>
      <c r="AD974"/>
      <c r="AE974"/>
      <c r="AF974"/>
      <c r="AG974"/>
      <c r="AH974"/>
      <c r="AI974"/>
      <c r="AJ974"/>
      <c r="AK974"/>
      <c r="AL974"/>
      <c r="AM974"/>
      <c r="AN974"/>
      <c r="AO974"/>
      <c r="AP974"/>
      <c r="AQ974"/>
      <c r="AR974"/>
      <c r="AS974"/>
      <c r="AT974" s="26"/>
      <c r="AU974" s="23"/>
      <c r="AV974"/>
      <c r="AW974"/>
      <c r="AX974"/>
      <c r="AY974"/>
      <c r="AZ974"/>
      <c r="BA974"/>
      <c r="BB974"/>
      <c r="BC974" s="26"/>
      <c r="BD974" s="23"/>
      <c r="BE974"/>
      <c r="BF974"/>
      <c r="BG974"/>
      <c r="BH974"/>
      <c r="BI974"/>
      <c r="BJ974"/>
      <c r="BK974"/>
      <c r="BL974"/>
      <c r="BM974"/>
      <c r="BN974"/>
      <c r="BO974"/>
      <c r="BP974"/>
      <c r="BQ974"/>
      <c r="BR974"/>
      <c r="BS974"/>
      <c r="BT974"/>
      <c r="BU974"/>
      <c r="BV974"/>
      <c r="BW974"/>
      <c r="BX974" s="26"/>
      <c r="BY974" s="23"/>
      <c r="BZ974"/>
      <c r="CA974"/>
      <c r="CB974"/>
    </row>
    <row r="975" spans="1:80" s="81" customFormat="1" x14ac:dyDescent="0.3">
      <c r="A975"/>
      <c r="B975" s="45"/>
      <c r="C975" s="155"/>
      <c r="D975" s="41"/>
      <c r="E975" s="86"/>
      <c r="F975" s="41"/>
      <c r="G975" s="41"/>
      <c r="I975" s="68"/>
      <c r="J975" s="8"/>
      <c r="K975" s="8"/>
      <c r="L975" s="8"/>
      <c r="M975"/>
      <c r="N975" s="8"/>
      <c r="O975" s="8"/>
      <c r="P975" s="8"/>
      <c r="Q975" s="8"/>
      <c r="R975" s="8"/>
      <c r="T975"/>
      <c r="U975"/>
      <c r="V975"/>
      <c r="W975"/>
      <c r="X975"/>
      <c r="Y975"/>
      <c r="Z975"/>
      <c r="AA975"/>
      <c r="AB975"/>
      <c r="AC975"/>
      <c r="AD975"/>
      <c r="AE975"/>
      <c r="AF975"/>
      <c r="AG975"/>
      <c r="AH975"/>
      <c r="AI975"/>
      <c r="AJ975"/>
      <c r="AK975"/>
      <c r="AL975"/>
      <c r="AM975"/>
      <c r="AN975"/>
      <c r="AO975"/>
      <c r="AP975"/>
      <c r="AQ975"/>
      <c r="AR975"/>
      <c r="AS975"/>
      <c r="AT975" s="26"/>
      <c r="AU975" s="23"/>
      <c r="AV975"/>
      <c r="AW975"/>
      <c r="AX975"/>
      <c r="AY975"/>
      <c r="AZ975"/>
      <c r="BA975"/>
      <c r="BB975"/>
      <c r="BC975" s="26"/>
      <c r="BD975" s="23"/>
      <c r="BE975"/>
      <c r="BF975"/>
      <c r="BG975"/>
      <c r="BH975"/>
      <c r="BI975"/>
      <c r="BJ975"/>
      <c r="BK975"/>
      <c r="BL975"/>
      <c r="BM975"/>
      <c r="BN975"/>
      <c r="BO975"/>
      <c r="BP975"/>
      <c r="BQ975"/>
      <c r="BR975"/>
      <c r="BS975"/>
      <c r="BT975"/>
      <c r="BU975"/>
      <c r="BV975"/>
      <c r="BW975"/>
      <c r="BX975" s="26"/>
      <c r="BY975" s="23"/>
      <c r="BZ975"/>
      <c r="CA975"/>
      <c r="CB975"/>
    </row>
    <row r="976" spans="1:80" s="81" customFormat="1" x14ac:dyDescent="0.3">
      <c r="A976"/>
      <c r="B976" s="45"/>
      <c r="C976" s="155"/>
      <c r="D976" s="41"/>
      <c r="E976" s="86"/>
      <c r="F976" s="41"/>
      <c r="G976" s="41"/>
      <c r="I976" s="68"/>
      <c r="J976" s="8"/>
      <c r="K976" s="8"/>
      <c r="L976" s="8"/>
      <c r="M976"/>
      <c r="N976" s="8"/>
      <c r="O976" s="8"/>
      <c r="P976" s="8"/>
      <c r="Q976" s="8"/>
      <c r="R976" s="8"/>
      <c r="T976"/>
      <c r="U976"/>
      <c r="V976"/>
      <c r="W976"/>
      <c r="X976"/>
      <c r="Y976"/>
      <c r="Z976"/>
      <c r="AA976"/>
      <c r="AB976"/>
      <c r="AC976"/>
      <c r="AD976"/>
      <c r="AE976"/>
      <c r="AF976"/>
      <c r="AG976"/>
      <c r="AH976"/>
      <c r="AI976"/>
      <c r="AJ976"/>
      <c r="AK976"/>
      <c r="AL976"/>
      <c r="AM976"/>
      <c r="AN976"/>
      <c r="AO976"/>
      <c r="AP976"/>
      <c r="AQ976"/>
      <c r="AR976"/>
      <c r="AS976"/>
      <c r="AT976" s="26"/>
      <c r="AU976" s="23"/>
      <c r="AV976"/>
      <c r="AW976"/>
      <c r="AX976"/>
      <c r="AY976"/>
      <c r="AZ976"/>
      <c r="BA976"/>
      <c r="BB976"/>
      <c r="BC976" s="26"/>
      <c r="BD976" s="23"/>
      <c r="BE976"/>
      <c r="BF976"/>
      <c r="BG976"/>
      <c r="BH976"/>
      <c r="BI976"/>
      <c r="BJ976"/>
      <c r="BK976"/>
      <c r="BL976"/>
      <c r="BM976"/>
      <c r="BN976"/>
      <c r="BO976"/>
      <c r="BP976"/>
      <c r="BQ976"/>
      <c r="BR976"/>
      <c r="BS976"/>
      <c r="BT976"/>
      <c r="BU976"/>
      <c r="BV976"/>
      <c r="BW976"/>
      <c r="BX976" s="26"/>
      <c r="BY976" s="23"/>
      <c r="BZ976"/>
      <c r="CA976"/>
      <c r="CB976"/>
    </row>
  </sheetData>
  <autoFilter ref="A12:BD49"/>
  <mergeCells count="137">
    <mergeCell ref="BY10:BY11"/>
    <mergeCell ref="BZ10:BZ11"/>
    <mergeCell ref="CA10:CA11"/>
    <mergeCell ref="CB10:CB11"/>
    <mergeCell ref="O10:O11"/>
    <mergeCell ref="BE9:BK9"/>
    <mergeCell ref="BL9:BS9"/>
    <mergeCell ref="BT9:BY9"/>
    <mergeCell ref="BZ9:CB9"/>
    <mergeCell ref="BE10:BE11"/>
    <mergeCell ref="BF10:BF11"/>
    <mergeCell ref="BG10:BG11"/>
    <mergeCell ref="BH10:BH11"/>
    <mergeCell ref="BI10:BI11"/>
    <mergeCell ref="BJ10:BJ11"/>
    <mergeCell ref="BK10:BK11"/>
    <mergeCell ref="BL10:BL11"/>
    <mergeCell ref="BM10:BM11"/>
    <mergeCell ref="BN10:BN11"/>
    <mergeCell ref="BO10:BO11"/>
    <mergeCell ref="BP10:BP11"/>
    <mergeCell ref="BQ10:BQ11"/>
    <mergeCell ref="BR10:BR11"/>
    <mergeCell ref="BS10:BS11"/>
    <mergeCell ref="D10:D11"/>
    <mergeCell ref="E10:E11"/>
    <mergeCell ref="T9:Z9"/>
    <mergeCell ref="BT10:BT11"/>
    <mergeCell ref="BU10:BU11"/>
    <mergeCell ref="BV10:BV11"/>
    <mergeCell ref="BW10:BW11"/>
    <mergeCell ref="BX10:BX11"/>
    <mergeCell ref="V10:V11"/>
    <mergeCell ref="W10:W11"/>
    <mergeCell ref="X10:X11"/>
    <mergeCell ref="Y10:Y11"/>
    <mergeCell ref="Z10:Z11"/>
    <mergeCell ref="AY10:AY11"/>
    <mergeCell ref="AN10:AN11"/>
    <mergeCell ref="AO10:AO11"/>
    <mergeCell ref="AA9:AG9"/>
    <mergeCell ref="AP9:AU9"/>
    <mergeCell ref="AV9:AX9"/>
    <mergeCell ref="AY9:BD9"/>
    <mergeCell ref="AA10:AA11"/>
    <mergeCell ref="AJ10:AJ11"/>
    <mergeCell ref="AK10:AK11"/>
    <mergeCell ref="AL10:AL11"/>
    <mergeCell ref="AZ10:AZ11"/>
    <mergeCell ref="BA10:BA11"/>
    <mergeCell ref="BB10:BB11"/>
    <mergeCell ref="BC10:BC11"/>
    <mergeCell ref="BD10:BD11"/>
    <mergeCell ref="A1:B5"/>
    <mergeCell ref="L2:S2"/>
    <mergeCell ref="C3:I3"/>
    <mergeCell ref="L3:S3"/>
    <mergeCell ref="C4:G4"/>
    <mergeCell ref="C5:S5"/>
    <mergeCell ref="I10:I11"/>
    <mergeCell ref="J10:J11"/>
    <mergeCell ref="L10:L11"/>
    <mergeCell ref="N10:N11"/>
    <mergeCell ref="P10:P11"/>
    <mergeCell ref="Q10:Q11"/>
    <mergeCell ref="S10:S11"/>
    <mergeCell ref="A10:A11"/>
    <mergeCell ref="B10:B11"/>
    <mergeCell ref="M10:M11"/>
    <mergeCell ref="F10:F11"/>
    <mergeCell ref="G10:H10"/>
    <mergeCell ref="C10:C11"/>
    <mergeCell ref="AH9:AO9"/>
    <mergeCell ref="AX10:AX11"/>
    <mergeCell ref="T10:T11"/>
    <mergeCell ref="AT10:AT11"/>
    <mergeCell ref="AU10:AU11"/>
    <mergeCell ref="AV10:AV11"/>
    <mergeCell ref="AW10:AW11"/>
    <mergeCell ref="K10:K11"/>
    <mergeCell ref="R13:R21"/>
    <mergeCell ref="R10:R11"/>
    <mergeCell ref="AP10:AP11"/>
    <mergeCell ref="AQ10:AQ11"/>
    <mergeCell ref="AR10:AR11"/>
    <mergeCell ref="AS10:AS11"/>
    <mergeCell ref="AH10:AH11"/>
    <mergeCell ref="AI10:AI11"/>
    <mergeCell ref="AB10:AB11"/>
    <mergeCell ref="U10:U11"/>
    <mergeCell ref="AD10:AD11"/>
    <mergeCell ref="AE10:AE11"/>
    <mergeCell ref="AF10:AF11"/>
    <mergeCell ref="AG10:AG11"/>
    <mergeCell ref="AM10:AM11"/>
    <mergeCell ref="AC10:AC11"/>
    <mergeCell ref="R22:R26"/>
    <mergeCell ref="R27:R31"/>
    <mergeCell ref="R32:R34"/>
    <mergeCell ref="R35:R37"/>
    <mergeCell ref="A32:A34"/>
    <mergeCell ref="B32:B34"/>
    <mergeCell ref="C32:C34"/>
    <mergeCell ref="A13:A21"/>
    <mergeCell ref="B13:B21"/>
    <mergeCell ref="D32:D34"/>
    <mergeCell ref="A35:A37"/>
    <mergeCell ref="B35:B37"/>
    <mergeCell ref="C35:C37"/>
    <mergeCell ref="D35:D37"/>
    <mergeCell ref="A22:A26"/>
    <mergeCell ref="B22:B26"/>
    <mergeCell ref="C22:C26"/>
    <mergeCell ref="D22:D26"/>
    <mergeCell ref="A27:A31"/>
    <mergeCell ref="B27:B31"/>
    <mergeCell ref="C27:C31"/>
    <mergeCell ref="D27:D31"/>
    <mergeCell ref="C13:C21"/>
    <mergeCell ref="D13:D21"/>
    <mergeCell ref="R38:R41"/>
    <mergeCell ref="R42:R44"/>
    <mergeCell ref="R45:R49"/>
    <mergeCell ref="A51:D51"/>
    <mergeCell ref="A70:D70"/>
    <mergeCell ref="A42:A44"/>
    <mergeCell ref="B42:B44"/>
    <mergeCell ref="C42:C44"/>
    <mergeCell ref="D42:D44"/>
    <mergeCell ref="A45:A49"/>
    <mergeCell ref="B45:B49"/>
    <mergeCell ref="C45:C49"/>
    <mergeCell ref="D45:D49"/>
    <mergeCell ref="A38:A41"/>
    <mergeCell ref="B38:B41"/>
    <mergeCell ref="C38:C41"/>
    <mergeCell ref="D38:D41"/>
  </mergeCells>
  <dataValidations count="1">
    <dataValidation type="date" operator="greaterThanOrEqual" allowBlank="1" showInputMessage="1" showErrorMessage="1" sqref="G36:H36 H34 G13:G35 G37:G49 E13:E55">
      <formula1>41426</formula1>
    </dataValidation>
  </dataValidations>
  <printOptions verticalCentered="1"/>
  <pageMargins left="0.35433070866141736" right="0.27559055118110237" top="0.59055118110236227" bottom="0.39370078740157483" header="0.31496062992125984" footer="0.31496062992125984"/>
  <pageSetup scale="20" orientation="portrait" verticalDpi="0" r:id="rId1"/>
  <rowBreaks count="1" manualBreakCount="1">
    <brk id="26" max="79" man="1"/>
  </rowBreaks>
  <legacy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2:G34"/>
  <sheetViews>
    <sheetView topLeftCell="C13" zoomScale="90" zoomScaleNormal="90" zoomScalePageLayoutView="90" workbookViewId="0">
      <selection activeCell="G13" sqref="G13"/>
    </sheetView>
  </sheetViews>
  <sheetFormatPr baseColWidth="10" defaultRowHeight="26.25" x14ac:dyDescent="0.4"/>
  <cols>
    <col min="1" max="1" width="8" style="146" customWidth="1"/>
    <col min="2" max="2" width="22.42578125" customWidth="1"/>
    <col min="3" max="3" width="7.42578125" customWidth="1"/>
    <col min="4" max="4" width="30.85546875" customWidth="1"/>
    <col min="5" max="5" width="56.140625" style="39" customWidth="1"/>
    <col min="6" max="6" width="40.42578125" style="39" customWidth="1"/>
    <col min="7" max="7" width="42.85546875" style="39" customWidth="1"/>
  </cols>
  <sheetData>
    <row r="2" spans="1:7" s="101" customFormat="1" ht="27" customHeight="1" thickBot="1" x14ac:dyDescent="0.3">
      <c r="A2" s="378" t="s">
        <v>315</v>
      </c>
      <c r="B2" s="378"/>
      <c r="C2" s="378"/>
      <c r="D2" s="378"/>
      <c r="E2" s="378"/>
      <c r="F2" s="378"/>
      <c r="G2" s="172"/>
    </row>
    <row r="3" spans="1:7" ht="15" x14ac:dyDescent="0.25">
      <c r="A3" s="367" t="s">
        <v>1</v>
      </c>
      <c r="B3" s="369" t="s">
        <v>2</v>
      </c>
      <c r="C3" s="371" t="s">
        <v>3</v>
      </c>
      <c r="D3" s="373" t="s">
        <v>4</v>
      </c>
      <c r="E3" s="384" t="s">
        <v>135</v>
      </c>
      <c r="F3" s="385"/>
      <c r="G3" s="361" t="s">
        <v>380</v>
      </c>
    </row>
    <row r="4" spans="1:7" ht="41.25" customHeight="1" thickBot="1" x14ac:dyDescent="0.3">
      <c r="A4" s="368"/>
      <c r="B4" s="370"/>
      <c r="C4" s="372"/>
      <c r="D4" s="374"/>
      <c r="E4" s="386"/>
      <c r="F4" s="387"/>
      <c r="G4" s="362"/>
    </row>
    <row r="5" spans="1:7" ht="76.5" x14ac:dyDescent="0.25">
      <c r="A5" s="258" t="s">
        <v>42</v>
      </c>
      <c r="B5" s="375" t="s">
        <v>126</v>
      </c>
      <c r="C5" s="376" t="s">
        <v>16</v>
      </c>
      <c r="D5" s="377" t="s">
        <v>136</v>
      </c>
      <c r="E5" s="175" t="s">
        <v>153</v>
      </c>
      <c r="F5" s="182" t="s">
        <v>166</v>
      </c>
      <c r="G5" s="183" t="s">
        <v>366</v>
      </c>
    </row>
    <row r="6" spans="1:7" ht="162" customHeight="1" x14ac:dyDescent="0.25">
      <c r="A6" s="259"/>
      <c r="B6" s="363"/>
      <c r="C6" s="364"/>
      <c r="D6" s="365"/>
      <c r="E6" s="173" t="s">
        <v>350</v>
      </c>
      <c r="F6" s="174" t="s">
        <v>182</v>
      </c>
      <c r="G6" s="184" t="s">
        <v>367</v>
      </c>
    </row>
    <row r="7" spans="1:7" ht="333.75" customHeight="1" x14ac:dyDescent="0.25">
      <c r="A7" s="259"/>
      <c r="B7" s="363"/>
      <c r="C7" s="364"/>
      <c r="D7" s="365"/>
      <c r="E7" s="173" t="s">
        <v>378</v>
      </c>
      <c r="F7" s="174" t="s">
        <v>164</v>
      </c>
      <c r="G7" s="184" t="s">
        <v>367</v>
      </c>
    </row>
    <row r="8" spans="1:7" ht="117" customHeight="1" x14ac:dyDescent="0.25">
      <c r="A8" s="259"/>
      <c r="B8" s="363"/>
      <c r="C8" s="364"/>
      <c r="D8" s="365"/>
      <c r="E8" s="173" t="s">
        <v>152</v>
      </c>
      <c r="F8" s="174" t="s">
        <v>151</v>
      </c>
      <c r="G8" s="184" t="s">
        <v>367</v>
      </c>
    </row>
    <row r="9" spans="1:7" ht="140.25" x14ac:dyDescent="0.25">
      <c r="A9" s="259"/>
      <c r="B9" s="363" t="s">
        <v>127</v>
      </c>
      <c r="C9" s="364" t="s">
        <v>134</v>
      </c>
      <c r="D9" s="365" t="s">
        <v>137</v>
      </c>
      <c r="E9" s="173" t="s">
        <v>154</v>
      </c>
      <c r="F9" s="174" t="s">
        <v>167</v>
      </c>
      <c r="G9" s="184" t="s">
        <v>368</v>
      </c>
    </row>
    <row r="10" spans="1:7" ht="128.25" x14ac:dyDescent="0.25">
      <c r="A10" s="259"/>
      <c r="B10" s="363"/>
      <c r="C10" s="364"/>
      <c r="D10" s="366"/>
      <c r="E10" s="173" t="s">
        <v>169</v>
      </c>
      <c r="F10" s="174" t="s">
        <v>168</v>
      </c>
      <c r="G10" s="185" t="s">
        <v>369</v>
      </c>
    </row>
    <row r="11" spans="1:7" ht="63" customHeight="1" x14ac:dyDescent="0.25">
      <c r="A11" s="259"/>
      <c r="B11" s="363"/>
      <c r="C11" s="364"/>
      <c r="D11" s="366"/>
      <c r="E11" s="173" t="s">
        <v>173</v>
      </c>
      <c r="F11" s="174" t="s">
        <v>172</v>
      </c>
      <c r="G11" s="186"/>
    </row>
    <row r="12" spans="1:7" ht="45.75" customHeight="1" x14ac:dyDescent="0.25">
      <c r="A12" s="259"/>
      <c r="B12" s="363"/>
      <c r="C12" s="364"/>
      <c r="D12" s="366"/>
      <c r="E12" s="173" t="s">
        <v>183</v>
      </c>
      <c r="F12" s="174" t="s">
        <v>150</v>
      </c>
      <c r="G12" s="186"/>
    </row>
    <row r="13" spans="1:7" ht="224.25" customHeight="1" x14ac:dyDescent="0.25">
      <c r="A13" s="143" t="s">
        <v>43</v>
      </c>
      <c r="B13" s="134" t="s">
        <v>128</v>
      </c>
      <c r="C13" s="181" t="s">
        <v>17</v>
      </c>
      <c r="D13" s="133" t="s">
        <v>138</v>
      </c>
      <c r="E13" s="173" t="s">
        <v>371</v>
      </c>
      <c r="F13" s="174" t="s">
        <v>150</v>
      </c>
      <c r="G13" s="184" t="s">
        <v>370</v>
      </c>
    </row>
    <row r="14" spans="1:7" ht="80.25" customHeight="1" x14ac:dyDescent="0.25">
      <c r="A14" s="259" t="s">
        <v>44</v>
      </c>
      <c r="B14" s="363" t="s">
        <v>129</v>
      </c>
      <c r="C14" s="364" t="s">
        <v>18</v>
      </c>
      <c r="D14" s="365" t="s">
        <v>139</v>
      </c>
      <c r="E14" s="173" t="s">
        <v>184</v>
      </c>
      <c r="F14" s="174" t="s">
        <v>167</v>
      </c>
      <c r="G14" s="176" t="s">
        <v>372</v>
      </c>
    </row>
    <row r="15" spans="1:7" ht="219" customHeight="1" x14ac:dyDescent="0.25">
      <c r="A15" s="259"/>
      <c r="B15" s="363"/>
      <c r="C15" s="364"/>
      <c r="D15" s="365"/>
      <c r="E15" s="173" t="s">
        <v>185</v>
      </c>
      <c r="F15" s="174" t="s">
        <v>174</v>
      </c>
      <c r="G15" s="184" t="s">
        <v>379</v>
      </c>
    </row>
    <row r="16" spans="1:7" ht="384" customHeight="1" x14ac:dyDescent="0.25">
      <c r="A16" s="259"/>
      <c r="B16" s="363"/>
      <c r="C16" s="364"/>
      <c r="D16" s="365"/>
      <c r="E16" s="173" t="s">
        <v>141</v>
      </c>
      <c r="F16" s="173" t="s">
        <v>373</v>
      </c>
      <c r="G16" s="186"/>
    </row>
    <row r="17" spans="1:7" ht="89.25" x14ac:dyDescent="0.25">
      <c r="A17" s="259"/>
      <c r="B17" s="363"/>
      <c r="C17" s="364"/>
      <c r="D17" s="365"/>
      <c r="E17" s="173" t="s">
        <v>142</v>
      </c>
      <c r="F17" s="174" t="s">
        <v>161</v>
      </c>
      <c r="G17" s="176" t="s">
        <v>372</v>
      </c>
    </row>
    <row r="18" spans="1:7" ht="96.75" customHeight="1" x14ac:dyDescent="0.25">
      <c r="A18" s="259">
        <v>3</v>
      </c>
      <c r="B18" s="363" t="s">
        <v>130</v>
      </c>
      <c r="C18" s="364" t="s">
        <v>19</v>
      </c>
      <c r="D18" s="365" t="s">
        <v>140</v>
      </c>
      <c r="E18" s="173" t="s">
        <v>143</v>
      </c>
      <c r="F18" s="174" t="s">
        <v>181</v>
      </c>
      <c r="G18" s="186"/>
    </row>
    <row r="19" spans="1:7" ht="100.5" customHeight="1" x14ac:dyDescent="0.25">
      <c r="A19" s="259"/>
      <c r="B19" s="363"/>
      <c r="C19" s="364"/>
      <c r="D19" s="365"/>
      <c r="E19" s="173" t="s">
        <v>144</v>
      </c>
      <c r="F19" s="174" t="s">
        <v>171</v>
      </c>
      <c r="G19" s="186"/>
    </row>
    <row r="20" spans="1:7" ht="153" x14ac:dyDescent="0.25">
      <c r="A20" s="259">
        <v>4</v>
      </c>
      <c r="B20" s="379" t="s">
        <v>131</v>
      </c>
      <c r="C20" s="364" t="s">
        <v>20</v>
      </c>
      <c r="D20" s="365" t="s">
        <v>145</v>
      </c>
      <c r="E20" s="173" t="s">
        <v>177</v>
      </c>
      <c r="F20" s="174" t="s">
        <v>178</v>
      </c>
      <c r="G20" s="184" t="s">
        <v>367</v>
      </c>
    </row>
    <row r="21" spans="1:7" ht="409.5" customHeight="1" x14ac:dyDescent="0.25">
      <c r="A21" s="259"/>
      <c r="B21" s="379"/>
      <c r="C21" s="364"/>
      <c r="D21" s="365"/>
      <c r="E21" s="180" t="s">
        <v>351</v>
      </c>
      <c r="F21" s="174" t="s">
        <v>150</v>
      </c>
      <c r="G21" s="184" t="s">
        <v>367</v>
      </c>
    </row>
    <row r="22" spans="1:7" ht="103.5" customHeight="1" x14ac:dyDescent="0.25">
      <c r="A22" s="259"/>
      <c r="B22" s="379"/>
      <c r="C22" s="364"/>
      <c r="D22" s="365"/>
      <c r="E22" s="173" t="s">
        <v>146</v>
      </c>
      <c r="F22" s="174" t="s">
        <v>151</v>
      </c>
      <c r="G22" s="184" t="s">
        <v>367</v>
      </c>
    </row>
    <row r="23" spans="1:7" ht="408.75" customHeight="1" x14ac:dyDescent="0.25">
      <c r="A23" s="259">
        <v>5</v>
      </c>
      <c r="B23" s="379" t="s">
        <v>132</v>
      </c>
      <c r="C23" s="364" t="s">
        <v>35</v>
      </c>
      <c r="D23" s="365" t="s">
        <v>147</v>
      </c>
      <c r="E23" s="180" t="s">
        <v>352</v>
      </c>
      <c r="F23" s="174" t="s">
        <v>166</v>
      </c>
      <c r="G23" s="184" t="s">
        <v>367</v>
      </c>
    </row>
    <row r="24" spans="1:7" ht="89.25" x14ac:dyDescent="0.25">
      <c r="A24" s="259"/>
      <c r="B24" s="379"/>
      <c r="C24" s="364"/>
      <c r="D24" s="365"/>
      <c r="E24" s="173" t="s">
        <v>142</v>
      </c>
      <c r="F24" s="174" t="s">
        <v>161</v>
      </c>
      <c r="G24" s="186"/>
    </row>
    <row r="25" spans="1:7" ht="63.75" x14ac:dyDescent="0.25">
      <c r="A25" s="259"/>
      <c r="B25" s="379"/>
      <c r="C25" s="364"/>
      <c r="D25" s="365"/>
      <c r="E25" s="173" t="s">
        <v>175</v>
      </c>
      <c r="F25" s="174" t="s">
        <v>162</v>
      </c>
      <c r="G25" s="186"/>
    </row>
    <row r="26" spans="1:7" ht="63.75" x14ac:dyDescent="0.25">
      <c r="A26" s="259"/>
      <c r="B26" s="379"/>
      <c r="C26" s="364"/>
      <c r="D26" s="365"/>
      <c r="E26" s="173" t="s">
        <v>176</v>
      </c>
      <c r="F26" s="174" t="s">
        <v>163</v>
      </c>
      <c r="G26" s="186"/>
    </row>
    <row r="27" spans="1:7" ht="38.25" customHeight="1" x14ac:dyDescent="0.25">
      <c r="A27" s="259"/>
      <c r="B27" s="379"/>
      <c r="C27" s="364"/>
      <c r="D27" s="365"/>
      <c r="E27" s="173" t="s">
        <v>148</v>
      </c>
      <c r="F27" s="174"/>
      <c r="G27" s="186"/>
    </row>
    <row r="28" spans="1:7" ht="289.5" customHeight="1" x14ac:dyDescent="0.25">
      <c r="A28" s="259">
        <v>6</v>
      </c>
      <c r="B28" s="379" t="s">
        <v>133</v>
      </c>
      <c r="C28" s="364" t="s">
        <v>34</v>
      </c>
      <c r="D28" s="382" t="s">
        <v>149</v>
      </c>
      <c r="E28" s="173" t="s">
        <v>353</v>
      </c>
      <c r="F28" s="187" t="s">
        <v>165</v>
      </c>
      <c r="G28" s="184" t="s">
        <v>382</v>
      </c>
    </row>
    <row r="29" spans="1:7" ht="55.5" customHeight="1" x14ac:dyDescent="0.25">
      <c r="A29" s="259"/>
      <c r="B29" s="379"/>
      <c r="C29" s="364"/>
      <c r="D29" s="382"/>
      <c r="E29" s="173" t="s">
        <v>180</v>
      </c>
      <c r="F29" s="174" t="s">
        <v>155</v>
      </c>
      <c r="G29" s="176" t="s">
        <v>376</v>
      </c>
    </row>
    <row r="30" spans="1:7" ht="25.5" x14ac:dyDescent="0.25">
      <c r="A30" s="259"/>
      <c r="B30" s="379"/>
      <c r="C30" s="364"/>
      <c r="D30" s="382"/>
      <c r="E30" s="173" t="s">
        <v>179</v>
      </c>
      <c r="F30" s="173" t="s">
        <v>170</v>
      </c>
      <c r="G30" s="184" t="s">
        <v>381</v>
      </c>
    </row>
    <row r="31" spans="1:7" ht="75.75" customHeight="1" x14ac:dyDescent="0.25">
      <c r="A31" s="259"/>
      <c r="B31" s="379"/>
      <c r="C31" s="364"/>
      <c r="D31" s="382"/>
      <c r="E31" s="173" t="s">
        <v>375</v>
      </c>
      <c r="F31" s="173" t="s">
        <v>374</v>
      </c>
      <c r="G31" s="176" t="s">
        <v>376</v>
      </c>
    </row>
    <row r="32" spans="1:7" ht="62.25" customHeight="1" x14ac:dyDescent="0.25">
      <c r="A32" s="259"/>
      <c r="B32" s="379"/>
      <c r="C32" s="364"/>
      <c r="D32" s="382"/>
      <c r="E32" s="173" t="s">
        <v>158</v>
      </c>
      <c r="F32" s="174" t="s">
        <v>156</v>
      </c>
      <c r="G32" s="176" t="s">
        <v>376</v>
      </c>
    </row>
    <row r="33" spans="1:7" ht="72" customHeight="1" x14ac:dyDescent="0.25">
      <c r="A33" s="259"/>
      <c r="B33" s="379"/>
      <c r="C33" s="364"/>
      <c r="D33" s="382"/>
      <c r="E33" s="173" t="s">
        <v>157</v>
      </c>
      <c r="F33" s="173" t="s">
        <v>377</v>
      </c>
      <c r="G33" s="176" t="s">
        <v>376</v>
      </c>
    </row>
    <row r="34" spans="1:7" ht="51.75" customHeight="1" thickBot="1" x14ac:dyDescent="0.3">
      <c r="A34" s="260"/>
      <c r="B34" s="380"/>
      <c r="C34" s="381"/>
      <c r="D34" s="383"/>
      <c r="E34" s="177" t="s">
        <v>159</v>
      </c>
      <c r="F34" s="178" t="s">
        <v>160</v>
      </c>
      <c r="G34" s="179" t="s">
        <v>376</v>
      </c>
    </row>
  </sheetData>
  <mergeCells count="35">
    <mergeCell ref="A2:F2"/>
    <mergeCell ref="A28:A34"/>
    <mergeCell ref="B28:B34"/>
    <mergeCell ref="C28:C34"/>
    <mergeCell ref="D28:D34"/>
    <mergeCell ref="E3:F4"/>
    <mergeCell ref="A20:A22"/>
    <mergeCell ref="B20:B22"/>
    <mergeCell ref="C20:C22"/>
    <mergeCell ref="D20:D22"/>
    <mergeCell ref="A23:A27"/>
    <mergeCell ref="B23:B27"/>
    <mergeCell ref="C23:C27"/>
    <mergeCell ref="D23:D27"/>
    <mergeCell ref="A14:A17"/>
    <mergeCell ref="B14:B17"/>
    <mergeCell ref="C14:C17"/>
    <mergeCell ref="D14:D17"/>
    <mergeCell ref="A18:A19"/>
    <mergeCell ref="B18:B19"/>
    <mergeCell ref="C18:C19"/>
    <mergeCell ref="D18:D19"/>
    <mergeCell ref="G3:G4"/>
    <mergeCell ref="A9:A12"/>
    <mergeCell ref="B9:B12"/>
    <mergeCell ref="C9:C12"/>
    <mergeCell ref="D9:D12"/>
    <mergeCell ref="A3:A4"/>
    <mergeCell ref="B3:B4"/>
    <mergeCell ref="C3:C4"/>
    <mergeCell ref="D3:D4"/>
    <mergeCell ref="A5:A8"/>
    <mergeCell ref="B5:B8"/>
    <mergeCell ref="C5:C8"/>
    <mergeCell ref="D5:D8"/>
  </mergeCells>
  <pageMargins left="0.42" right="0.31496062992125984" top="0.35433070866141736" bottom="0.70866141732283472" header="0.23622047244094491" footer="0.31496062992125984"/>
  <headerFooter>
    <oddFooter>&amp;CPMA_2019_2021&amp;RPANA _012020
OHSG_012020</oddFooter>
  </headerFooter>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sheetPr>
  <dimension ref="A1:L32"/>
  <sheetViews>
    <sheetView topLeftCell="A12" zoomScale="70" zoomScaleNormal="70" zoomScalePageLayoutView="70" workbookViewId="0">
      <selection activeCell="H27" sqref="H27"/>
    </sheetView>
  </sheetViews>
  <sheetFormatPr baseColWidth="10" defaultColWidth="10.85546875" defaultRowHeight="12.75" x14ac:dyDescent="0.2"/>
  <cols>
    <col min="1" max="1" width="15.28515625" style="102" customWidth="1"/>
    <col min="2" max="2" width="37.140625" style="102" bestFit="1" customWidth="1"/>
    <col min="3" max="3" width="39.42578125" style="102" customWidth="1"/>
    <col min="4" max="4" width="17.42578125" style="102" customWidth="1"/>
    <col min="5" max="5" width="29.85546875" style="102" customWidth="1"/>
    <col min="6" max="6" width="30" style="102" customWidth="1"/>
    <col min="7" max="7" width="30.28515625" style="102" customWidth="1"/>
    <col min="8" max="8" width="44.42578125" style="102" customWidth="1"/>
    <col min="9" max="9" width="38" style="102" customWidth="1"/>
    <col min="10" max="10" width="26.28515625" style="102" customWidth="1"/>
    <col min="11" max="11" width="27.85546875" style="102" bestFit="1" customWidth="1"/>
    <col min="12" max="12" width="16.140625" style="102" customWidth="1"/>
    <col min="13" max="16384" width="10.85546875" style="102"/>
  </cols>
  <sheetData>
    <row r="1" spans="1:12" ht="18.75" x14ac:dyDescent="0.3">
      <c r="A1" s="388" t="s">
        <v>187</v>
      </c>
      <c r="B1" s="388"/>
      <c r="C1" s="388"/>
      <c r="D1" s="388"/>
      <c r="E1" s="388"/>
      <c r="F1" s="388"/>
      <c r="G1" s="388"/>
      <c r="H1" s="388"/>
      <c r="I1" s="388"/>
      <c r="J1" s="388"/>
      <c r="K1" s="388"/>
      <c r="L1" s="388"/>
    </row>
    <row r="2" spans="1:12" ht="18.75" x14ac:dyDescent="0.3">
      <c r="A2" s="388" t="s">
        <v>188</v>
      </c>
      <c r="B2" s="388"/>
      <c r="C2" s="388"/>
      <c r="D2" s="388"/>
      <c r="E2" s="388"/>
      <c r="F2" s="388"/>
      <c r="G2" s="388"/>
      <c r="H2" s="388"/>
      <c r="I2" s="388"/>
      <c r="J2" s="388"/>
      <c r="K2" s="388"/>
      <c r="L2" s="388"/>
    </row>
    <row r="3" spans="1:12" ht="18.75" x14ac:dyDescent="0.3">
      <c r="A3" s="389" t="s">
        <v>189</v>
      </c>
      <c r="B3" s="389"/>
      <c r="C3" s="389"/>
      <c r="D3" s="389"/>
      <c r="E3" s="389"/>
      <c r="F3" s="389"/>
      <c r="G3" s="389"/>
      <c r="H3" s="389"/>
      <c r="I3" s="389"/>
      <c r="J3" s="389"/>
      <c r="K3" s="389"/>
      <c r="L3" s="389"/>
    </row>
    <row r="4" spans="1:12" ht="19.5" thickBot="1" x14ac:dyDescent="0.35">
      <c r="A4" s="390" t="s">
        <v>190</v>
      </c>
      <c r="B4" s="390"/>
      <c r="C4" s="390"/>
      <c r="D4" s="390"/>
      <c r="E4" s="390"/>
      <c r="F4" s="390"/>
      <c r="G4" s="390"/>
      <c r="H4" s="390"/>
      <c r="I4" s="390"/>
      <c r="J4" s="390"/>
      <c r="K4" s="390"/>
      <c r="L4" s="390"/>
    </row>
    <row r="5" spans="1:12" ht="63.75" thickBot="1" x14ac:dyDescent="0.25">
      <c r="A5" s="103"/>
      <c r="B5" s="104" t="s">
        <v>191</v>
      </c>
      <c r="C5" s="105" t="s">
        <v>192</v>
      </c>
      <c r="D5" s="105" t="s">
        <v>193</v>
      </c>
      <c r="E5" s="106" t="s">
        <v>194</v>
      </c>
      <c r="F5" s="105" t="s">
        <v>195</v>
      </c>
      <c r="G5" s="104" t="s">
        <v>196</v>
      </c>
      <c r="H5" s="126" t="s">
        <v>197</v>
      </c>
      <c r="I5" s="105" t="s">
        <v>198</v>
      </c>
      <c r="J5" s="104" t="s">
        <v>199</v>
      </c>
      <c r="K5" s="104" t="s">
        <v>200</v>
      </c>
      <c r="L5" s="107" t="s">
        <v>201</v>
      </c>
    </row>
    <row r="6" spans="1:12" ht="44.25" customHeight="1" x14ac:dyDescent="0.2">
      <c r="A6" s="108" t="s">
        <v>202</v>
      </c>
      <c r="B6" s="109" t="s">
        <v>203</v>
      </c>
      <c r="C6" s="110" t="s">
        <v>204</v>
      </c>
      <c r="D6" s="111" t="s">
        <v>205</v>
      </c>
      <c r="E6" s="109" t="s">
        <v>206</v>
      </c>
      <c r="F6" s="111" t="s">
        <v>203</v>
      </c>
      <c r="G6" s="109" t="s">
        <v>207</v>
      </c>
      <c r="H6" s="110" t="s">
        <v>208</v>
      </c>
      <c r="I6" s="109" t="s">
        <v>209</v>
      </c>
      <c r="J6" s="109" t="s">
        <v>210</v>
      </c>
      <c r="K6" s="109" t="s">
        <v>211</v>
      </c>
      <c r="L6" s="109" t="s">
        <v>212</v>
      </c>
    </row>
    <row r="7" spans="1:12" ht="36" customHeight="1" x14ac:dyDescent="0.2">
      <c r="A7" s="112" t="s">
        <v>213</v>
      </c>
      <c r="B7" s="113" t="s">
        <v>214</v>
      </c>
      <c r="C7" s="114" t="s">
        <v>215</v>
      </c>
      <c r="D7" s="115" t="s">
        <v>216</v>
      </c>
      <c r="E7" s="113" t="s">
        <v>217</v>
      </c>
      <c r="F7" s="115" t="s">
        <v>218</v>
      </c>
      <c r="G7" s="113" t="s">
        <v>219</v>
      </c>
      <c r="H7" s="110" t="s">
        <v>220</v>
      </c>
      <c r="I7" s="113" t="s">
        <v>221</v>
      </c>
      <c r="J7" s="113" t="s">
        <v>222</v>
      </c>
      <c r="K7" s="113" t="s">
        <v>223</v>
      </c>
      <c r="L7" s="113" t="s">
        <v>224</v>
      </c>
    </row>
    <row r="8" spans="1:12" ht="30" x14ac:dyDescent="0.2">
      <c r="A8" s="112" t="s">
        <v>225</v>
      </c>
      <c r="B8" s="113" t="s">
        <v>226</v>
      </c>
      <c r="C8" s="114" t="s">
        <v>227</v>
      </c>
      <c r="D8" s="115" t="s">
        <v>228</v>
      </c>
      <c r="E8" s="113" t="s">
        <v>229</v>
      </c>
      <c r="F8" s="115" t="s">
        <v>230</v>
      </c>
      <c r="G8" s="113" t="s">
        <v>231</v>
      </c>
      <c r="H8" s="110" t="s">
        <v>232</v>
      </c>
      <c r="I8" s="114" t="s">
        <v>233</v>
      </c>
      <c r="J8" s="113" t="s">
        <v>234</v>
      </c>
      <c r="K8" s="113" t="s">
        <v>235</v>
      </c>
      <c r="L8" s="113" t="s">
        <v>236</v>
      </c>
    </row>
    <row r="9" spans="1:12" ht="45" x14ac:dyDescent="0.2">
      <c r="A9" s="112" t="s">
        <v>237</v>
      </c>
      <c r="B9" s="113" t="s">
        <v>238</v>
      </c>
      <c r="C9" s="114" t="s">
        <v>239</v>
      </c>
      <c r="D9" s="115" t="s">
        <v>240</v>
      </c>
      <c r="E9" s="113" t="s">
        <v>241</v>
      </c>
      <c r="F9" s="115" t="s">
        <v>242</v>
      </c>
      <c r="G9" s="114" t="s">
        <v>243</v>
      </c>
      <c r="H9" s="110" t="s">
        <v>244</v>
      </c>
      <c r="I9" s="114" t="s">
        <v>245</v>
      </c>
      <c r="J9" s="113" t="s">
        <v>246</v>
      </c>
      <c r="K9" s="113" t="s">
        <v>247</v>
      </c>
      <c r="L9" s="113"/>
    </row>
    <row r="10" spans="1:12" ht="62.25" customHeight="1" x14ac:dyDescent="0.2">
      <c r="A10" s="112" t="s">
        <v>248</v>
      </c>
      <c r="B10" s="113" t="s">
        <v>249</v>
      </c>
      <c r="C10" s="114" t="s">
        <v>314</v>
      </c>
      <c r="D10" s="115"/>
      <c r="E10" s="113" t="s">
        <v>250</v>
      </c>
      <c r="F10" s="115" t="s">
        <v>251</v>
      </c>
      <c r="G10" s="114" t="s">
        <v>252</v>
      </c>
      <c r="H10" s="110" t="s">
        <v>253</v>
      </c>
      <c r="I10" s="114" t="s">
        <v>254</v>
      </c>
      <c r="J10" s="113" t="s">
        <v>255</v>
      </c>
      <c r="K10" s="113"/>
      <c r="L10" s="113"/>
    </row>
    <row r="11" spans="1:12" ht="30" x14ac:dyDescent="0.2">
      <c r="A11" s="112" t="s">
        <v>256</v>
      </c>
      <c r="B11" s="113" t="s">
        <v>257</v>
      </c>
      <c r="C11" s="114"/>
      <c r="D11" s="115"/>
      <c r="E11" s="114" t="s">
        <v>258</v>
      </c>
      <c r="F11" s="115" t="s">
        <v>259</v>
      </c>
      <c r="G11" s="116" t="s">
        <v>197</v>
      </c>
      <c r="H11" s="110" t="s">
        <v>260</v>
      </c>
      <c r="I11" s="114" t="s">
        <v>261</v>
      </c>
      <c r="J11" s="113" t="s">
        <v>262</v>
      </c>
      <c r="K11" s="113"/>
      <c r="L11" s="113"/>
    </row>
    <row r="12" spans="1:12" ht="40.5" customHeight="1" x14ac:dyDescent="0.2">
      <c r="A12" s="112" t="s">
        <v>263</v>
      </c>
      <c r="B12" s="113" t="s">
        <v>264</v>
      </c>
      <c r="C12" s="114"/>
      <c r="D12" s="115"/>
      <c r="E12" s="114" t="s">
        <v>265</v>
      </c>
      <c r="F12" s="115" t="s">
        <v>266</v>
      </c>
      <c r="G12" s="113"/>
      <c r="H12" s="110" t="s">
        <v>267</v>
      </c>
      <c r="I12" s="114" t="s">
        <v>268</v>
      </c>
      <c r="J12" s="113" t="s">
        <v>269</v>
      </c>
      <c r="K12" s="113"/>
      <c r="L12" s="113"/>
    </row>
    <row r="13" spans="1:12" ht="45" x14ac:dyDescent="0.2">
      <c r="A13" s="112" t="s">
        <v>270</v>
      </c>
      <c r="B13" s="113" t="s">
        <v>271</v>
      </c>
      <c r="C13" s="114"/>
      <c r="D13" s="115"/>
      <c r="E13" s="114" t="s">
        <v>272</v>
      </c>
      <c r="F13" s="115" t="s">
        <v>273</v>
      </c>
      <c r="G13" s="114" t="s">
        <v>274</v>
      </c>
      <c r="H13" s="110" t="s">
        <v>275</v>
      </c>
      <c r="I13" s="113"/>
      <c r="J13" s="114" t="s">
        <v>276</v>
      </c>
      <c r="K13" s="113"/>
      <c r="L13" s="113"/>
    </row>
    <row r="14" spans="1:12" ht="15.75" x14ac:dyDescent="0.2">
      <c r="A14" s="112" t="s">
        <v>277</v>
      </c>
      <c r="B14" s="113" t="s">
        <v>278</v>
      </c>
      <c r="C14" s="114"/>
      <c r="D14" s="115"/>
      <c r="E14" s="113"/>
      <c r="F14" s="113"/>
      <c r="G14" s="113" t="s">
        <v>279</v>
      </c>
      <c r="H14" s="110"/>
      <c r="I14" s="113"/>
      <c r="J14" s="113" t="s">
        <v>280</v>
      </c>
      <c r="K14" s="113"/>
      <c r="L14" s="113"/>
    </row>
    <row r="15" spans="1:12" ht="15.75" x14ac:dyDescent="0.2">
      <c r="A15" s="112" t="s">
        <v>281</v>
      </c>
      <c r="B15" s="114" t="s">
        <v>282</v>
      </c>
      <c r="C15" s="114"/>
      <c r="D15" s="115"/>
      <c r="E15" s="113"/>
      <c r="F15" s="113"/>
      <c r="G15" s="113"/>
      <c r="H15" s="110"/>
      <c r="I15" s="113"/>
      <c r="J15" s="113"/>
      <c r="K15" s="113"/>
      <c r="L15" s="113"/>
    </row>
    <row r="16" spans="1:12" ht="15.75" x14ac:dyDescent="0.2">
      <c r="A16" s="112" t="s">
        <v>283</v>
      </c>
      <c r="B16" s="113" t="s">
        <v>284</v>
      </c>
      <c r="C16" s="114"/>
      <c r="D16" s="115"/>
      <c r="E16" s="113"/>
      <c r="F16" s="113"/>
      <c r="G16" s="113"/>
      <c r="H16" s="110"/>
      <c r="I16" s="113"/>
      <c r="J16" s="113"/>
      <c r="K16" s="113"/>
      <c r="L16" s="113"/>
    </row>
    <row r="17" spans="1:12" ht="15.75" x14ac:dyDescent="0.2">
      <c r="A17" s="112" t="s">
        <v>285</v>
      </c>
      <c r="B17" s="113" t="s">
        <v>286</v>
      </c>
      <c r="C17" s="114"/>
      <c r="D17" s="115"/>
      <c r="E17" s="113"/>
      <c r="F17" s="113"/>
      <c r="G17" s="113"/>
      <c r="H17" s="113"/>
      <c r="I17" s="113"/>
      <c r="J17" s="113"/>
      <c r="K17" s="113"/>
      <c r="L17" s="113"/>
    </row>
    <row r="18" spans="1:12" ht="15.75" x14ac:dyDescent="0.2">
      <c r="A18" s="112" t="s">
        <v>287</v>
      </c>
      <c r="B18" s="113" t="s">
        <v>288</v>
      </c>
      <c r="C18" s="114"/>
      <c r="D18" s="115"/>
      <c r="E18" s="113"/>
      <c r="F18" s="113"/>
      <c r="G18" s="113"/>
      <c r="H18" s="113"/>
      <c r="I18" s="113"/>
      <c r="J18" s="113"/>
      <c r="K18" s="113"/>
      <c r="L18" s="113"/>
    </row>
    <row r="19" spans="1:12" ht="15.75" x14ac:dyDescent="0.2">
      <c r="A19" s="112" t="s">
        <v>289</v>
      </c>
      <c r="B19" s="113" t="s">
        <v>290</v>
      </c>
      <c r="C19" s="114"/>
      <c r="D19" s="115"/>
      <c r="E19" s="113"/>
      <c r="F19" s="113"/>
      <c r="G19" s="113"/>
      <c r="H19" s="113"/>
      <c r="I19" s="113"/>
      <c r="J19" s="113"/>
      <c r="K19" s="113"/>
      <c r="L19" s="113"/>
    </row>
    <row r="20" spans="1:12" ht="15.75" x14ac:dyDescent="0.2">
      <c r="A20" s="112" t="s">
        <v>291</v>
      </c>
      <c r="B20" s="113" t="s">
        <v>222</v>
      </c>
      <c r="C20" s="114"/>
      <c r="D20" s="115"/>
      <c r="E20" s="113"/>
      <c r="F20" s="113"/>
      <c r="G20" s="113"/>
      <c r="H20" s="113"/>
      <c r="I20" s="113"/>
      <c r="J20" s="113"/>
      <c r="K20" s="113"/>
      <c r="L20" s="113"/>
    </row>
    <row r="21" spans="1:12" ht="15.75" x14ac:dyDescent="0.2">
      <c r="A21" s="112" t="s">
        <v>292</v>
      </c>
      <c r="B21" s="113" t="s">
        <v>293</v>
      </c>
      <c r="C21" s="114"/>
      <c r="D21" s="115"/>
      <c r="E21" s="113"/>
      <c r="F21" s="113"/>
      <c r="G21" s="113"/>
      <c r="H21" s="113"/>
      <c r="I21" s="113"/>
      <c r="J21" s="113"/>
      <c r="K21" s="113"/>
      <c r="L21" s="113"/>
    </row>
    <row r="22" spans="1:12" ht="15.75" x14ac:dyDescent="0.2">
      <c r="A22" s="112" t="s">
        <v>294</v>
      </c>
      <c r="B22" s="113" t="s">
        <v>280</v>
      </c>
      <c r="C22" s="114"/>
      <c r="D22" s="115"/>
      <c r="E22" s="113"/>
      <c r="F22" s="113"/>
      <c r="G22" s="113"/>
      <c r="H22" s="113"/>
      <c r="I22" s="113"/>
      <c r="J22" s="113"/>
      <c r="K22" s="113"/>
      <c r="L22" s="113"/>
    </row>
    <row r="23" spans="1:12" ht="30.75" thickBot="1" x14ac:dyDescent="0.25">
      <c r="A23" s="117" t="s">
        <v>295</v>
      </c>
      <c r="B23" s="118" t="s">
        <v>296</v>
      </c>
      <c r="C23" s="118"/>
      <c r="D23" s="119"/>
      <c r="E23" s="120"/>
      <c r="F23" s="120"/>
      <c r="G23" s="120"/>
      <c r="H23" s="120"/>
      <c r="I23" s="120"/>
      <c r="J23" s="120"/>
      <c r="K23" s="120"/>
      <c r="L23" s="120"/>
    </row>
    <row r="24" spans="1:12" ht="40.35" customHeight="1" thickBot="1" x14ac:dyDescent="0.25">
      <c r="A24" s="127" t="s">
        <v>297</v>
      </c>
      <c r="B24" s="128" t="s">
        <v>298</v>
      </c>
      <c r="C24" s="128" t="s">
        <v>299</v>
      </c>
      <c r="D24" s="128" t="s">
        <v>300</v>
      </c>
      <c r="E24" s="128" t="s">
        <v>301</v>
      </c>
      <c r="F24" s="128" t="s">
        <v>302</v>
      </c>
      <c r="G24" s="128" t="s">
        <v>303</v>
      </c>
      <c r="H24" s="128"/>
      <c r="I24" s="128" t="s">
        <v>304</v>
      </c>
      <c r="J24" s="128" t="s">
        <v>305</v>
      </c>
      <c r="K24" s="128" t="s">
        <v>306</v>
      </c>
      <c r="L24" s="129" t="s">
        <v>307</v>
      </c>
    </row>
    <row r="25" spans="1:12" ht="15.75" x14ac:dyDescent="0.25">
      <c r="A25" s="121"/>
      <c r="B25" s="121"/>
      <c r="C25" s="121"/>
      <c r="D25" s="122"/>
      <c r="E25" s="121"/>
      <c r="F25" s="121"/>
      <c r="G25" s="121"/>
      <c r="H25" s="121"/>
      <c r="I25" s="121"/>
      <c r="J25" s="121"/>
      <c r="K25" s="121"/>
      <c r="L25" s="121"/>
    </row>
    <row r="26" spans="1:12" ht="15.75" x14ac:dyDescent="0.25">
      <c r="A26" s="121"/>
      <c r="B26" s="123" t="s">
        <v>308</v>
      </c>
      <c r="C26" s="124" t="s">
        <v>309</v>
      </c>
      <c r="D26" s="122"/>
      <c r="E26" s="121"/>
      <c r="F26" s="121"/>
      <c r="G26" s="121"/>
      <c r="H26" s="121"/>
      <c r="I26" s="121"/>
      <c r="J26" s="121"/>
      <c r="K26" s="121"/>
      <c r="L26" s="121"/>
    </row>
    <row r="27" spans="1:12" ht="15.75" x14ac:dyDescent="0.25">
      <c r="A27" s="121"/>
      <c r="B27" s="123"/>
      <c r="C27" s="124" t="s">
        <v>310</v>
      </c>
      <c r="D27" s="122"/>
      <c r="E27" s="121"/>
      <c r="F27" s="121"/>
      <c r="G27" s="121"/>
      <c r="H27" s="121"/>
      <c r="I27" s="121"/>
      <c r="J27" s="121"/>
      <c r="K27" s="121"/>
      <c r="L27" s="121"/>
    </row>
    <row r="28" spans="1:12" ht="15.75" x14ac:dyDescent="0.25">
      <c r="A28" s="121"/>
      <c r="B28" s="123"/>
      <c r="C28" s="121"/>
      <c r="D28" s="122"/>
      <c r="E28" s="121"/>
      <c r="F28" s="121"/>
      <c r="G28" s="121"/>
      <c r="H28" s="121"/>
      <c r="I28" s="121"/>
      <c r="J28" s="121"/>
      <c r="K28" s="121"/>
      <c r="L28" s="121"/>
    </row>
    <row r="29" spans="1:12" ht="15.75" x14ac:dyDescent="0.25">
      <c r="A29" s="121"/>
      <c r="B29" s="123" t="s">
        <v>311</v>
      </c>
      <c r="C29" s="121" t="s">
        <v>312</v>
      </c>
      <c r="D29" s="122"/>
      <c r="E29" s="121"/>
      <c r="F29" s="121"/>
      <c r="G29" s="121"/>
      <c r="H29" s="121"/>
      <c r="I29" s="121"/>
      <c r="J29" s="121"/>
      <c r="K29" s="121"/>
      <c r="L29" s="121"/>
    </row>
    <row r="30" spans="1:12" ht="15.75" x14ac:dyDescent="0.25">
      <c r="A30" s="121"/>
      <c r="B30" s="121"/>
      <c r="C30" s="121"/>
      <c r="D30" s="122"/>
      <c r="E30" s="121"/>
      <c r="F30" s="121"/>
      <c r="G30" s="121"/>
      <c r="H30" s="121"/>
      <c r="I30" s="121"/>
      <c r="J30" s="121"/>
      <c r="K30" s="121"/>
      <c r="L30" s="121"/>
    </row>
    <row r="31" spans="1:12" ht="15.75" x14ac:dyDescent="0.25">
      <c r="B31" s="125" t="s">
        <v>313</v>
      </c>
    </row>
    <row r="32" spans="1:12" ht="15.75" x14ac:dyDescent="0.25">
      <c r="B32" s="125">
        <v>16032016</v>
      </c>
    </row>
  </sheetData>
  <mergeCells count="4">
    <mergeCell ref="A1:L1"/>
    <mergeCell ref="A2:L2"/>
    <mergeCell ref="A3:L3"/>
    <mergeCell ref="A4:L4"/>
  </mergeCells>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PMA_2019_2021_Ajustado_SG CI</vt:lpstr>
      <vt:lpstr>Marco legal relacionado</vt:lpstr>
      <vt:lpstr>Decreto 1080 (PGD)</vt:lpstr>
      <vt:lpstr>'PMA_2019_2021_Ajustado_SG CI'!Área_de_impresión</vt:lpstr>
      <vt:lpstr>'Marco legal relacionado'!Títulos_a_imprimir</vt:lpstr>
      <vt:lpstr>'PMA_2019_2021_Ajustado_SG CI'!Títulos_a_imprimir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YENNI MARCELA GASCA MUETE</dc:creator>
  <cp:lastModifiedBy>Polania</cp:lastModifiedBy>
  <cp:lastPrinted>2020-02-21T16:38:26Z</cp:lastPrinted>
  <dcterms:created xsi:type="dcterms:W3CDTF">2016-07-06T19:37:36Z</dcterms:created>
  <dcterms:modified xsi:type="dcterms:W3CDTF">2020-09-17T15:44:09Z</dcterms:modified>
</cp:coreProperties>
</file>