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60" windowWidth="21840" windowHeight="8175" tabRatio="539"/>
  </bookViews>
  <sheets>
    <sheet name="PES 2019 OCI" sheetId="2" r:id="rId1"/>
    <sheet name="PES 2019" sheetId="1" r:id="rId2"/>
  </sheets>
  <externalReferences>
    <externalReference r:id="rId3"/>
    <externalReference r:id="rId4"/>
  </externalReferences>
  <definedNames>
    <definedName name="_xlnm._FilterDatabase" localSheetId="1" hidden="1">'PES 2019'!$B$7:$U$184</definedName>
    <definedName name="_xlnm._FilterDatabase" localSheetId="0" hidden="1">'PES 2019 OCI'!$B$7:$U$184</definedName>
    <definedName name="A_Acciones_efectivas_para_la_política_de_estabilización" localSheetId="0">#REF!</definedName>
    <definedName name="A_Acciones_efectivas_para_la_política_de_estabilización">#REF!</definedName>
    <definedName name="A_Alianza_por_la_inclusión_y_la_dignidad_de_todas_las_personas_con_discapacidad" localSheetId="0">#REF!</definedName>
    <definedName name="A_Alianza_por_la_inclusión_y_la_dignidad_de_todas_las_personas_con_discapacidad">#REF!</definedName>
    <definedName name="A_Colombia_se_conecta_masificación_de_la_banda_ancha_e_inclusión_digital_de_todos_los_colombianos" localSheetId="0">#REF!</definedName>
    <definedName name="A_Colombia_se_conecta_masificación_de_la_banda_ancha_e_inclusión_digital_de_todos_los_colombianos">#REF!</definedName>
    <definedName name="A_Desarrollo_de_sistemas_nacionales_y_regionales_de_innovación_integrados_y_eficaces" localSheetId="0">#REF!</definedName>
    <definedName name="A_Desarrollo_de_sistemas_nacionales_y_regionales_de_innovación_integrados_y_eficaces">#REF!</definedName>
    <definedName name="A_Desarrollo_minero_energético_con_responsabilidad_ambiental_y_social" localSheetId="0">#REF!</definedName>
    <definedName name="A_Desarrollo_minero_energético_con_responsabilidad_ambiental_y_social">#REF!</definedName>
    <definedName name="A_Diagnóstico_objetivos_y_estrategias_para_la_equidad_de_oportunidades_de_grupos_étnicos" localSheetId="0">#REF!</definedName>
    <definedName name="A_Diagnóstico_objetivos_y_estrategias_para_la_equidad_de_oportunidades_de_grupos_étnicos">#REF!</definedName>
    <definedName name="A_Energía_que_transforma" localSheetId="0">#REF!</definedName>
    <definedName name="A_Energía_que_transforma">#REF!</definedName>
    <definedName name="A_Entorno_para_crecer" localSheetId="0">#REF!</definedName>
    <definedName name="A_Entorno_para_crecer">#REF!</definedName>
    <definedName name="A_Fortalecimiento_de_la_institucionalidad_de_género_en_Colombia" localSheetId="0">#REF!</definedName>
    <definedName name="A_Fortalecimiento_de_la_institucionalidad_de_género_en_Colombia">#REF!</definedName>
    <definedName name="A_Fundamentos_macroeconómicos_del_PND" localSheetId="0">#REF!</definedName>
    <definedName name="A_Fundamentos_macroeconómicos_del_PND">#REF!</definedName>
    <definedName name="A_Gobernanza_e_institucionalidad_moderna_para_el_transporte_y_la_logística_eficientes_y_seguros" localSheetId="0">#REF!</definedName>
    <definedName name="A_Gobernanza_e_institucionalidad_moderna_para_el_transporte_y_la_logística_eficientes_y_seguros">#REF!</definedName>
    <definedName name="A_Políticas_e_inversiones_para_el_desarrollo_el_ordenamiento_y_fortalecimiento_de_la_asociatividad" localSheetId="0">#REF!</definedName>
    <definedName name="A_Políticas_e_inversiones_para_el_desarrollo_el_ordenamiento_y_fortalecimiento_de_la_asociatividad">#REF!</definedName>
    <definedName name="A_Primero_las_niñas_y_los_niños" localSheetId="0">#REF!</definedName>
    <definedName name="A_Primero_las_niñas_y_los_niños">#REF!</definedName>
    <definedName name="A_Sectores_comprometidos_con_la_sostenibilidad_y_la_mitigación_del_cambio_climático" localSheetId="0">#REF!</definedName>
    <definedName name="A_Sectores_comprometidos_con_la_sostenibilidad_y_la_mitigación_del_cambio_climático">#REF!</definedName>
    <definedName name="A_Seguridad_autoridad_y_orden_para_la_libertad" localSheetId="0">#REF!</definedName>
    <definedName name="A_Seguridad_autoridad_y_orden_para_la_libertad">#REF!</definedName>
    <definedName name="A_Todos_somos_cultura" localSheetId="0">#REF!</definedName>
    <definedName name="A_Todos_somos_cultura">#REF!</definedName>
    <definedName name="A_Transformación_de_la_Administración_pública" localSheetId="0">#REF!</definedName>
    <definedName name="A_Transformación_de_la_Administración_pública">#REF!</definedName>
    <definedName name="B_Agua_limpia_y_saneamiento_básico_adecuado" localSheetId="0">#REF!</definedName>
    <definedName name="B_Agua_limpia_y_saneamiento_básico_adecuado">#REF!</definedName>
    <definedName name="B_Biodiversidad_y_riqueza_natural" localSheetId="0">#REF!</definedName>
    <definedName name="B_Biodiversidad_y_riqueza_natural">#REF!</definedName>
    <definedName name="B_Capítulo_de_grupos_indígenas" localSheetId="0">#REF!</definedName>
    <definedName name="B_Capítulo_de_grupos_indígenas">#REF!</definedName>
    <definedName name="B_Colombia_naranja" localSheetId="0">#REF!</definedName>
    <definedName name="B_Colombia_naranja">#REF!</definedName>
    <definedName name="B_Educación_y_empoderamiento_económico_para_la_eliminación_de_brechas_de_género_en_el_mundo_del_trabajo" localSheetId="0">#REF!</definedName>
    <definedName name="B_Educación_y_empoderamiento_económico_para_la_eliminación_de_brechas_de_género_en_el_mundo_del_trabajo">#REF!</definedName>
    <definedName name="B_Estimular_tanto_la_productividad_como_la_equidad_a_través_de_la_conectividad_y_los_vínculos_entre_la_ciudad_y_el_campo" localSheetId="0">#REF!</definedName>
    <definedName name="B_Estimular_tanto_la_productividad_como_la_equidad_a_través_de_la_conectividad_y_los_vínculos_entre_la_ciudad_y_el_campo">#REF!</definedName>
    <definedName name="B_Estrategia_fiscal_y_Macroeconómica" localSheetId="0">#REF!</definedName>
    <definedName name="B_Estrategia_fiscal_y_Macroeconómica">#REF!</definedName>
    <definedName name="B_Gasto_público_efectivo" localSheetId="0">#REF!</definedName>
    <definedName name="B_Gasto_público_efectivo">#REF!</definedName>
    <definedName name="B_Hacia_una_sociedad_digital_e_industria_4_0" localSheetId="0">#REF!</definedName>
    <definedName name="B_Hacia_una_sociedad_digital_e_industria_4_0">#REF!</definedName>
    <definedName name="B_Imperio_de_la_ley_y_convivencia" localSheetId="0">#REF!</definedName>
    <definedName name="B_Imperio_de_la_ley_y_convivencia">#REF!</definedName>
    <definedName name="B_Más_ciencia_más_futuro" localSheetId="0">#REF!</definedName>
    <definedName name="B_Más_ciencia_más_futuro">#REF!</definedName>
    <definedName name="B_Mayor_coordinación_y_eficiencia_para_la_estabilización" localSheetId="0">#REF!</definedName>
    <definedName name="B_Mayor_coordinación_y_eficiencia_para_la_estabilización">#REF!</definedName>
    <definedName name="B_Movilidad_urbano_regional_sostenible_para_la_equidad_la_competitividad_y_la_calidad_de_vida" localSheetId="0">#REF!</definedName>
    <definedName name="B_Movilidad_urbano_regional_sostenible_para_la_equidad_la_competitividad_y_la_calidad_de_vida">#REF!</definedName>
    <definedName name="B_Salud_para_todos_con_calidad_y_eficiencia_sostenible_por_todos" localSheetId="0">#REF!</definedName>
    <definedName name="B_Salud_para_todos_con_calidad_y_eficiencia_sostenible_por_todos">#REF!</definedName>
    <definedName name="B_Seguridad_energética_para_el_desarrollo_productivo" localSheetId="0">#REF!</definedName>
    <definedName name="B_Seguridad_energética_para_el_desarrollo_productivo">#REF!</definedName>
    <definedName name="B_Transformación_empresarial" localSheetId="0">#REF!</definedName>
    <definedName name="B_Transformación_empresarial">#REF!</definedName>
    <definedName name="C_Alianza_contra_la_corrupción" localSheetId="0">#REF!</definedName>
    <definedName name="C_Alianza_contra_la_corrupción">#REF!</definedName>
    <definedName name="C_Aseguramiento_de_la_institucionalidad_fiscal" localSheetId="0">#REF!</definedName>
    <definedName name="C_Aseguramiento_de_la_institucionalidad_fiscal">#REF!</definedName>
    <definedName name="C_Capítulo_de_Rrom" localSheetId="0">#REF!</definedName>
    <definedName name="C_Capítulo_de_Rrom">#REF!</definedName>
    <definedName name="C_Colombia_resiliente" localSheetId="0">#REF!</definedName>
    <definedName name="C_Colombia_resiliente">#REF!</definedName>
    <definedName name="C_Corredores_estratégicos_intermodales" localSheetId="0">#REF!</definedName>
    <definedName name="C_Corredores_estratégicos_intermodales">#REF!</definedName>
    <definedName name="C_Desarrollo_urbano_y_Sistema_de_Ciudades_SC_para_la_sostenibilidad_productividad_y_la_calidad_de_vida" localSheetId="0">#REF!</definedName>
    <definedName name="C_Desarrollo_urbano_y_Sistema_de_Ciudades_SC_para_la_sostenibilidad_productividad_y_la_calidad_de_vida">#REF!</definedName>
    <definedName name="C_Educación_de_calidad_para_un_futuro_con_oportunidades_para_todos" localSheetId="0">#REF!</definedName>
    <definedName name="C_Educación_de_calidad_para_un_futuro_con_oportunidades_para_todos">#REF!</definedName>
    <definedName name="C_El_cuidado_una_apuesta_de_articulación_y_corresponsabilidad" localSheetId="0">#REF!</definedName>
    <definedName name="C_El_cuidado_una_apuesta_de_articulación_y_corresponsabilidad">#REF!</definedName>
    <definedName name="C_Instrumentos_y_herramientas_que_orientan_la_inversión_y_el_gasto_eficiente_para_la_estabilización_la_Construcción_de_Paz_y_la_cultura_de_la_legalidad" localSheetId="0">#REF!</definedName>
    <definedName name="C_Instrumentos_y_herramientas_que_orientan_la_inversión_y_el_gasto_eficiente_para_la_estabilización_la_Construcción_de_Paz_y_la_cultura_de_la_legalidad">#REF!</definedName>
    <definedName name="C_Tecnología_e_investigación_para_el_desarrollo_productivo_y_social" localSheetId="0">#REF!</definedName>
    <definedName name="C_Tecnología_e_investigación_para_el_desarrollo_productivo_y_social">#REF!</definedName>
    <definedName name="C_Un_mundo_de_posibilidades" localSheetId="0">#REF!</definedName>
    <definedName name="C_Un_mundo_de_posibilidades">#REF!</definedName>
    <definedName name="ciudadano" localSheetId="0">#REF!</definedName>
    <definedName name="ciudadano">#REF!</definedName>
    <definedName name="Consistencia_macroeconómica_fiscal_y_de_resultados_económicos_y_sociales" localSheetId="0">#REF!</definedName>
    <definedName name="Consistencia_macroeconómica_fiscal_y_de_resultados_económicos_y_sociales">#REF!</definedName>
    <definedName name="D_Alianza_por_la_seguridad_alimentaria_y_la_nutrición" localSheetId="0">#REF!</definedName>
    <definedName name="D_Alianza_por_la_seguridad_alimentaria_y_la_nutrición">#REF!</definedName>
    <definedName name="D_Capítulo_de_comunidades_negras_afrocolombianas_raizales_y_palenqueras" localSheetId="0">#REF!</definedName>
    <definedName name="D_Capítulo_de_comunidades_negras_afrocolombianas_raizales_y_palenqueras">#REF!</definedName>
    <definedName name="D_Colombia_en_la_escena_globlal" localSheetId="0">#REF!</definedName>
    <definedName name="D_Colombia_en_la_escena_globlal">#REF!</definedName>
    <definedName name="D_Estado_simple" localSheetId="0">#REF!</definedName>
    <definedName name="D_Estado_simple">#REF!</definedName>
    <definedName name="D_Gobiernos_territoriales_capaces_y_efectivos" localSheetId="0">#REF!</definedName>
    <definedName name="D_Gobiernos_territoriales_capaces_y_efectivos">#REF!</definedName>
    <definedName name="D_Iniciativas_de_regulación_financiera_para_la_profundización_financiera" localSheetId="0">#REF!</definedName>
    <definedName name="D_Iniciativas_de_regulación_financiera_para_la_profundización_financiera">#REF!</definedName>
    <definedName name="D_Innovación_financiera_y_movilización_de_nuevas_fuentes_de_pago" localSheetId="0">#REF!</definedName>
    <definedName name="D_Innovación_financiera_y_movilización_de_nuevas_fuentes_de_pago">#REF!</definedName>
    <definedName name="D_Innovación_pública_para_un_país_más_moderno" localSheetId="0">#REF!</definedName>
    <definedName name="D_Innovación_pública_para_un_país_más_moderno">#REF!</definedName>
    <definedName name="D_Instituciones_ambientales_modernas_apropiación_social_de_la_biodiversidad_y_manejo_efectivo_de_los_conflictos_socioambientales" localSheetId="0">#REF!</definedName>
    <definedName name="D_Instituciones_ambientales_modernas_apropiación_social_de_la_biodiversidad_y_manejo_efectivo_de_los_conflictos_socioambientales">#REF!</definedName>
    <definedName name="D_Participación_de_las_mujeres_en_escenarios_de_poder_y_toma_de_decisiones" localSheetId="0">#REF!</definedName>
    <definedName name="D_Participación_de_las_mujeres_en_escenarios_de_poder_y_toma_de_decisiones">#REF!</definedName>
    <definedName name="D_Reparacion" localSheetId="0">#REF!</definedName>
    <definedName name="D_Reparacion">#REF!</definedName>
    <definedName name="E_Campo_con_progreso" localSheetId="0">#REF!</definedName>
    <definedName name="E_Campo_con_progreso">#REF!</definedName>
    <definedName name="E_Instrumentos_e_información_para_la_toma_de_decisiones_que_promueven_el_desarrollo_regional" localSheetId="0">#REF!</definedName>
    <definedName name="E_Instrumentos_e_información_para_la_toma_de_decisiones_que_promueven_el_desarrollo_regional">#REF!</definedName>
    <definedName name="E_Participación_ciudadana" localSheetId="0">#REF!</definedName>
    <definedName name="E_Participación_ciudadana">#REF!</definedName>
    <definedName name="E_Promoción_de_la_salud_sexual_y_los_derechos_reproductivos_para_niñas_niños_y_adolescentes" localSheetId="0">#REF!</definedName>
    <definedName name="E_Promoción_de_la_salud_sexual_y_los_derechos_reproductivos_para_niñas_niños_y_adolescentes">#REF!</definedName>
    <definedName name="E_Vivienda_y_entornos_dignos_e_incluyentes" localSheetId="0">#REF!</definedName>
    <definedName name="E_Vivienda_y_entornos_dignos_e_incluyentes">#REF!</definedName>
    <definedName name="F_Derecho_de_las_mujeres_a_una_vida_libre_de_violencias" localSheetId="0">#REF!</definedName>
    <definedName name="F_Derecho_de_las_mujeres_a_una_vida_libre_de_violencias">#REF!</definedName>
    <definedName name="F_Trabajo_decente_acceso_a_mercados_e_ingresos_dignos" localSheetId="0">#REF!</definedName>
    <definedName name="F_Trabajo_decente_acceso_a_mercados_e_ingresos_dignos">#REF!</definedName>
    <definedName name="F_Turismo" localSheetId="0">#REF!</definedName>
    <definedName name="F_Turismo">#REF!</definedName>
    <definedName name="G_Juventud_naranja" localSheetId="0">#REF!</definedName>
    <definedName name="G_Juventud_naranja">#REF!</definedName>
    <definedName name="G_Mujeres_rurales_como_agentes_de_transformación_en_el_campo" localSheetId="0">#REF!</definedName>
    <definedName name="G_Mujeres_rurales_como_agentes_de_transformación_en_el_campo">#REF!</definedName>
    <definedName name="H_Dignidad_y_felicidad_para_todos_los_adultos_mayores" localSheetId="0">#REF!</definedName>
    <definedName name="H_Dignidad_y_felicidad_para_todos_los_adultos_mayores">#REF!</definedName>
    <definedName name="H_Equidad_para_las_mujeres_en_la_construcción_de_paz" localSheetId="0">#REF!</definedName>
    <definedName name="H_Equidad_para_las_mujeres_en_la_construcción_de_paz">#REF!</definedName>
    <definedName name="I_Deporte_y_recreación_para_el_desarrollo_integral" localSheetId="0">#REF!</definedName>
    <definedName name="I_Deporte_y_recreación_para_el_desarrollo_integral">#REF!</definedName>
    <definedName name="J_Equidad_en_la_diversidad" localSheetId="0">#REF!</definedName>
    <definedName name="J_Equidad_en_la_diversidad">#REF!</definedName>
    <definedName name="K_Que_nadie_se_quede_atrás" localSheetId="0">#REF!</definedName>
    <definedName name="K_Que_nadie_se_quede_atrás">#REF!</definedName>
    <definedName name="L_Herramientas_para_una_política_social_moderna_y_conectada_a_mercados" localSheetId="0">#REF!</definedName>
    <definedName name="L_Herramientas_para_una_política_social_moderna_y_conectada_a_mercados">#REF!</definedName>
    <definedName name="M_Familias_con_futuro_para_todos" localSheetId="0">#REF!</definedName>
    <definedName name="M_Familias_con_futuro_para_todos">#REF!</definedName>
    <definedName name="nindicador">[1]FICHA_DEL_INDICADOR!$AN$60:$AQ$60</definedName>
    <definedName name="Pacto" localSheetId="0">#REF!</definedName>
    <definedName name="Pacto">#REF!</definedName>
    <definedName name="Pacto_de_equidad_para_las_mujeres" localSheetId="0">#REF!</definedName>
    <definedName name="Pacto_de_equidad_para_las_mujeres">#REF!</definedName>
    <definedName name="Pacto_por_el_emprendimiento_la_formalización_y_la_productividad" localSheetId="0">#REF!</definedName>
    <definedName name="Pacto_por_el_emprendimiento_la_formalización_y_la_productividad">#REF!</definedName>
    <definedName name="Pacto_por_el_transporte_y_la_logística_para_la_competitividad_y_la_integración_regional" localSheetId="0">#REF!</definedName>
    <definedName name="Pacto_por_el_transporte_y_la_logística_para_la_competitividad_y_la_integración_regional">#REF!</definedName>
    <definedName name="Pacto_por_la_calidad_y_eficiencia_de_servicios_públicos" localSheetId="0">#REF!</definedName>
    <definedName name="Pacto_por_la_calidad_y_eficiencia_de_servicios_públicos">#REF!</definedName>
    <definedName name="Pacto_por_la_Ciencia_la_Tecnología_y_la_Innovación" localSheetId="0">#REF!</definedName>
    <definedName name="Pacto_por_la_Ciencia_la_Tecnología_y_la_Innovación">#REF!</definedName>
    <definedName name="Pacto_por_la_Construcción_de_Paz" localSheetId="0">#REF!</definedName>
    <definedName name="Pacto_por_la_Construcción_de_Paz">#REF!</definedName>
    <definedName name="Pacto_por_la_descentralización" localSheetId="0">#REF!</definedName>
    <definedName name="Pacto_por_la_descentralización">#REF!</definedName>
    <definedName name="Pacto_por_la_equidad" localSheetId="0">#REF!</definedName>
    <definedName name="Pacto_por_la_equidad">#REF!</definedName>
    <definedName name="Pacto_por_la_equidad_de_oportunidades_para_grupos" localSheetId="0">#REF!</definedName>
    <definedName name="Pacto_por_la_equidad_de_oportunidades_para_grupos">#REF!</definedName>
    <definedName name="Pacto_por_la_inclusión_de_todas_las_personas_con_discapacidad" localSheetId="0">#REF!</definedName>
    <definedName name="Pacto_por_la_inclusión_de_todas_las_personas_con_discapacidad">#REF!</definedName>
    <definedName name="Pacto_por_la_legalidad" localSheetId="0">#REF!</definedName>
    <definedName name="Pacto_por_la_legalidad">#REF!</definedName>
    <definedName name="Pacto_por_la_protección_y_promoción_de_nuestra_cultura_y_desarrollo_de_la_economía_naranja" localSheetId="0">#REF!</definedName>
    <definedName name="Pacto_por_la_protección_y_promoción_de_nuestra_cultura_y_desarrollo_de_la_economía_naranja">#REF!</definedName>
    <definedName name="Pacto_por_la_sostenibilidad" localSheetId="0">#REF!</definedName>
    <definedName name="Pacto_por_la_sostenibilidad">#REF!</definedName>
    <definedName name="Pacto_por_la_transformación_digital_de_Colombia" localSheetId="0">#REF!</definedName>
    <definedName name="Pacto_por_la_transformación_digital_de_Colombia">#REF!</definedName>
    <definedName name="Pacto_por_los_recursos_minero_energéticos" localSheetId="0">#REF!</definedName>
    <definedName name="Pacto_por_los_recursos_minero_energéticos">#REF!</definedName>
    <definedName name="Pacto_por_una_gestión_pública_efectiva" localSheetId="0">#REF!</definedName>
    <definedName name="Pacto_por_una_gestión_pública_efectiva">#REF!</definedName>
    <definedName name="rendicion" localSheetId="0">#REF!</definedName>
    <definedName name="rendicion">#REF!</definedName>
    <definedName name="RIESGO" localSheetId="0">#REF!</definedName>
    <definedName name="RIESGO">#REF!</definedName>
    <definedName name="tramites" localSheetId="0">#REF!</definedName>
    <definedName name="tramites">#REF!</definedName>
    <definedName name="transparencia" localSheetId="0">#REF!</definedName>
    <definedName name="transparencia">#REF!</definedName>
  </definedNames>
  <calcPr calcId="144525"/>
</workbook>
</file>

<file path=xl/calcChain.xml><?xml version="1.0" encoding="utf-8"?>
<calcChain xmlns="http://schemas.openxmlformats.org/spreadsheetml/2006/main">
  <c r="Y64" i="2" l="1"/>
  <c r="X64" i="2"/>
  <c r="R168" i="2" l="1"/>
  <c r="R167" i="2"/>
  <c r="R166" i="2"/>
  <c r="R165" i="2"/>
  <c r="R164" i="2"/>
  <c r="R163" i="2"/>
  <c r="R162" i="2"/>
  <c r="R161" i="2"/>
  <c r="R160" i="2"/>
  <c r="R159" i="2"/>
  <c r="R158" i="2"/>
  <c r="R157" i="2"/>
  <c r="R156" i="2"/>
  <c r="Y68" i="1" l="1"/>
  <c r="R168" i="1" l="1"/>
  <c r="R167" i="1"/>
  <c r="R166" i="1"/>
  <c r="R165" i="1"/>
  <c r="R164" i="1"/>
  <c r="R163" i="1"/>
  <c r="R162" i="1"/>
  <c r="R161" i="1"/>
  <c r="R160" i="1"/>
  <c r="R159" i="1"/>
  <c r="R158" i="1"/>
  <c r="R157" i="1"/>
  <c r="R156" i="1"/>
</calcChain>
</file>

<file path=xl/comments1.xml><?xml version="1.0" encoding="utf-8"?>
<comments xmlns="http://schemas.openxmlformats.org/spreadsheetml/2006/main">
  <authors>
    <author>Erika Ximena Angulo Cardona</author>
  </authors>
  <commentList>
    <comment ref="B6" authorId="0">
      <text>
        <r>
          <rPr>
            <b/>
            <sz val="9"/>
            <color indexed="81"/>
            <rFont val="Tahoma"/>
            <family val="2"/>
          </rPr>
          <t>Erika Ximena Angulo Cardona:</t>
        </r>
        <r>
          <rPr>
            <sz val="9"/>
            <color indexed="81"/>
            <rFont val="Tahoma"/>
            <family val="2"/>
          </rPr>
          <t xml:space="preserve">
Seleccione la entidad responsable del indicador o actividad</t>
        </r>
      </text>
    </comment>
    <comment ref="C6" authorId="0">
      <text>
        <r>
          <rPr>
            <b/>
            <sz val="9"/>
            <color indexed="81"/>
            <rFont val="Tahoma"/>
            <family val="2"/>
          </rPr>
          <t>Erika Ximena Angulo Cardona:</t>
        </r>
        <r>
          <rPr>
            <sz val="9"/>
            <color indexed="81"/>
            <rFont val="Tahoma"/>
            <family val="2"/>
          </rPr>
          <t xml:space="preserve">
Seleccione el pacto al cual da respuesta el indicador o actividad. En caso de no aplicar dejar en Blanco</t>
        </r>
      </text>
    </comment>
    <comment ref="D6" authorId="0">
      <text>
        <r>
          <rPr>
            <b/>
            <sz val="9"/>
            <color indexed="81"/>
            <rFont val="Tahoma"/>
            <family val="2"/>
          </rPr>
          <t>Erika Ximena Angulo Cardona:</t>
        </r>
        <r>
          <rPr>
            <sz val="9"/>
            <color indexed="81"/>
            <rFont val="Tahoma"/>
            <family val="2"/>
          </rPr>
          <t xml:space="preserve">
Seleccione la línea del pacto al cual da respuesta el indicador o actividad. En caso de no aplicar dejar en Blanco</t>
        </r>
      </text>
    </comment>
    <comment ref="E6" authorId="0">
      <text>
        <r>
          <rPr>
            <b/>
            <sz val="9"/>
            <color indexed="81"/>
            <rFont val="Tahoma"/>
            <family val="2"/>
          </rPr>
          <t>Erika Ximena Angulo Cardona:</t>
        </r>
        <r>
          <rPr>
            <sz val="9"/>
            <color indexed="81"/>
            <rFont val="Tahoma"/>
            <family val="2"/>
          </rPr>
          <t xml:space="preserve">
Seleccione objetivo de la línea a la cual da respuesta el indicador o actividad. En caso de no aplicar dejar en Blanco</t>
        </r>
      </text>
    </comment>
    <comment ref="F6" authorId="0">
      <text>
        <r>
          <rPr>
            <b/>
            <sz val="9"/>
            <color indexed="81"/>
            <rFont val="Tahoma"/>
            <family val="2"/>
          </rPr>
          <t>Erika Ximena Angulo Cardona:</t>
        </r>
        <r>
          <rPr>
            <sz val="9"/>
            <color indexed="81"/>
            <rFont val="Tahoma"/>
            <family val="2"/>
          </rPr>
          <t xml:space="preserve">
Seleccione la Triple meta al cual corresponden el indicador o actividad. En caso que no aplique dejar en blanco</t>
        </r>
      </text>
    </comment>
    <comment ref="G6" authorId="0">
      <text>
        <r>
          <rPr>
            <b/>
            <sz val="9"/>
            <color indexed="81"/>
            <rFont val="Tahoma"/>
            <family val="2"/>
          </rPr>
          <t>Erika Ximena Angulo Cardona:</t>
        </r>
        <r>
          <rPr>
            <sz val="9"/>
            <color indexed="81"/>
            <rFont val="Tahoma"/>
            <family val="2"/>
          </rPr>
          <t xml:space="preserve">
Seleccione el eje orientador al cual da respuesta el indicador o actividad. En caso que no aplique dejar en blanco</t>
        </r>
      </text>
    </comment>
    <comment ref="H6" authorId="0">
      <text>
        <r>
          <rPr>
            <b/>
            <sz val="9"/>
            <color indexed="81"/>
            <rFont val="Tahoma"/>
            <family val="2"/>
          </rPr>
          <t>Erika Ximena Angulo Cardona:</t>
        </r>
        <r>
          <rPr>
            <sz val="9"/>
            <color indexed="81"/>
            <rFont val="Tahoma"/>
            <family val="2"/>
          </rPr>
          <t xml:space="preserve">
Seleccionar si el indicador es o no transformacional</t>
        </r>
      </text>
    </comment>
    <comment ref="I6" authorId="0">
      <text>
        <r>
          <rPr>
            <b/>
            <sz val="9"/>
            <color indexed="81"/>
            <rFont val="Tahoma"/>
            <family val="2"/>
          </rPr>
          <t>Erika Ximena Angulo Cardona:</t>
        </r>
        <r>
          <rPr>
            <sz val="9"/>
            <color indexed="81"/>
            <rFont val="Tahoma"/>
            <family val="2"/>
          </rPr>
          <t xml:space="preserve">
Seleccione el ODS principal asociado al indicador o actividad</t>
        </r>
      </text>
    </comment>
    <comment ref="J6" authorId="0">
      <text>
        <r>
          <rPr>
            <b/>
            <sz val="9"/>
            <color indexed="81"/>
            <rFont val="Tahoma"/>
            <family val="2"/>
          </rPr>
          <t>Erika Ximena Angulo Cardona:</t>
        </r>
        <r>
          <rPr>
            <sz val="9"/>
            <color indexed="81"/>
            <rFont val="Tahoma"/>
            <family val="2"/>
          </rPr>
          <t xml:space="preserve">
Seleccione el indicador relacionada con el ODS. En caso que no aplique dejar en blanco.</t>
        </r>
      </text>
    </comment>
    <comment ref="K6" authorId="0">
      <text>
        <r>
          <rPr>
            <b/>
            <sz val="9"/>
            <color indexed="81"/>
            <rFont val="Tahoma"/>
            <family val="2"/>
          </rPr>
          <t>Erika Ximena Angulo Cardona:</t>
        </r>
        <r>
          <rPr>
            <sz val="9"/>
            <color indexed="81"/>
            <rFont val="Tahoma"/>
            <family val="2"/>
          </rPr>
          <t xml:space="preserve">
Seleccione el indicador relacionada con Paz. En caso que no aplique dejar en blanco.</t>
        </r>
      </text>
    </comment>
    <comment ref="L6" authorId="0">
      <text>
        <r>
          <rPr>
            <b/>
            <sz val="9"/>
            <color indexed="81"/>
            <rFont val="Tahoma"/>
            <family val="2"/>
          </rPr>
          <t>Erika Ximena Angulo Cardona:</t>
        </r>
        <r>
          <rPr>
            <sz val="9"/>
            <color indexed="81"/>
            <rFont val="Tahoma"/>
            <family val="2"/>
          </rPr>
          <t xml:space="preserve">
Seleccione la Dimensión del Modelo Integrado de Planeación y Gestión al cual corresponde el indicador o actividad. En caso que no corresponda dejar en Blanco.</t>
        </r>
      </text>
    </comment>
    <comment ref="M6" authorId="0">
      <text>
        <r>
          <rPr>
            <b/>
            <sz val="9"/>
            <color indexed="81"/>
            <rFont val="Tahoma"/>
            <family val="2"/>
          </rPr>
          <t>Erika Ximena Angulo Cardona:</t>
        </r>
        <r>
          <rPr>
            <sz val="9"/>
            <color indexed="81"/>
            <rFont val="Tahoma"/>
            <family val="2"/>
          </rPr>
          <t xml:space="preserve">
Seleccione la Política del Modelo Integrado de Planeación y Gestión al cual corresponde el indicador o actividad. En caso que no corresponda dejar en Blanco.</t>
        </r>
      </text>
    </comment>
    <comment ref="N6" authorId="0">
      <text>
        <r>
          <rPr>
            <b/>
            <sz val="9"/>
            <color indexed="81"/>
            <rFont val="Tahoma"/>
            <family val="2"/>
          </rPr>
          <t>Erika Ximena Angulo Cardona:</t>
        </r>
        <r>
          <rPr>
            <sz val="9"/>
            <color indexed="81"/>
            <rFont val="Tahoma"/>
            <family val="2"/>
          </rPr>
          <t xml:space="preserve">
Ingresar el objetivo de la entidad a donde se alinea el indicador o actividad</t>
        </r>
      </text>
    </comment>
    <comment ref="O6" authorId="0">
      <text>
        <r>
          <rPr>
            <b/>
            <sz val="9"/>
            <color indexed="81"/>
            <rFont val="Tahoma"/>
            <family val="2"/>
          </rPr>
          <t>Erika Ximena Angulo Cardona:</t>
        </r>
        <r>
          <rPr>
            <sz val="9"/>
            <color indexed="81"/>
            <rFont val="Tahoma"/>
            <family val="2"/>
          </rPr>
          <t xml:space="preserve">
Ingresar el objetivo de la entidad a donde se alinea el indicador o actividad</t>
        </r>
      </text>
    </comment>
    <comment ref="P6" authorId="0">
      <text>
        <r>
          <rPr>
            <b/>
            <sz val="9"/>
            <color indexed="81"/>
            <rFont val="Tahoma"/>
            <family val="2"/>
          </rPr>
          <t>Erika Ximena Angulo Cardona:</t>
        </r>
        <r>
          <rPr>
            <sz val="9"/>
            <color indexed="81"/>
            <rFont val="Tahoma"/>
            <family val="2"/>
          </rPr>
          <t xml:space="preserve">
Ingresar la línea de acción o estrategia relacionada con el objetivo de la entidad así como al indicador o actividad</t>
        </r>
      </text>
    </comment>
    <comment ref="Q7" authorId="0">
      <text>
        <r>
          <rPr>
            <b/>
            <sz val="9"/>
            <color indexed="81"/>
            <rFont val="Tahoma"/>
            <family val="2"/>
          </rPr>
          <t>Erika Ximena Angulo Cardona:</t>
        </r>
        <r>
          <rPr>
            <sz val="9"/>
            <color indexed="81"/>
            <rFont val="Tahoma"/>
            <family val="2"/>
          </rPr>
          <t xml:space="preserve">
Ingresar el nombre del indicador Sinergia o actividad para la vigencia 2019</t>
        </r>
      </text>
    </comment>
    <comment ref="R7" authorId="0">
      <text>
        <r>
          <rPr>
            <b/>
            <sz val="9"/>
            <color indexed="81"/>
            <rFont val="Tahoma"/>
            <family val="2"/>
          </rPr>
          <t>Erika Ximena Angulo Cardona:</t>
        </r>
        <r>
          <rPr>
            <sz val="9"/>
            <color indexed="81"/>
            <rFont val="Tahoma"/>
            <family val="2"/>
          </rPr>
          <t xml:space="preserve">
Ingresar X si se piensa desarrollar en ese semestre</t>
        </r>
      </text>
    </comment>
    <comment ref="S7" authorId="0">
      <text>
        <r>
          <rPr>
            <b/>
            <sz val="9"/>
            <color indexed="81"/>
            <rFont val="Tahoma"/>
            <family val="2"/>
          </rPr>
          <t>Erika Ximena Angulo Cardona:</t>
        </r>
        <r>
          <rPr>
            <sz val="9"/>
            <color indexed="81"/>
            <rFont val="Tahoma"/>
            <family val="2"/>
          </rPr>
          <t xml:space="preserve">
Ingresar X si se piensa desarrollar en ese semestre</t>
        </r>
      </text>
    </comment>
    <comment ref="T7" authorId="0">
      <text>
        <r>
          <rPr>
            <b/>
            <sz val="9"/>
            <color indexed="81"/>
            <rFont val="Tahoma"/>
            <family val="2"/>
          </rPr>
          <t>Erika Ximena Angulo Cardona:</t>
        </r>
        <r>
          <rPr>
            <sz val="9"/>
            <color indexed="81"/>
            <rFont val="Tahoma"/>
            <family val="2"/>
          </rPr>
          <t xml:space="preserve">
Se diligencia solamente para los indicadores</t>
        </r>
      </text>
    </comment>
  </commentList>
</comments>
</file>

<file path=xl/comments2.xml><?xml version="1.0" encoding="utf-8"?>
<comments xmlns="http://schemas.openxmlformats.org/spreadsheetml/2006/main">
  <authors>
    <author>Erika Ximena Angulo Cardona</author>
  </authors>
  <commentList>
    <comment ref="B6" authorId="0">
      <text>
        <r>
          <rPr>
            <b/>
            <sz val="9"/>
            <color indexed="81"/>
            <rFont val="Tahoma"/>
            <family val="2"/>
          </rPr>
          <t>Erika Ximena Angulo Cardona:</t>
        </r>
        <r>
          <rPr>
            <sz val="9"/>
            <color indexed="81"/>
            <rFont val="Tahoma"/>
            <family val="2"/>
          </rPr>
          <t xml:space="preserve">
Seleccione la entidad responsable del indicador o actividad</t>
        </r>
      </text>
    </comment>
    <comment ref="C6" authorId="0">
      <text>
        <r>
          <rPr>
            <b/>
            <sz val="9"/>
            <color indexed="81"/>
            <rFont val="Tahoma"/>
            <family val="2"/>
          </rPr>
          <t>Erika Ximena Angulo Cardona:</t>
        </r>
        <r>
          <rPr>
            <sz val="9"/>
            <color indexed="81"/>
            <rFont val="Tahoma"/>
            <family val="2"/>
          </rPr>
          <t xml:space="preserve">
Seleccione el pacto al cual da respuesta el indicador o actividad. En caso de no aplicar dejar en Blanco</t>
        </r>
      </text>
    </comment>
    <comment ref="D6" authorId="0">
      <text>
        <r>
          <rPr>
            <b/>
            <sz val="9"/>
            <color indexed="81"/>
            <rFont val="Tahoma"/>
            <family val="2"/>
          </rPr>
          <t>Erika Ximena Angulo Cardona:</t>
        </r>
        <r>
          <rPr>
            <sz val="9"/>
            <color indexed="81"/>
            <rFont val="Tahoma"/>
            <family val="2"/>
          </rPr>
          <t xml:space="preserve">
Seleccione la línea del pacto al cual da respuesta el indicador o actividad. En caso de no aplicar dejar en Blanco</t>
        </r>
      </text>
    </comment>
    <comment ref="E6" authorId="0">
      <text>
        <r>
          <rPr>
            <b/>
            <sz val="9"/>
            <color indexed="81"/>
            <rFont val="Tahoma"/>
            <family val="2"/>
          </rPr>
          <t>Erika Ximena Angulo Cardona:</t>
        </r>
        <r>
          <rPr>
            <sz val="9"/>
            <color indexed="81"/>
            <rFont val="Tahoma"/>
            <family val="2"/>
          </rPr>
          <t xml:space="preserve">
Seleccione objetivo de la línea a la cual da respuesta el indicador o actividad. En caso de no aplicar dejar en Blanco</t>
        </r>
      </text>
    </comment>
    <comment ref="F6" authorId="0">
      <text>
        <r>
          <rPr>
            <b/>
            <sz val="9"/>
            <color indexed="81"/>
            <rFont val="Tahoma"/>
            <family val="2"/>
          </rPr>
          <t>Erika Ximena Angulo Cardona:</t>
        </r>
        <r>
          <rPr>
            <sz val="9"/>
            <color indexed="81"/>
            <rFont val="Tahoma"/>
            <family val="2"/>
          </rPr>
          <t xml:space="preserve">
Seleccione la Triple meta al cual corresponden el indicador o actividad. En caso que no aplique dejar en blanco</t>
        </r>
      </text>
    </comment>
    <comment ref="G6" authorId="0">
      <text>
        <r>
          <rPr>
            <b/>
            <sz val="9"/>
            <color indexed="81"/>
            <rFont val="Tahoma"/>
            <family val="2"/>
          </rPr>
          <t>Erika Ximena Angulo Cardona:</t>
        </r>
        <r>
          <rPr>
            <sz val="9"/>
            <color indexed="81"/>
            <rFont val="Tahoma"/>
            <family val="2"/>
          </rPr>
          <t xml:space="preserve">
Seleccione el eje orientador al cual da respuesta el indicador o actividad. En caso que no aplique dejar en blanco</t>
        </r>
      </text>
    </comment>
    <comment ref="H6" authorId="0">
      <text>
        <r>
          <rPr>
            <b/>
            <sz val="9"/>
            <color indexed="81"/>
            <rFont val="Tahoma"/>
            <family val="2"/>
          </rPr>
          <t>Erika Ximena Angulo Cardona:</t>
        </r>
        <r>
          <rPr>
            <sz val="9"/>
            <color indexed="81"/>
            <rFont val="Tahoma"/>
            <family val="2"/>
          </rPr>
          <t xml:space="preserve">
Seleccionar si el indicador es o no transformacional</t>
        </r>
      </text>
    </comment>
    <comment ref="I6" authorId="0">
      <text>
        <r>
          <rPr>
            <b/>
            <sz val="9"/>
            <color indexed="81"/>
            <rFont val="Tahoma"/>
            <family val="2"/>
          </rPr>
          <t>Erika Ximena Angulo Cardona:</t>
        </r>
        <r>
          <rPr>
            <sz val="9"/>
            <color indexed="81"/>
            <rFont val="Tahoma"/>
            <family val="2"/>
          </rPr>
          <t xml:space="preserve">
Seleccione el ODS principal asociado al indicador o actividad</t>
        </r>
      </text>
    </comment>
    <comment ref="J6" authorId="0">
      <text>
        <r>
          <rPr>
            <b/>
            <sz val="9"/>
            <color indexed="81"/>
            <rFont val="Tahoma"/>
            <family val="2"/>
          </rPr>
          <t>Erika Ximena Angulo Cardona:</t>
        </r>
        <r>
          <rPr>
            <sz val="9"/>
            <color indexed="81"/>
            <rFont val="Tahoma"/>
            <family val="2"/>
          </rPr>
          <t xml:space="preserve">
Seleccione el indicador relacionada con el ODS. En caso que no aplique dejar en blanco.</t>
        </r>
      </text>
    </comment>
    <comment ref="K6" authorId="0">
      <text>
        <r>
          <rPr>
            <b/>
            <sz val="9"/>
            <color indexed="81"/>
            <rFont val="Tahoma"/>
            <family val="2"/>
          </rPr>
          <t>Erika Ximena Angulo Cardona:</t>
        </r>
        <r>
          <rPr>
            <sz val="9"/>
            <color indexed="81"/>
            <rFont val="Tahoma"/>
            <family val="2"/>
          </rPr>
          <t xml:space="preserve">
Seleccione el indicador relacionada con Paz. En caso que no aplique dejar en blanco.</t>
        </r>
      </text>
    </comment>
    <comment ref="L6" authorId="0">
      <text>
        <r>
          <rPr>
            <b/>
            <sz val="9"/>
            <color indexed="81"/>
            <rFont val="Tahoma"/>
            <family val="2"/>
          </rPr>
          <t>Erika Ximena Angulo Cardona:</t>
        </r>
        <r>
          <rPr>
            <sz val="9"/>
            <color indexed="81"/>
            <rFont val="Tahoma"/>
            <family val="2"/>
          </rPr>
          <t xml:space="preserve">
Seleccione la Dimensión del Modelo Integrado de Planeación y Gestión al cual corresponde el indicador o actividad. En caso que no corresponda dejar en Blanco.</t>
        </r>
      </text>
    </comment>
    <comment ref="M6" authorId="0">
      <text>
        <r>
          <rPr>
            <b/>
            <sz val="9"/>
            <color indexed="81"/>
            <rFont val="Tahoma"/>
            <family val="2"/>
          </rPr>
          <t>Erika Ximena Angulo Cardona:</t>
        </r>
        <r>
          <rPr>
            <sz val="9"/>
            <color indexed="81"/>
            <rFont val="Tahoma"/>
            <family val="2"/>
          </rPr>
          <t xml:space="preserve">
Seleccione la Política del Modelo Integrado de Planeación y Gestión al cual corresponde el indicador o actividad. En caso que no corresponda dejar en Blanco.</t>
        </r>
      </text>
    </comment>
    <comment ref="N6" authorId="0">
      <text>
        <r>
          <rPr>
            <b/>
            <sz val="9"/>
            <color indexed="81"/>
            <rFont val="Tahoma"/>
            <family val="2"/>
          </rPr>
          <t>Erika Ximena Angulo Cardona:</t>
        </r>
        <r>
          <rPr>
            <sz val="9"/>
            <color indexed="81"/>
            <rFont val="Tahoma"/>
            <family val="2"/>
          </rPr>
          <t xml:space="preserve">
Ingresar el objetivo de la entidad a donde se alinea el indicador o actividad</t>
        </r>
      </text>
    </comment>
    <comment ref="O6" authorId="0">
      <text>
        <r>
          <rPr>
            <b/>
            <sz val="9"/>
            <color indexed="81"/>
            <rFont val="Tahoma"/>
            <family val="2"/>
          </rPr>
          <t>Erika Ximena Angulo Cardona:</t>
        </r>
        <r>
          <rPr>
            <sz val="9"/>
            <color indexed="81"/>
            <rFont val="Tahoma"/>
            <family val="2"/>
          </rPr>
          <t xml:space="preserve">
Ingresar el objetivo de la entidad a donde se alinea el indicador o actividad</t>
        </r>
      </text>
    </comment>
    <comment ref="P6" authorId="0">
      <text>
        <r>
          <rPr>
            <b/>
            <sz val="9"/>
            <color indexed="81"/>
            <rFont val="Tahoma"/>
            <family val="2"/>
          </rPr>
          <t>Erika Ximena Angulo Cardona:</t>
        </r>
        <r>
          <rPr>
            <sz val="9"/>
            <color indexed="81"/>
            <rFont val="Tahoma"/>
            <family val="2"/>
          </rPr>
          <t xml:space="preserve">
Ingresar la línea de acción o estrategia relacionada con el objetivo de la entidad así como al indicador o actividad</t>
        </r>
      </text>
    </comment>
    <comment ref="Q7" authorId="0">
      <text>
        <r>
          <rPr>
            <b/>
            <sz val="9"/>
            <color indexed="81"/>
            <rFont val="Tahoma"/>
            <family val="2"/>
          </rPr>
          <t>Erika Ximena Angulo Cardona:</t>
        </r>
        <r>
          <rPr>
            <sz val="9"/>
            <color indexed="81"/>
            <rFont val="Tahoma"/>
            <family val="2"/>
          </rPr>
          <t xml:space="preserve">
Ingresar el nombre del indicador Sinergia o actividad para la vigencia 2019</t>
        </r>
      </text>
    </comment>
    <comment ref="R7" authorId="0">
      <text>
        <r>
          <rPr>
            <b/>
            <sz val="9"/>
            <color indexed="81"/>
            <rFont val="Tahoma"/>
            <family val="2"/>
          </rPr>
          <t>Erika Ximena Angulo Cardona:</t>
        </r>
        <r>
          <rPr>
            <sz val="9"/>
            <color indexed="81"/>
            <rFont val="Tahoma"/>
            <family val="2"/>
          </rPr>
          <t xml:space="preserve">
Ingresar X si se piensa desarrollar en ese semestre</t>
        </r>
      </text>
    </comment>
    <comment ref="S7" authorId="0">
      <text>
        <r>
          <rPr>
            <b/>
            <sz val="9"/>
            <color indexed="81"/>
            <rFont val="Tahoma"/>
            <family val="2"/>
          </rPr>
          <t>Erika Ximena Angulo Cardona:</t>
        </r>
        <r>
          <rPr>
            <sz val="9"/>
            <color indexed="81"/>
            <rFont val="Tahoma"/>
            <family val="2"/>
          </rPr>
          <t xml:space="preserve">
Ingresar X si se piensa desarrollar en ese semestre</t>
        </r>
      </text>
    </comment>
    <comment ref="T7" authorId="0">
      <text>
        <r>
          <rPr>
            <b/>
            <sz val="9"/>
            <color indexed="81"/>
            <rFont val="Tahoma"/>
            <family val="2"/>
          </rPr>
          <t>Erika Ximena Angulo Cardona:</t>
        </r>
        <r>
          <rPr>
            <sz val="9"/>
            <color indexed="81"/>
            <rFont val="Tahoma"/>
            <family val="2"/>
          </rPr>
          <t xml:space="preserve">
Se diligencia solamente para los indicadores</t>
        </r>
      </text>
    </comment>
    <comment ref="W7" authorId="0">
      <text>
        <r>
          <rPr>
            <b/>
            <sz val="9"/>
            <color indexed="81"/>
            <rFont val="Tahoma"/>
            <family val="2"/>
          </rPr>
          <t>Erika Ximena Angulo Cardona:</t>
        </r>
        <r>
          <rPr>
            <sz val="9"/>
            <color indexed="81"/>
            <rFont val="Tahoma"/>
            <family val="2"/>
          </rPr>
          <t xml:space="preserve">
Ingresar X si se ejecutó la actividad en ese semestre</t>
        </r>
      </text>
    </comment>
    <comment ref="X7" authorId="0">
      <text>
        <r>
          <rPr>
            <b/>
            <sz val="9"/>
            <color indexed="81"/>
            <rFont val="Tahoma"/>
            <family val="2"/>
          </rPr>
          <t>Erika Ximena Angulo Cardona:</t>
        </r>
        <r>
          <rPr>
            <sz val="9"/>
            <color indexed="81"/>
            <rFont val="Tahoma"/>
            <family val="2"/>
          </rPr>
          <t xml:space="preserve">
Ingresar X si se ejecutó la actividad en ese semestre</t>
        </r>
      </text>
    </comment>
    <comment ref="Y7" authorId="0">
      <text>
        <r>
          <rPr>
            <b/>
            <sz val="9"/>
            <color indexed="81"/>
            <rFont val="Tahoma"/>
            <family val="2"/>
          </rPr>
          <t>Erika Ximena Angulo Cardona:</t>
        </r>
        <r>
          <rPr>
            <sz val="9"/>
            <color indexed="81"/>
            <rFont val="Tahoma"/>
            <family val="2"/>
          </rPr>
          <t xml:space="preserve">
Registrar el cumplimiento de la actividad en el año, acorde a lo establecido en la meta</t>
        </r>
      </text>
    </comment>
    <comment ref="Z7" authorId="0">
      <text>
        <r>
          <rPr>
            <b/>
            <sz val="9"/>
            <color indexed="81"/>
            <rFont val="Tahoma"/>
            <family val="2"/>
          </rPr>
          <t>Erika Ximena Angulo Cardona:</t>
        </r>
        <r>
          <rPr>
            <sz val="9"/>
            <color indexed="81"/>
            <rFont val="Tahoma"/>
            <family val="2"/>
          </rPr>
          <t xml:space="preserve">
Describir brevemente los resultados obtenidos</t>
        </r>
      </text>
    </comment>
    <comment ref="AA7" authorId="0">
      <text>
        <r>
          <rPr>
            <b/>
            <sz val="9"/>
            <color indexed="81"/>
            <rFont val="Tahoma"/>
            <family val="2"/>
          </rPr>
          <t>Erika Ximena Angulo Cardona:</t>
        </r>
        <r>
          <rPr>
            <sz val="9"/>
            <color indexed="81"/>
            <rFont val="Tahoma"/>
            <family val="2"/>
          </rPr>
          <t xml:space="preserve">
Describir dificultades u oportunidades de mejora frente a la meta planteada</t>
        </r>
      </text>
    </comment>
  </commentList>
</comments>
</file>

<file path=xl/sharedStrings.xml><?xml version="1.0" encoding="utf-8"?>
<sst xmlns="http://schemas.openxmlformats.org/spreadsheetml/2006/main" count="6618" uniqueCount="695">
  <si>
    <t>PLANEACIÓN ESTRATÉGICA SECTORIAL 2019-2022</t>
  </si>
  <si>
    <t>Dimensión MIPG</t>
  </si>
  <si>
    <t>Políticas MIPG</t>
  </si>
  <si>
    <t>Nombre</t>
  </si>
  <si>
    <t>Fórmula</t>
  </si>
  <si>
    <t>Línea base</t>
  </si>
  <si>
    <t>Entidad Responsable</t>
  </si>
  <si>
    <t>Objetivo PND</t>
  </si>
  <si>
    <t>ODS Asociados</t>
  </si>
  <si>
    <t>Triple Meta</t>
  </si>
  <si>
    <t>Eje Orientador</t>
  </si>
  <si>
    <t>Pacto PND</t>
  </si>
  <si>
    <t>Indicador ODS</t>
  </si>
  <si>
    <t>Indicador relacionado con el Sistema de Paz y Estabilización</t>
  </si>
  <si>
    <t>Indicador Transformacional</t>
  </si>
  <si>
    <t>Objetivo Institucional</t>
  </si>
  <si>
    <t>Estrategia Institucional</t>
  </si>
  <si>
    <t>Alcanzar mejores desenlaces en salud y mayor bienestar</t>
  </si>
  <si>
    <t>Satisfacer las expectativas de pacientes, familias y comunidades</t>
  </si>
  <si>
    <t>Lograr mayor eficiencia en el uso de los recursos</t>
  </si>
  <si>
    <t>Visión de largo plazo</t>
  </si>
  <si>
    <t>Talento Humano en salud</t>
  </si>
  <si>
    <t>Calidad</t>
  </si>
  <si>
    <t>Salud pública</t>
  </si>
  <si>
    <t>Eficiencia en el gasto</t>
  </si>
  <si>
    <t>Si</t>
  </si>
  <si>
    <t>No</t>
  </si>
  <si>
    <t>ODS 2. Hambre cero</t>
  </si>
  <si>
    <t>ODS 3. Salud y Bienestar</t>
  </si>
  <si>
    <t>ODS 5. Igualdad de género</t>
  </si>
  <si>
    <t>ODS 8. Trabajo decente y crecimiento económico</t>
  </si>
  <si>
    <t>ODS 9. Industria, innovación e infraestructura</t>
  </si>
  <si>
    <t>ODS 10. Reducción de las desigualdades</t>
  </si>
  <si>
    <t>ODS 16. Paz, justicia e instituciones sólidas</t>
  </si>
  <si>
    <t>1.3.c Porcentaje de población afiliada al sistema de seguridad social en salud</t>
  </si>
  <si>
    <t>1.5.a Mortalidad nacional causada por eventos recurrentes</t>
  </si>
  <si>
    <t>1.5.b Tasa de personas afectadas a causa de eventos recurrentes</t>
  </si>
  <si>
    <t>3.3.2 Incidencia de tuberculosis</t>
  </si>
  <si>
    <t>8.3.1 Tasa de formalidad laboral</t>
  </si>
  <si>
    <t>16.10.a Porcentaje de sujetos obligados incluidos en el Formulario Único Reporte de Avances de la Gestión (FURAG) que avanzan en la implementación de la Ley de Transparencia y Acceso a la Información Pública</t>
  </si>
  <si>
    <t>0.G.5 Informes de seguimiento de acceso público que reporten el avance  sobre las medidas para la transversalización del enfoque de género en  los planes y programas establecidos en el Acuerdo Final, elaborados</t>
  </si>
  <si>
    <t>A.104 Sistema de inspección, vigilancia y control fijo, fortalecido</t>
  </si>
  <si>
    <t>A.423 Sistema de seguimiento y evaluación permanente para garantizar la calidad y oportunidad de la atención, implementado</t>
  </si>
  <si>
    <t>Semestre I</t>
  </si>
  <si>
    <t>Semestre II</t>
  </si>
  <si>
    <t>Indicador / Actividad 2019</t>
  </si>
  <si>
    <t>Objetivo 4: Fortalecer la inspección, vigilancia y control para mitigar el riesgo y la informalidad</t>
  </si>
  <si>
    <t>Objetivo 1. Fortalecer la rectoría y la gobernanza dentro del sistema de salud, tanto a nivel central, como en el territorio</t>
  </si>
  <si>
    <t>Fortalecer los sistemas de información en salud, para promover la trasparencia en la gestión de salud, con mecanismos accesibles y abiertos para la comunidad, ciudadanos, veedurías y organismo de control en el marco de la normatividad vigente.</t>
  </si>
  <si>
    <t>Consolidar un canal de denuncia ciudadana que se acompañe de medidas de protección como el anonimato, garantías de confidencialidad y la posibilidad de seguimiento.</t>
  </si>
  <si>
    <t>Objetivo 2. Definir prioridades e implementar las intervenciones en salud pública, para la transformación de la calidad de vida con deberes y derechos</t>
  </si>
  <si>
    <t>Objetivo 3. Articular todos los agentes del sector salud en torno a la calidad</t>
  </si>
  <si>
    <t>Objetivo 4. Lograr más infraestructura y dotación en salud, como soporte al acceso efectivo y la calidad</t>
  </si>
  <si>
    <t>Objetivo 5. Formular acuerdos para el reconocimiento, formación y empleo de calidad para los trabajadores de la salud</t>
  </si>
  <si>
    <t>Objetivo 6. Sostenibilidad financiera, una responsabilidad de  todos. Alcanzar la eficiencia en el gasto optimizando los recursos financieros disponibles y generando nuevos con el aporte de todos</t>
  </si>
  <si>
    <t>Objetivo 4: establecer un mecanismo de articulación y gobernanza multinivel en torno a la SAN</t>
  </si>
  <si>
    <t>Objetivo 1. Transición armónica de la infancia a la juventud</t>
  </si>
  <si>
    <t>Objetivo 2. Suministrar servicios de cuidado oportunos, suficientes y de calidad para los adultos mayores</t>
  </si>
  <si>
    <t>b. Robustecer las condiciones institucionales para impulsar la innovación pública y remover barreras</t>
  </si>
  <si>
    <t>2) Promover la digitalización y automatización masiva de trámites</t>
  </si>
  <si>
    <t>3) Diseñar e implementar planes de transformación digital en las entidades públicas del orden nacional</t>
  </si>
  <si>
    <t>Objetivo 1. Armonizar el componente de asistencia de la política de víctimas con la política social moderna</t>
  </si>
  <si>
    <t>Instituto Nacional de Cancerología</t>
  </si>
  <si>
    <t>Instituto Nacional de Salud</t>
  </si>
  <si>
    <t>Instituto Nacional de Vigilancia de Medicamentos y Alimentos - INVIMA</t>
  </si>
  <si>
    <t>Fondo de Previsión Social del Congreso de la República - FONPRECON</t>
  </si>
  <si>
    <t>Fondo de Pasivo Social de Ferrocarriles Nacionales de Colombia - FONFERROCARRILES</t>
  </si>
  <si>
    <t>Superintendencia Nacional de Salud - SUPERSALUD</t>
  </si>
  <si>
    <t>Sanatorio Agua de Dios E.S.E.</t>
  </si>
  <si>
    <t>Sanatorio Contratación E.S.E.</t>
  </si>
  <si>
    <t>Centro Dermatológico Federico Lleras Acosta</t>
  </si>
  <si>
    <t>Ministerio de Salud y Protección Salud - MINSALUD</t>
  </si>
  <si>
    <t>Instrumentos y mecanismos de caracterización y focalización de población étnica para diseñar políticas de equidad de oportunidades</t>
  </si>
  <si>
    <t>Participación y construcción de convivencia</t>
  </si>
  <si>
    <t>Línea PND</t>
  </si>
  <si>
    <t>Talento Humano</t>
  </si>
  <si>
    <t>Direccionamiento estratégico y planeación</t>
  </si>
  <si>
    <t>Gestión con valores para resultados</t>
  </si>
  <si>
    <t>Talento humano</t>
  </si>
  <si>
    <t>Información y Comunicación</t>
  </si>
  <si>
    <t>Gestión del conocimiento y la innovación</t>
  </si>
  <si>
    <t>Integridad</t>
  </si>
  <si>
    <t>Direccionamiento y planeación</t>
  </si>
  <si>
    <t>Anticorrupción</t>
  </si>
  <si>
    <t>Gestión presupuestal</t>
  </si>
  <si>
    <t>Gobierno Digital</t>
  </si>
  <si>
    <t>Servicio al ciudadano</t>
  </si>
  <si>
    <t>Trámites</t>
  </si>
  <si>
    <t>Seguimiento y evaluación</t>
  </si>
  <si>
    <t>Transparencia y acceso a la información</t>
  </si>
  <si>
    <t>Objetivo 1. Política Pública Nacional de Discapacidad e Inclusión social (PPDIS)</t>
  </si>
  <si>
    <t>Objetivo 1. Reducir las prácticas nocivas relacionadas con el matrimonio infantil (MI) o las uniones tempranas (UT)</t>
  </si>
  <si>
    <t>Objetivo 2. Fortalecer la institucionalidad encargada de la prevención, atención y protección de las mujeres víctimas de la violencia de género</t>
  </si>
  <si>
    <t>Objetivo 2. Garantizar la reparación a mujeres víctimas</t>
  </si>
  <si>
    <t>Objetivo 1. Evaluar la arquitectura institucional del Gobierno con el fin de redefinir misiones, roles y competencias que permitan el funcionamiento eficiente del Estado en los diferentes niveles de Gobierno</t>
  </si>
  <si>
    <t>Objetivo 2. Mejorar la eficiencia y productividad en la gestión y las capacidades de las entidades públicas de los sectores</t>
  </si>
  <si>
    <t>Objetivo 3. Elevar el nivel de profesionalización del Estado y fortalecer la excelencia en el ingreso al empleo público</t>
  </si>
  <si>
    <t>Objetivo 4. Incrementar el nivel de desempeño de los servidores públicos y promover el acceso incluyente a la educación en administración pública</t>
  </si>
  <si>
    <t>Objetivo 1. Fortalecer los instrumentos para la asignación estratégica y responsabilidad del gasto público</t>
  </si>
  <si>
    <t>Pacto_por_la_equidad</t>
  </si>
  <si>
    <t>Pacto_por_la_transformación_digital_de_Colombia</t>
  </si>
  <si>
    <t>Pacto_por_la_Construcción_de_Paz</t>
  </si>
  <si>
    <t>Pacto_por_la_equidad_de_oportunidades_para_grupos</t>
  </si>
  <si>
    <t>Pacto_por_la_inclusión_de_todas_las_personas_con_discapacidad</t>
  </si>
  <si>
    <t>Pacto_de_equidad_para_las_mujeres</t>
  </si>
  <si>
    <t>Pacto_por_una_gestión_pública_efectiva</t>
  </si>
  <si>
    <t>A_Alianza_por_la_inclusión_y_la_dignidad_de_todas_las_personas_con_discapacidad</t>
  </si>
  <si>
    <t>B_Gasto_público_efectivo</t>
  </si>
  <si>
    <t>C_Capítulo_de_Rrom</t>
  </si>
  <si>
    <t>D_Innovación_pública_para_un_país_más_moderno</t>
  </si>
  <si>
    <t>F_Derecho_de_las_mujeres_a_una_vida_libre_de_violencias</t>
  </si>
  <si>
    <t>H_Equidad_para_las_mujeres_en_la_construcción_de_paz</t>
  </si>
  <si>
    <t>D_Alianza_por_la_seguridad_alimentaria_y_la_nutrición</t>
  </si>
  <si>
    <t>G_Juventud_naranja</t>
  </si>
  <si>
    <t>B_Hacia_una_sociedad_digital_e_industria_4_0</t>
  </si>
  <si>
    <t>E_Promoción_de_la_salud_sexual_y_los_derechos_reproductivos_para_niñas_niños_y_adolescentes</t>
  </si>
  <si>
    <t>A_Transformación_de_la_Administración_pública</t>
  </si>
  <si>
    <t>Pacto_por_el_emprendimiento_la_formalización_y_la_productividad</t>
  </si>
  <si>
    <t>Pacto_por_la_Ciencia_la_Tecnología_y_la_Innovación</t>
  </si>
  <si>
    <t>Calidad y oportunidad en los procesos de reconocimiento del aseguramiento</t>
  </si>
  <si>
    <t>Alcanzar la eficiencia del sector, optimizando los recursos disponibles y generando nuevos con el aporte de todos</t>
  </si>
  <si>
    <t>Ejecutar los procesos de compensación conforme al cronograma adoptado</t>
  </si>
  <si>
    <t># Procesos de compensación ejecutados / # procesos de compensación programados en el cronograma</t>
  </si>
  <si>
    <t xml:space="preserve">Calidad y oportunidad en los procesos de reconocimiento de prestaciones excepcionales </t>
  </si>
  <si>
    <t xml:space="preserve">Tramitar oportunamente las solicitudes de prestaciones económicas radicadas por afiliados a los regímenes exceptuados y especiales con ingresos adicionales. </t>
  </si>
  <si>
    <t># Solicitudes de prestaciones económicas tramitadas / # solicitudes de prestaciones económicas radicadas</t>
  </si>
  <si>
    <t>Infraestructura tecnológica para soportar los procesos misionales, y garantizar la calidad de la BDUA</t>
  </si>
  <si>
    <t>Mejoramiento de la infraestructura tecnológica para garantizar la operación de los procesos misionales</t>
  </si>
  <si>
    <t>Apoyar la gestión de los procesos y procedimientos misionales y tecnológicos de la Base de Datos Única de Afiliados – BDUA realizando auditorias preventivas y correctivas de inconsistencias que se detecten, brindando la asistencia técnica necesaria a los actores del proceso bajo y depurando esta información según aplique el marco normativo vigente la normativa vigente.</t>
  </si>
  <si>
    <t># de registro depurados por ADRES + # Registros correctos / # Número total de registros notificados en auditorias correctivas</t>
  </si>
  <si>
    <t>Gestión y análisis de la información de la prescripción, suministro, de recobros, reclamaciones y del aseguramiento en salud</t>
  </si>
  <si>
    <t>Gestión, análisis de información y consolidación de la transparencia.</t>
  </si>
  <si>
    <t>Realizar análisis sobre procesos o tecnologías reconocidas por la ADRES (Prescripción, suministro y uso de medicamentos NO PBS; atenciones en salud derivados de accidentes de tránsito; incapacidades; licencias de maternidad y paternidad; UPC de los regímenes contributivo y subsidiado y ponderador de la UPC).</t>
  </si>
  <si>
    <t>#  Informes de análisis sobre procesos o tecnologías reconocidas por la ADRES</t>
  </si>
  <si>
    <t xml:space="preserve">Adecuación institucional </t>
  </si>
  <si>
    <t>Garantizar la adecuación institucional mediante actividades transversales que complementen y sustenten el desempeño de los procesos misionales y estratégicos, así como el seguimiento continuo al cumplimiento de los objetivos de la Entidad.</t>
  </si>
  <si>
    <t>Formulación del Plan Estratégico Institucional 2020-2023</t>
  </si>
  <si>
    <t>Plan Estratégico Institucional 2020-2023 formulado</t>
  </si>
  <si>
    <t>B_Salud_para_todos_con_calidad_y_eficiencia_sostenible_por_todos</t>
  </si>
  <si>
    <t>Prestar Servicios de Salud individuales y colectivos, con altos estándares de calidad, para mejorar las condiciones de salud cutánea de la población objetivo. Asesorar y apoyar al ministerio de Protección Social en la formulación, ejecución, control y evaluación de las políticas, planes, programas y proyectos relacionados con la salud cutánea.</t>
  </si>
  <si>
    <t>Diseño escuela</t>
  </si>
  <si>
    <t>% De avance escuela saludable</t>
  </si>
  <si>
    <t>N/A</t>
  </si>
  <si>
    <t xml:space="preserve">Eventos realizados/eventos programados </t>
  </si>
  <si>
    <t>Número de instituciones impactadas con telemedicina</t>
  </si>
  <si>
    <t>Fortalecer la práctica docente - asistencial dentro del contexto de Hospital Universitario, aportando a la formación integral de Talento Humano de alto nivel cientifico, que sea generador de conocimiento para contribuir a la promoción, prevención y recuperación de la enfermedad cutánea en Colombia, asesorando al Ministerio de la Protección Social en la formulación, ejecución, control y evaluación de políticas, planes y proyectos relacionados con la formación academica de los profesionales en dematología.</t>
  </si>
  <si>
    <t xml:space="preserve">Fortalecer la cultura de mejoramiento continuo y autocontrol mediante la implementación del sistema integrado de gestión para lograr el cumplimiento de los objetivos estratégicos del CDFLLA, en términos de eficiencia, eficacia y efectividad. </t>
  </si>
  <si>
    <t>Estudio prefactibilidad (Autoevaluación)</t>
  </si>
  <si>
    <t>% de implementación de estándares de transformación digital</t>
  </si>
  <si>
    <t>Autoevaluación</t>
  </si>
  <si>
    <t>Garantizar la prestación de los servicios de salud, que requieran nuestros afiliados a través de la efectiva administración de los mismos.</t>
  </si>
  <si>
    <t>Brindar a nuestros usuarios calidad, eficiencia y oportunidad en la prestación de los Servicios de Salud</t>
  </si>
  <si>
    <t>Modelo de Atención  en salud ajustado a la normatividad aplicable al FPS-FCN</t>
  </si>
  <si>
    <t xml:space="preserve">Ser modelo de Gestión Pública en el sector social. </t>
  </si>
  <si>
    <t>Diseñar, Desarrollar y Mantener los planes de gestión humana, en procura de fortalecer la administración del talento humano del FPS</t>
  </si>
  <si>
    <t xml:space="preserve">Modelo de Gestión de Conocimiento Institucional SINAPSIS </t>
  </si>
  <si>
    <t>Fortalecer la administración de los bienes de la entidad y la óptima gestión de los recursos</t>
  </si>
  <si>
    <t>Optimizar los recursos presupuestales, para satisfacer oportunamente las necesidades de funcionamiento</t>
  </si>
  <si>
    <t xml:space="preserve">Estados financieros razonable (cuentas por cobrar) </t>
  </si>
  <si>
    <t>Incrementar el recaudo efectivo de FONPRECON</t>
  </si>
  <si>
    <t>Mantener niveles apropiados de recaudo de recursos para partivipar en la financiación de las obligaciones pensionales</t>
  </si>
  <si>
    <t>Cumplimiento meta de recaudo efectivo de recursos</t>
  </si>
  <si>
    <t>$ 30 mil millones</t>
  </si>
  <si>
    <t>Recaudo efectivo de recursos / meta programada * 100</t>
  </si>
  <si>
    <t>Integrar y preservar el conocimiento de los procesos institucionales</t>
  </si>
  <si>
    <t>Desarrollar cultura organizacional orientada a la generación, apropiación, analítica de información y divulgación del conocimientp institucional</t>
  </si>
  <si>
    <t>Gestión del conocimiento implementado en los procesos de la Entidad</t>
  </si>
  <si>
    <t>Alistamiento de la gestión del conocimiento en un proceso de la Entidad</t>
  </si>
  <si>
    <t>Impelementación de la gestión del conocimiento en un proceso de la Entidad</t>
  </si>
  <si>
    <t>Gestión del conocimiento implementado</t>
  </si>
  <si>
    <t>Un proceso institucional con gestión del conocimiento implementado</t>
  </si>
  <si>
    <t>Alinear los servicios de tecnología con los procesos</t>
  </si>
  <si>
    <t>Reemplazar procesos manuales de gestión por herramientas tecnológicas que generen eficiencia</t>
  </si>
  <si>
    <t>Procesos institucionales alineados con servicios de tecnología</t>
  </si>
  <si>
    <t>Levantamiento de la información para identificar necesidades de herramientas tecnológicas para ser aplicadas a los procesos</t>
  </si>
  <si>
    <t xml:space="preserve">Consolidación y actualización de un catálogo de servicios de tecnología </t>
  </si>
  <si>
    <t>Procesos institucionales con herramientas tecnológicas implementadas</t>
  </si>
  <si>
    <t>Catálogo de servicios de TI</t>
  </si>
  <si>
    <t>Implementar el sistema integral de atención al usuario</t>
  </si>
  <si>
    <t>Mejorar los espacios de relacionamiento de la Entidad con los ciudadanos</t>
  </si>
  <si>
    <t>Sistema integral de atención al usuario implementado</t>
  </si>
  <si>
    <t>Componente de arreglos institucionales dispuesto</t>
  </si>
  <si>
    <t>Componenete de procesos y procedimientos revisado</t>
  </si>
  <si>
    <t>Canales de interacción existentes y procesos y procedimientos revisados</t>
  </si>
  <si>
    <t>X</t>
  </si>
  <si>
    <t>Contribuir a la mejora continua del estatus sanitario del país mediante el fortalecimiento de la inspección, vigilancia  y control sanitario con enfoque de riesgo garantizando la protección de la salud de los colombianos y el reconocimiento nacional e internacional.</t>
  </si>
  <si>
    <t xml:space="preserve"> Prestar servicios con estándares de calidad para afianzar la confianza de la población </t>
  </si>
  <si>
    <t xml:space="preserve"> 1. Optimizar trámites y servicios mediante soluciones informáticas modernas.
2. Mejorar los estándares de calidad de la entidad
3. Fortalecer la gestión de los procesos administrativos y de apoyo de la Entidad</t>
  </si>
  <si>
    <t>Fortalecer la gestión del conocimiento, capacidades y competencias de los servidores públicos de la institución.</t>
  </si>
  <si>
    <t xml:space="preserve">  Contribuir a una Colombia legal y transparente mediante la implementación de acciones que mitiguen los efectos de la ilegalidad y la corrupción.</t>
  </si>
  <si>
    <t xml:space="preserve">1. Implementar acciones de transparencia, participación ciudadana y rendición de cuentas para evitar la materialización de cualquier posible acto de corrupción 
 2. Fortalecer la presencia del Invima como actor clave en las acciones   para el control de la ilegalidad del país
</t>
  </si>
  <si>
    <t xml:space="preserve">1. Consolidar el Sistema de Gestión en la entidad fortaleciendo el talento humano, el ambiente físico, la tecnología e información con énfasis en el Sistema Obligatorio de Garantía de la Calidad de la Atención en Salud -SOGCS con el fin de garantizar una atención segura, humanizada, centrada en el usuario y su familia. </t>
  </si>
  <si>
    <t>Adecuar el sistema de gestión de la entidad alineado a los atributos de calidad de las politícas del Modelo Integrado de Planeación y Gestión.</t>
  </si>
  <si>
    <t xml:space="preserve">
67,2 
</t>
  </si>
  <si>
    <t xml:space="preserve">3. Gestionar los recursos financieros en forma eficiente, mediante una adecuada planificación y ejecución de los mismos, contribuyendo al cumplimiento de las metas y políticas financieras y económicas del gobierno nacional.   </t>
  </si>
  <si>
    <t>Mantener las Politicas de Gestion para garantizar la eficiencia en el manejo de los Recursos.</t>
  </si>
  <si>
    <t>Suficiencia patrimonial y financiera (Patrimonio)</t>
  </si>
  <si>
    <t>Patrimonio Total/Capital</t>
  </si>
  <si>
    <t>Desarrollar actividades para mejorar la calidad en los servicios dando cumplimiento con los (4) componentes del SOGC Sistema Único de Habilitación (SUH), Programa de Auditoria para el Mejoramiento de la Calidad (PAMEC), Sistema Único de Acreditación (SUA) y el Sistema de Información para la Calidad  en Salud.</t>
  </si>
  <si>
    <t>Mejoramiento continuo de calidad para entidades no acreditadas sin autoevaluación en la vigencia anterior</t>
  </si>
  <si>
    <t>Promedio de calificación acreditación</t>
  </si>
  <si>
    <t xml:space="preserve">0 
</t>
  </si>
  <si>
    <t>Oportunidad en la atención del servicio de salud de medicina general</t>
  </si>
  <si>
    <t>Sumatoria total de los días calendario transcurridos entre la fecha en la cual el paciente solicita cita de medicina general para ser atendido en la consulta de medicina general y la fecha para la cual es asignada la cita /Número total de consultas médicas generales asignadas</t>
  </si>
  <si>
    <t xml:space="preserve">2.26 
</t>
  </si>
  <si>
    <t>Oportunidad en la atención de los servicios de salud odontología general</t>
  </si>
  <si>
    <t>Sumatoria total de los días calendario transcurridos entre la fecha en la cual el paciente solicita cita de primera vez o prioritaria para ser atendido en la consulta de odontología general y la fecha para la cual es asignada la cita /Número total de consultas odontológicas asignadas</t>
  </si>
  <si>
    <t xml:space="preserve">1,28 
</t>
  </si>
  <si>
    <t>Tiempo de espera en minutos para la atención en consulta de urgencias para el paciente clasificado como triage II.</t>
  </si>
  <si>
    <t>Sumatoria de minutos transcurridos entre la solicitud de la atención en consulta de urgencias y el momento en el cual es atendido en consulta por parte del médico/Total de usuarios atendidos en consulta de urgencias</t>
  </si>
  <si>
    <t>Proporción Global de Satisfacción de Usuarios</t>
  </si>
  <si>
    <t>Número de usuarios que respondieron "muy buena" o "buena" a la pregunta: ¿cómo calificaría su experiencia global respecto a los servicios de salud que ha recibido en la entidad?/No. De usuarios que respondieron la pregunta</t>
  </si>
  <si>
    <t xml:space="preserve">97,5% 
</t>
  </si>
  <si>
    <t>2. Fortalecer el programa Hansen brindando atención integral al paciente a través de la mejora del sistema de información y la vigilancia epidemiológica, contribuyendo al diagnóstico temprano de la enfermedad.</t>
  </si>
  <si>
    <t>Reconocimiento de la infección subclínica en convivientes de pacientes Hansen del Municipio de Agua de Dios</t>
  </si>
  <si>
    <t xml:space="preserve">Número de convivientes con infección subclínica /Número de convivientes sintomáticos de piel y del sistema nervioso periférico </t>
  </si>
  <si>
    <t xml:space="preserve">0% 
</t>
  </si>
  <si>
    <t xml:space="preserve">4. Fortalecer las actividades técnico científicas para la investigación y capacitación en enfermedades de Hansen y Tuberculosis, teniendo como base la memoria histórica del desarrollo de la enfermedad de Hansen en Colombia. </t>
  </si>
  <si>
    <t xml:space="preserve">Reconocimiento de la infección subclínica en convivientes de pacientes Hansen de cuatro departamentos </t>
  </si>
  <si>
    <t>Número de convivientes con infección subclínica /Número de convivientes sintomáticos de piel y del sistema nervioso periférico</t>
  </si>
  <si>
    <t xml:space="preserve">
0% 
</t>
  </si>
  <si>
    <t xml:space="preserve">Garantizar la prestación del servicio a los pacientes de Hansen </t>
  </si>
  <si>
    <t>Implementación del Plan Nacional Estratégico Prevención Hansen 2016-2025</t>
  </si>
  <si>
    <t>Porcentaje de avance</t>
  </si>
  <si>
    <t>Ofertar el servicio de Telemedicina para el servicio de Hansen en la ESE Sanatorio</t>
  </si>
  <si>
    <t>Plan Anticorrupción y de Atención al Ciudadano</t>
  </si>
  <si>
    <t>Fortalecer la política anticorrupción en la entidad</t>
  </si>
  <si>
    <t>Diseño e implementación del mapa de riesgos y plan anticorrupción de la entidad</t>
  </si>
  <si>
    <t>Diseño e implementación de la estrategia de racionalización de tramites de la entidad</t>
  </si>
  <si>
    <t>Realización de Rendición de cuentas ante la comunidad</t>
  </si>
  <si>
    <t>N° de eventos de rendición de cuentas al año</t>
  </si>
  <si>
    <t>Garantizar la intervención del Sanatorio en acciones para mejorar la salud publica</t>
  </si>
  <si>
    <t>Resolución 412 de 2000 MPS</t>
  </si>
  <si>
    <t xml:space="preserve">Implementación y ejecución del Programa Ampliado de Inmunización PAI </t>
  </si>
  <si>
    <t>Utilización de información de registro  individual de prestaciones RIPS. RES 408/2018</t>
  </si>
  <si>
    <t>Número de informes de análisis de la prestación de servicios de la ESE Informe del responsable presentados a la Junta directiva con base en RIPS de la vigencia objeto de evaluación.</t>
  </si>
  <si>
    <t>Mantener habilitada la institución ante las autoridades en los términos de la normatividad vigente</t>
  </si>
  <si>
    <t>Tiempo promedio de espera para la asignación de cita de Medicina General. RES 408/2018</t>
  </si>
  <si>
    <t xml:space="preserve">Sumatoria de la diferencia de días calendario entre la fecha en la que se asignó la cita de medicina general de primera vez y la fecha en la cual el usuario la solicitó, en la vigencia objeto de evaluación / Número total de citas de pediatría de primera vez asignadas, en la  vigencia objeto de evaluación </t>
  </si>
  <si>
    <t xml:space="preserve">Sumatoria de la diferencia de días calendario entre la fecha en la que se asignó la cita de odontología de primera vez y la fecha en la cual el usuario la solicitó, en la vigencia objeto de evaluación / Número total de citas de odontología de primera vez asignadas, en la  vigencia objeto de evaluación </t>
  </si>
  <si>
    <t>Monitorear la calidad mediante la evaluación y control de indicadores</t>
  </si>
  <si>
    <t>Mejoramiento continuo de calidad aplicada a entidades no acreditadas con autoevaluación en la vigencia anterior. RES 408/2018</t>
  </si>
  <si>
    <t xml:space="preserve">Promedio de la calificación de autoevaluación en la vigencia / Promedio de la calificación de autoevaluación en la vigencia anterior </t>
  </si>
  <si>
    <t>N.D</t>
  </si>
  <si>
    <t>Efectividad en la Auditoria para el mejoramiento continuo de la calidad de la atención en salud.  RES 408/2018</t>
  </si>
  <si>
    <t xml:space="preserve">Relación del número de acciones de mejora ejecutadas derivadas de las auditorías realizadas / Número de acciones de mejoramiento programadas para la vigencia derivadas de los planes de mejora del componente de auditoria registrados en el PAMEC. </t>
  </si>
  <si>
    <t>N.E</t>
  </si>
  <si>
    <t>Fortalecer y motivar las capacidades y habilidades del personal que labora en la Institución</t>
  </si>
  <si>
    <t>Formulación, actualización y puesta en marcha del plan de Capacitación al personal en temas de las diferentes áreas de la entidad</t>
  </si>
  <si>
    <t>N° de personas con capacitación / N° total de funcionarios</t>
  </si>
  <si>
    <t>Garantizar para la ESE Sanatorio la sostenibilidad financiera en los procesos de Nivel 1</t>
  </si>
  <si>
    <t>Resultado equilibrio presupuestal con recaudo. RES 408/2018</t>
  </si>
  <si>
    <t>&gt;1</t>
  </si>
  <si>
    <t>Valor de la ejecución de ingresos totales recaudados en la vigencia objeto de evaluación (Incluye recaudo de CxC de vigencias anteriores) / Valor de la ejecución de gastos comprometidos en la vigencia objeto de evaluación (Incluye el valor comprometido de CxP de vigencias anteriores).</t>
  </si>
  <si>
    <t>Fortalecimiento organizacional y simplificación de procesos</t>
  </si>
  <si>
    <t>Fortalecer la capacidad institucional de la Superintendencia Nacional de Salud</t>
  </si>
  <si>
    <t>Procedimiento aprobado e implementado</t>
  </si>
  <si>
    <t>Fortalecer a través de mecanismos de IVC la oportunidad en la generación y flujo de los recursos del Sistema General de Seguridad Social en Salud y los regímenes especiales y exceptuados.</t>
  </si>
  <si>
    <t>Min Salud y la SNS desarrollarán herramientas regulatorias que permitan hacer transparente la vinculación, origen y composición de capitales que llegan al sector y sus efectos en la competencia, a efecto de controlar posibles abusos de posición dominante en las distintas esferas del sistema.</t>
  </si>
  <si>
    <t>Consolidar la Superintendencia Nacional de Salud como un organismo técnico, rector del sistema de vigilancia, inspección y control.</t>
  </si>
  <si>
    <t>Proteger los derechos y reconocer las obligaciones y deberes de los distintos actores participantes en el sector salud, a través de las funciones jurisdiccionales y de conciliación.</t>
  </si>
  <si>
    <t xml:space="preserve">Regular la forma como todos los actores del sistema, independientemente de su naturaleza, deben implementar códigos de integridad, para entidades públicas o privadas, incluyendo un alcance amplio del tema de conflicto de interés. Para ello, la Superintendencia Nacional de Salud consolidará un sistema de información para la transparencia, que incluirá el seguimiento semestral del cumplimiento de los lineamientos que se expidan al respecto, con indicadores de acceso a los servicios de salud, estado de salud de la población y financiamiento del sistema. </t>
  </si>
  <si>
    <t>Establecer un equipo élite en salud, para fortalecer la función de investigación y sanción oportuna en temas estratégicos, que incluya la articulación de la IVC con los organismos de control, en un escenario respetuoso</t>
  </si>
  <si>
    <t>La SNS definirá el proceso para implementar en las instituciones del sector la norma - ISO 37001:20016 "Sistemas de Gestión Anti-Soborno". Esta norma establece una "guía para ayudar a una organización a prevenir, detectar y enfrentar al soborno y cumplir con las leyes anti soborno y los compromisos voluntarios aplicable a sus actividades" (Icontec, 2016).</t>
  </si>
  <si>
    <t>Establecer lineamientos, para las entidades vigiladas, para la implementación de la ISO 37001:2016</t>
  </si>
  <si>
    <t>Circular dirigida a los vigilados</t>
  </si>
  <si>
    <t>Establecer la política sectorial de transparencia e integridad</t>
  </si>
  <si>
    <t>No existe políica de transparencia e integridad</t>
  </si>
  <si>
    <t>Documento de política revisado y aprobado</t>
  </si>
  <si>
    <t xml:space="preserve">Socializar la Política sectorial de transparencia e integridad  </t>
  </si>
  <si>
    <t>Implementar  la(s) líneas de acción establecida(s)</t>
  </si>
  <si>
    <t xml:space="preserve">Realizar monitoreo, seguimiento y evaluación a la adopción de la política de transparencia e integridad  </t>
  </si>
  <si>
    <t>No. de entidades del sectori que socilizaron la política/No.total de entidades del sector</t>
  </si>
  <si>
    <t>Definir e implementar  los parámetros y criterios de desempeño (Observatorio de transparencia)</t>
  </si>
  <si>
    <t>Diseñar el modelo de operación del sistema de transparencia e integridad para el MSPS</t>
  </si>
  <si>
    <t>Porcentaje de avance frente al modelo de operación</t>
  </si>
  <si>
    <t>Diseñar e implementar estrategias de promoción y prevención de transparencia e integridad en el MSPS</t>
  </si>
  <si>
    <t>Porcentaje de avance frente diseño e implementación de esgtrategias</t>
  </si>
  <si>
    <t>Porcentaje de avance del sistema de afiliación transaccional para salud y riesgos laborales </t>
  </si>
  <si>
    <t>Razón de mortalidad materna en población rural dispersa (por cada 100.000 nacidos vivos)</t>
  </si>
  <si>
    <t>Porcentaje de desempeño global de los hospitales públicos del país </t>
  </si>
  <si>
    <t>Porcentaje de mujeres con cáncer de mama detectado en estadios tempranos (hasta IIA) al momento del diagnóstico</t>
  </si>
  <si>
    <t>Porcentaje de usuarios que considera fácil o muy fácil acceder a un servicio de salud </t>
  </si>
  <si>
    <t>Porcentaje de pacientes hipertensos controlados TA &lt;(140/90mmHg) </t>
  </si>
  <si>
    <t>Porcentaje de casos nuevos de cáncer de cuello uterino in situ identificados (NIC alto grado)</t>
  </si>
  <si>
    <t>Porcentaje de personas con cáncer de próstata en estadios tempranos identificados (0, I y II), al momento del diagnóstico </t>
  </si>
  <si>
    <t>Días transcurridos entre la fecha del diagnóstico y la fecha de inicio del primer ciclo de quimioterapia para leucemia aguda  </t>
  </si>
  <si>
    <t>Porcentaje de EPS que otorgan cita a consulta de medicina general en cinco (5) días o menos</t>
  </si>
  <si>
    <t>Razón de mortalidad materna a 42 días  (por cada 100.000 nacidos vivos)</t>
  </si>
  <si>
    <t>Tasa de mortalidad infantil ajustada en menores de un año  (por 1.000 nacidos vivos)</t>
  </si>
  <si>
    <t>Tasa de mortalidad infantil ajustada en menores de un año – zonas rurales (por 1.000 nacidos vivos)</t>
  </si>
  <si>
    <t>Entidades territoriales con modelo de salud diferencial para zonas con población dispersa implementado</t>
  </si>
  <si>
    <t xml:space="preserve">Tasa de mortalidad perinatal (por 1.000 nacidos vivos) </t>
  </si>
  <si>
    <t>Tasa de mortalidad en niños menores de cinco (5) años por Enfermedad Diarreica Aguda (EDA) (por cada 1.000 nacidos vivos)</t>
  </si>
  <si>
    <t>Tasa de mortalidad en niños menores de cinco (5) años por Enfermedad Diarreica Aguda (EDA) – zonas rurales (por cada 1.000 nacidos vivos)</t>
  </si>
  <si>
    <t>Tasa de mortalidad en niños menores de cinco (5) años por Infección Respiratoria Aguda (IRA)(por cada 1.000 nacidos vivos)</t>
  </si>
  <si>
    <t>Tasa de mortalidad en niños menores de cinco (5) años por Infección Respiratoria Aguda (IRA) – zonas rurales (por cada 1.000 nacidos vivos)</t>
  </si>
  <si>
    <t>Porcentaje de nacidos vivos con cuatro o más consultas de control prenatal</t>
  </si>
  <si>
    <t>Densidad de médicos en las zonas dispersas (por cada 1.000 habitantes)</t>
  </si>
  <si>
    <t>Porcentaje de personas con diagnóstico temprano de VIH (CD4 mayor de 500)</t>
  </si>
  <si>
    <t>Tasa de mortalidad prematura por enfermedades crónicas en población entre 30 y hasta 70 años (por cada 100.000 personas entre 30 y 70 años)</t>
  </si>
  <si>
    <t>Porcentaje de hospitales públicos con factura electrónica implementada </t>
  </si>
  <si>
    <t>Porcentaje de sedes de prestadores públicos con servicios de telemedicina habilitados </t>
  </si>
  <si>
    <t>Tasa de mortalidad infantil por desnutrición en menores de cinco (5) años (por cada 100.000 niños y niñas menores de cinco años)</t>
  </si>
  <si>
    <t>Tasa de mortalidad infantil por desnutrición en menores de cinco (5) años en Chocó (por cada 100.000 niños y niñas menores de cinco años)</t>
  </si>
  <si>
    <t>Tasa de mortalidad infantil por desnutrición en menores de cinco (5) años en La Guajira (por cada 100.000 niños y niñas menores de cinco años)</t>
  </si>
  <si>
    <t>Prevalencia de subalimentación  </t>
  </si>
  <si>
    <t>Población subalimentada  </t>
  </si>
  <si>
    <t>Porcentaje de hogares con inseguridad alimentaria moderada </t>
  </si>
  <si>
    <t>Porcentaje de hogares con inseguridad alimentaria Severa</t>
  </si>
  <si>
    <t>Porcentaje de nacidos vivos con bajo peso al nacer  </t>
  </si>
  <si>
    <t>Porcentaje de nacidos vivos con bajo peso al nacer en Chocó </t>
  </si>
  <si>
    <t>Porcentaje de nacidos vivos con bajo peso al nacer en La Guajira</t>
  </si>
  <si>
    <t>Porcentaje de desnutrición aguda en menores de cinco (5) años </t>
  </si>
  <si>
    <t>Porcentaje de retraso en talla en menores de cinco (5) años  </t>
  </si>
  <si>
    <t>Porcentaje de exceso de peso en menores de cinco (5) años </t>
  </si>
  <si>
    <t>Porcentaje de lactancia materna exclusiva en menores de seis (6) meses </t>
  </si>
  <si>
    <t>Porcentaje de exceso de peso en adolescentes y escolares</t>
  </si>
  <si>
    <t>Prevalencia de consumo de drogas ilícitas en edad escolar</t>
  </si>
  <si>
    <t>Porcentaje de pacientes hipertensos de 60 años y más controlados TA &lt;(140/90mmHg) </t>
  </si>
  <si>
    <t>Víctimas que han recibido atención y rehabilitación psicosocial</t>
  </si>
  <si>
    <t>Porcentaje de personas que acceden a valoración de certificación y Registro de Localización y Caracterización de Personas con Discapacidad (RLCPD) </t>
  </si>
  <si>
    <t>Porcentaje de mujeres de 15 a 19 años que son madres o están embarazadas de su primer hijo  </t>
  </si>
  <si>
    <t>Tasa específica de fecundidad en adolescentes de 15 a 19 años  (por cada 1.000 mujeres de 15 a 19 años)</t>
  </si>
  <si>
    <t>Tasa específica de fecundidad adolescentes de 10 a 14 años (por cada mil mujeres de 10 a 14 años) </t>
  </si>
  <si>
    <t>Porcentaje de embarazos subsiguientes en mujeres de 15 a 19 años </t>
  </si>
  <si>
    <t>Porcentaje de mujeres entre 13 y 19 años casadas o unidas </t>
  </si>
  <si>
    <t>Porcentaje de municipios que cuentan con mecanismo intersectorial para el abordaje de las violencias de género </t>
  </si>
  <si>
    <t>Porcentaje de mujeres victimas de violencias de género notificadas  en el SIVIGILA y que fueron atendidas en salud por sospecha de violencia física, psicológica y sexual.</t>
  </si>
  <si>
    <t>Departamentos priorizados y asistidos técnicamente en la implementación del Programa de Prevención de las Violencias Sexuales en el Conflicto Armado y de Atención Integral a Mujeres Víctimas </t>
  </si>
  <si>
    <t>Lineamientos en salud con enfoque diferencial para el pueblo Rrom formulado.</t>
  </si>
  <si>
    <t>Talleres de socialización de políticas, planes, programas y normas para el Pueblo Rrom, realizados.</t>
  </si>
  <si>
    <t>Análisis de salud del pueblo Rrom actualizado</t>
  </si>
  <si>
    <t>Porcentaje de avance en la implementación de la Estrategia de seguimiento en salud para la población Rrom con discapacidad.</t>
  </si>
  <si>
    <t>55,7% </t>
  </si>
  <si>
    <t>41,4% </t>
  </si>
  <si>
    <t>56,2% </t>
  </si>
  <si>
    <t>15,9  </t>
  </si>
  <si>
    <t xml:space="preserve">3,46 
</t>
  </si>
  <si>
    <t>88,43% </t>
  </si>
  <si>
    <t>6,51% </t>
  </si>
  <si>
    <t>8,2  (2016) </t>
  </si>
  <si>
    <t>44,2 (2016) </t>
  </si>
  <si>
    <t>63,2 (2016) </t>
  </si>
  <si>
    <t xml:space="preserve">6,5%  
(2015-2017) </t>
  </si>
  <si>
    <t>3.200.000 (2015-2017) </t>
  </si>
  <si>
    <t>13,8% (2015) </t>
  </si>
  <si>
    <t>8,5% (2015) </t>
  </si>
  <si>
    <t>9,1% (2016) </t>
  </si>
  <si>
    <t>11,42% (2016) </t>
  </si>
  <si>
    <t>9,39% (2016) </t>
  </si>
  <si>
    <t>1,6% (2015) </t>
  </si>
  <si>
    <t>10,8% (2015) </t>
  </si>
  <si>
    <t>6,3% (2015) </t>
  </si>
  <si>
    <t>36,1% (2015) </t>
  </si>
  <si>
    <t>24,4% (2015) </t>
  </si>
  <si>
    <t>0,0% </t>
  </si>
  <si>
    <t>17,4% </t>
  </si>
  <si>
    <t>2,6 (2016) </t>
  </si>
  <si>
    <t>19,0% (2016) </t>
  </si>
  <si>
    <t>14,1% </t>
  </si>
  <si>
    <t>50,0% (2018) </t>
  </si>
  <si>
    <t>Porcentaje de recobros por concepto de tecnologías no financiados con cargo a la UPC del Régimen Contributivo prestados a 31 de diciembre de 2019 saneados</t>
  </si>
  <si>
    <t>Ahorro al sistema de salud por valores máximos de recobro en el régimen contributivo</t>
  </si>
  <si>
    <t>Ahorro en el gasto por recobros como consecuencia de acciones de política farmacéutica</t>
  </si>
  <si>
    <t>Ingresos adicionales por nuevos impuestos o mayor recaudo</t>
  </si>
  <si>
    <t>Porcentaje de población con capacidad de pago parcial que es solidaria con la financiación del Sistema General de Seguridad Social en Salud (SGSSS)</t>
  </si>
  <si>
    <t>Valor de la actualización de Plan de Beneficios de Salud</t>
  </si>
  <si>
    <t>Porcentaje de cuentas por pagar de las entidades territoriales por concepto de tecnologías no financiados con cargo a la UPC del régimen subsidiado prestados a 31 de diciembre de 2019 pagadas</t>
  </si>
  <si>
    <t>Hospitales en riesgo financiero medio y alto</t>
  </si>
  <si>
    <t>(Número de muertes fetales con 22 o más semanas de gestación más el número de muertes no fetales de niños y niñas de 0 a 7 días de edad/ número de nacidos vivos más el número de muertes fetales con 22 o más semanas de gestación)*1000</t>
  </si>
  <si>
    <t>( número de nacidos vivos con peso menor a 2.500 gramos / número de nacidos vivos por)  * 100</t>
  </si>
  <si>
    <t>∑ número de personas únicas víctimas  que reciben atención psicosocial en modalidad individual, familiar, comunitaria y/o grupal.</t>
  </si>
  <si>
    <t>Sumatoria de Empresas Sociales del Estado - ESE del nivel territorial categorizadas en riesgo financiero medio o alto por el Ministerio de Salud y Protección Social.</t>
  </si>
  <si>
    <t xml:space="preserve">Adoptar el Centro Especializado de  Servicio al Ciudadano en las entidades del Sector Administrativo en Salud . </t>
  </si>
  <si>
    <t xml:space="preserve">Diseñar e iniciar la implementación del  Modelo de Servicio al Ciudadano en el Sector Salud. </t>
  </si>
  <si>
    <t>(No. De entidades con información cargada/ Total de entidades del sector salud)*100</t>
  </si>
  <si>
    <t>Modelo de servicio al ciudadano del sector salud implementado</t>
  </si>
  <si>
    <t>Definir y priorizar los bienes e inmuebles y véhiculos viables para el saneamiento</t>
  </si>
  <si>
    <t>(No. de bienes inmuebles y vehículos saneados/Total de inmuebles y vehiculos identificados para sanear)*100</t>
  </si>
  <si>
    <t>Culminar las Indagaciones preliminares iniciadas en 2018</t>
  </si>
  <si>
    <t>Tramitar Procesos disciplinarios de 2016 y 2017, en primera instancia</t>
  </si>
  <si>
    <t>(No. De indagaciones finalizadas/Cantidad de indagaciones iniciadas en el 2018)*100</t>
  </si>
  <si>
    <t>Implementar el Sistema de Gestión de Seguridad de la Información - SGSI</t>
  </si>
  <si>
    <t>Fortalecer_la_rectoría_y_gobernanza_tanto_a_nivel_sectorial_como_territorial_del_Sistema_General_de_Seguridad_Social_en_Salud_SGSSS.</t>
  </si>
  <si>
    <t>Introducir reformas sectoriales. (UC)</t>
  </si>
  <si>
    <t>Articular_los_agentes_del_sector_salud.</t>
  </si>
  <si>
    <t>Generar incentivos al desempeño para la calidad, eficiencia y el mejoramiento de los resultados en salud. (PND)</t>
  </si>
  <si>
    <t>Implementar_intervenciones_en_salud_pública_y_promoción_de_políticas_saludables.</t>
  </si>
  <si>
    <t>Priorizar e implementar intervenciones en salud pública y liderar, monitorear y evaluar las acciones intersectoriales para la promoción de políticas saludables. (PND)</t>
  </si>
  <si>
    <t>Redefinir e implementar una política de prestación de servicios garantizando la calidad y humanización de la atención. (PND)</t>
  </si>
  <si>
    <t>Diseñar e implementar el Modelo de Acción Integral Territorial (MAITE). (OT)</t>
  </si>
  <si>
    <t>Implementar un Plan de Acción del MAITE en 5 departamentos priorizados: La Guajira, Vichada, Casanare, Guaviare y Chocó. (UC)</t>
  </si>
  <si>
    <t>Incentivar herramientas que pongan a disposición información de calidad y desempeño de cara a los usuarios para empoderarlos en la toma de decisiones. (PND)</t>
  </si>
  <si>
    <t>Fortalecer integralmente los hospitales públicos (programa AI Hospital). (OT)</t>
  </si>
  <si>
    <t>Emprender una ruta intersectorial de atención a los niños con desnutrición aguda. (UC)</t>
  </si>
  <si>
    <t>Estructurar e implementar la Política Integral para la Prevención y Atención del Consumo de Sustancias Psicoactivas. (UC)</t>
  </si>
  <si>
    <t>Mejorar_la_sostenibilidad_financiera_del_Sistema_General_de_Seguridad_Social_en_Salud_SGSSS.</t>
  </si>
  <si>
    <t>Mejorar la eficiencia del gasto no Plan de Beneficios de Salud – PBS. (OT)</t>
  </si>
  <si>
    <t>Fortalecer la Política Farmacéutica. (OT)</t>
  </si>
  <si>
    <t>Incrementar nuevas fuentes de ingresos a través de nuevos impuestos o gasto de bolsillo. (OT)</t>
  </si>
  <si>
    <t>Diseñar e implementar el subsidio parcial en salud de acuerdo a la capacidad de pago. (OT)</t>
  </si>
  <si>
    <t>Actualizar sistemáticamente el Plan de Beneficios con cargo a la UPC. (OT)</t>
  </si>
  <si>
    <t>Estructurar e implementar un Acuerdo territorial de Punto Final para la disminución de las deudas acumuladas. (OT)</t>
  </si>
  <si>
    <t>Estructurar e implementar un Acuerdo nacional de Punto Final para la disminución de las deudas acumuladas. (OT )</t>
  </si>
  <si>
    <t>Sistema de gestión de seguridad de la información implementado</t>
  </si>
  <si>
    <t>Fortalecer_la_capacidad_institucional_mediante_la_optimización_de_procesos,_el_empoderamiento_del_talento_humano,_la_articulación_interna,_la_gestión_del_conocimiento,_las_tecnologías_de_la_información_y_la_comunicación_y_la_infraestructura_física_con_el_fin_de_mejorar_la_oferta_institucional_a_los_habitantes_del_territorio_nacional_en_términos_de_calidad_y_eficiencia.</t>
  </si>
  <si>
    <t>Fortalecer los sistemas de gestión del ministerio con base en las dimensiones del Modelo Integrado de Planeación y Gestión. (PI)</t>
  </si>
  <si>
    <t>Fortalecer el sistema de información del ministerio. (PI)</t>
  </si>
  <si>
    <t>Implementar el modelo de atención y servicio al ciudadano. (PI)</t>
  </si>
  <si>
    <t>Proteger al sector de la salud de los riesgos de corrupción y falta de transparencia. (PND)</t>
  </si>
  <si>
    <r>
      <rPr>
        <u/>
        <sz val="10"/>
        <rFont val="Arial Narrow"/>
        <family val="2"/>
      </rPr>
      <t>&lt;</t>
    </r>
    <r>
      <rPr>
        <sz val="10"/>
        <rFont val="Arial Narrow"/>
        <family val="2"/>
      </rPr>
      <t>3</t>
    </r>
  </si>
  <si>
    <r>
      <rPr>
        <u/>
        <sz val="10"/>
        <rFont val="Arial Narrow"/>
        <family val="2"/>
      </rPr>
      <t>&gt;</t>
    </r>
    <r>
      <rPr>
        <sz val="10"/>
        <rFont val="Arial Narrow"/>
        <family val="2"/>
      </rPr>
      <t>0,9</t>
    </r>
  </si>
  <si>
    <t>Administradora De Recursos del Sistema General de Seguridad Social en Saludo - ADRES</t>
  </si>
  <si>
    <t xml:space="preserve">Diseñar e implementar una escuela saludable para llegar con acciones de promoción y prevención a los diferentes tipos de población. </t>
  </si>
  <si>
    <t>Realizar campañas ("Amo y examino mi piel", "cero bullying, menos acné") y mejorar las competencias de autocuidado en los pacientes y la ciudadanía.</t>
  </si>
  <si>
    <t>Fortalecer y ampliar la cobertura del servicio de consulta externa especializada mediante el uso de telemedicina, para agua de Dios y Sanatorio Contratación. con el fin de incrementar la prestación de servicios de dermatología ampliando la cobertura de zonas de prestación de servicios (Rural y urbana) e IPS</t>
  </si>
  <si>
    <t>Asesorar al ejecutivo y a entidades de la rama ejecutiva en acciones de promoción y prevención tratamiento y rehabilitación de la salud cutánea, en tecnologías, diseño, implementación, control de políticas, planes, programas y proyectos de patologías cutaneas.</t>
  </si>
  <si>
    <t>Mejorar competencia de los investigadores (Aprobación y puesta en marcha de proyectos de investigación nuevos por año)</t>
  </si>
  <si>
    <t xml:space="preserve">Implementar estándares de metodología de transformación digital en salud, con el fin de avanzar hacia convertir al CDFLLA en un Hospital Inteligente, incluyéndolos como necesidades en el PETI y GD. </t>
  </si>
  <si>
    <t>Posicionar a la Institución mediante el cumplimiento de los requisitos de estandares inernacionales de acreditación y/o de hospital digital. Dandole continuidad a la cultura de mejoramiento y autocontrol</t>
  </si>
  <si>
    <t>Busqueda de nuevas alternativas terapéuticas para el fortalecimiento de la investigación en cannabis medicinal para uso de patologías cutáneas</t>
  </si>
  <si>
    <t>Fortalecer el conocimiento en el manejo de las patologías de Hansen, Leishmaniasis y Cancer de piel</t>
  </si>
  <si>
    <t>Fortalecer la relación con el usuario y la prestación de servicios  a través de la generación de nuevos canales de comunicación</t>
  </si>
  <si>
    <t xml:space="preserve">Diseñar e implementar escuela saludable
</t>
  </si>
  <si>
    <t>Participación en actividades de promoción y prevención</t>
  </si>
  <si>
    <t>Instituciones impactadas con telemedicina</t>
  </si>
  <si>
    <t xml:space="preserve">Servicios prestados por modalidad de telemedicina
</t>
  </si>
  <si>
    <t>Asesorías al Ejecutivo</t>
  </si>
  <si>
    <t xml:space="preserve">Proyectos con la participación de dos o más Instituciones, incluidas las relacionadas con Cannabis.
</t>
  </si>
  <si>
    <t xml:space="preserve">Implementación de estándares de transformación digital
</t>
  </si>
  <si>
    <t xml:space="preserve">Implementación de estándares  Internacionales de calidad
</t>
  </si>
  <si>
    <t>Convenios con instituciones para investigación en cannabis medicinal</t>
  </si>
  <si>
    <t>Actividades realizadas para el fortalecimiento en temas de prevención de Cáncer de Piel, Hansen y Leishmaniasis</t>
  </si>
  <si>
    <t>Nuevos canales de comunicación que fortalezcan la relación con el usuario</t>
  </si>
  <si>
    <t>Número de servicios prestados por modalidad de telemedicina</t>
  </si>
  <si>
    <t>Número de asesorías realizadas / Número de asesorías solicitadas</t>
  </si>
  <si>
    <t>Número de proyectos con la participación de dos o más Instituciones.</t>
  </si>
  <si>
    <t>% de implementación de estándares Internacionales  de calidad</t>
  </si>
  <si>
    <t>Total convenios con instituciones en el cuatrenio</t>
  </si>
  <si>
    <t>Número de actividades realizadas en el periodo/ número de actividades solicitadas</t>
  </si>
  <si>
    <t>Número de nuevos canales de comunicación que fortalezcan la relación con el usuario</t>
  </si>
  <si>
    <t>x</t>
  </si>
  <si>
    <t>Porcentaje de avance de las actividades establecidas en el cronograma de alistamiento e implementación del Modelo de Atención</t>
  </si>
  <si>
    <t>No se cuenta con una línea base, teniendo en cuenta que es un proyecto nuevo en la entidad</t>
  </si>
  <si>
    <t xml:space="preserve">% avance de  la implementación  del  Modelo de Gestión de Conocimiento Institucional SINAPSIS </t>
  </si>
  <si>
    <t>Política de Excelencia los mejores por Colombia</t>
  </si>
  <si>
    <t>% avance de  la implementación  del  la Política de Excelencia los mejores por Colombia</t>
  </si>
  <si>
    <t xml:space="preserve">100% de los registros aplicados por cartera y GIT de Contabildiad./ 100% de los estados de cuenta reportados por GIT de Tesoreria </t>
  </si>
  <si>
    <t>Elaborar y presentar una propuesta de carácter normativo dirigido a definir el régimen legal del Instituto Nacional de Cancerología y de esta manera plantear el modelo de redireccionamiento institucional que le permita el cabal cumplimiento de su misión institucional</t>
  </si>
  <si>
    <t>Elaborar el documento de redireccionamiento institucional e implementar la propuesta organizacional aprobada al 2021</t>
  </si>
  <si>
    <t xml:space="preserve">Nueva propuesta organizacional acorde con el redireccionamiento </t>
  </si>
  <si>
    <t>Documento de la nueva propuesta organizacional acorde con el redireccionamiento</t>
  </si>
  <si>
    <t>Mejorar la gestión del desempeño institucional a través de la implementación del Modelo Integrado de Planeación y Gestión - MIPG</t>
  </si>
  <si>
    <t>Lograr un desempeño institucional en el sector público mínimo del 85%</t>
  </si>
  <si>
    <t xml:space="preserve"> Índice de desempeño institucional a través del Formulario Único Reporte de Avances de la Gestión (FURAG)</t>
  </si>
  <si>
    <t>Promedio de cumplimiento del Modelo Integrado de Planeacion y Gestión - FURAG</t>
  </si>
  <si>
    <t>Desarrollar el plan de responsabilidad social</t>
  </si>
  <si>
    <t>Cumplir el plan de responsabilidad social al 100%</t>
  </si>
  <si>
    <t>Porcentaje de cumplimiento del plan de responsabilidad social</t>
  </si>
  <si>
    <t>(Número de actividades ejecutadas del plan de responsabilidad social /Total de actividades programadas del plan de responsabilidad social)*100</t>
  </si>
  <si>
    <t>Mejorar la oportunidad institucional en la atención de pacientes</t>
  </si>
  <si>
    <t>Oportunidad en el inicio de tratamiento máximo en 55 días</t>
  </si>
  <si>
    <t>Oportunidad en el inicio de tratamiento</t>
  </si>
  <si>
    <t>Oportunidad de diagnostico institucional+Oportunidad en el inicio de TTO (quimio,radio o cirugía)</t>
  </si>
  <si>
    <t>55 días</t>
  </si>
  <si>
    <t>Desarrollar programas y proyectos para mejorar la atención centrada en el paciente</t>
  </si>
  <si>
    <t>Desarrollar programas y proyectos para mejorar la atención centrada en el paciente para el diagnóstico y estadificación, inicio de tratamiento quirúrgico, clínico y radioterapia</t>
  </si>
  <si>
    <t>Porcentaje de cumplimiento de los programas y proyectos para mejorar la atención centrada en el paciente (de acuerdo a programación anual)</t>
  </si>
  <si>
    <t>{Número de proyectos que cumplen con el 80% de las actividades del cronograma}|{Número de proyectos con seguimiento en el periodo} * 100</t>
  </si>
  <si>
    <t>Mejorar la eficacia de los tratamientos institucionales</t>
  </si>
  <si>
    <t>Implementar estrategias para mejorar la supervivencia de pacientes en las patologías seleccionadas</t>
  </si>
  <si>
    <t>Porcentaje de adherencia a guías de práctica clínica</t>
  </si>
  <si>
    <t>(Número total de hc de las unidades funcionales que cumplen las recomendaciones de GPC evaluadas / Total historias clínicas revisadas de las Unidades Funcionales)*100</t>
  </si>
  <si>
    <t>Impactar positivamente en la calidad de vida de los pacientes institucionales</t>
  </si>
  <si>
    <t>Diseñar e implementar un programa de medición de calidad de vida de los pacientes en cinco (5) unidades funcionales priorizadas y en cuidado paliativo según tipo de escala en al menos dos (2) momentos por paciente al año 2019</t>
  </si>
  <si>
    <t>Línea de base calidad de vida de los pacientes en cinco (5) unidades funcionales priorizadas y en cuidado paliativo según tipo de escala en al menos dos (2) momentos por paciente</t>
  </si>
  <si>
    <t>Obtener el reconocimiento como hospital universitario</t>
  </si>
  <si>
    <t>Cumplir con los requisitos como hospital universitario al año 2020</t>
  </si>
  <si>
    <t>Certificación en altos estándares de acreditación de calidad en docencia</t>
  </si>
  <si>
    <t>Articular la investigación de cáncer a nivel nacional en el marco de los proyectos de ciencia, tecnología e innovación</t>
  </si>
  <si>
    <t>Consolidar la red nacional de investigación (básica, clínica, epidemiológica y salud pública) en cáncer</t>
  </si>
  <si>
    <t xml:space="preserve">Desarrollo de al menos un (1) proyecto de investigación nuevo de la red nacional de investigación en cáncer </t>
  </si>
  <si>
    <t xml:space="preserve">Número de proyectos de investigación nuevos de la red nacional de investigación en cáncer </t>
  </si>
  <si>
    <t>Número de proyectos de investigación nuevos con la red, con uso de muestras del BNTTF</t>
  </si>
  <si>
    <t>Formalizar al menos un (1) acuerdo nuevo de cooperación internacional de investigación en cáncer</t>
  </si>
  <si>
    <t xml:space="preserve">Acuerdos de cooperación internacional de investigación en cáncer formalizados </t>
  </si>
  <si>
    <t xml:space="preserve">Número de acuerdos de cooperación internacional de investigación en cáncer formalizados </t>
  </si>
  <si>
    <t>Promover la atención integral del paciente con cáncer en el país</t>
  </si>
  <si>
    <t>Diseñar e implementar un programa institucional de tele oncología</t>
  </si>
  <si>
    <t>Diseño de programa institucional de tele oncología aprobado</t>
  </si>
  <si>
    <t>Proyecto de innovación en modelos de prestación de teleoncología diseñado y aprobado</t>
  </si>
  <si>
    <t>Implementación del programa institucional de tele oncología  (de acuerdo con lo programado)</t>
  </si>
  <si>
    <t>(Número de actividades implementadas del programa institucional de tele oncología  / Total de actividades programadas para la implementacióndel programa institucional de tele oncología)*100</t>
  </si>
  <si>
    <t>Generar recomendaciones en guías de práctica clínica de atención en cáncer</t>
  </si>
  <si>
    <t>Elaborar mínimo 2 guías de práctica clínica al año</t>
  </si>
  <si>
    <t>Guías de práctica clínica elaboradas</t>
  </si>
  <si>
    <t>Número de guías de práctica clínica elaboradas</t>
  </si>
  <si>
    <t>Fortalecer y difundir el sistema de vigilancia epidemiológica para el control del cáncer</t>
  </si>
  <si>
    <t>Mantener la vigilancia de la supervivencia poblacional en los canceres priorizados en Colombia (mama, cuello uterino, estómago, colon y recto y próstata)</t>
  </si>
  <si>
    <t>Informe de estimaciones de la supervivencia de cáncer para las localizaciones de mama, cuello uterino, próstata, estómago y colon-recto</t>
  </si>
  <si>
    <t>Contribuir a incrementar la oferta de cuidado paliativo en el país</t>
  </si>
  <si>
    <t>Diseñar y realizar un (1) proyecto piloto de implementación del modelo de cuidado paliativo e implementarlo en dos entidades durante la vigencia 2021-2022</t>
  </si>
  <si>
    <t>Proyecto piloto de implementación del modelo de cuidado paliativo</t>
  </si>
  <si>
    <t>Evaluar y actualizar el plan decenal para el control del cáncer en apoyo al Ministerio de Salud y Protección Social</t>
  </si>
  <si>
    <t>Evaluar los resultados del plan decenal para el control del cáncer en el año 2021 con base en las fuentes de información secundarias disponibles</t>
  </si>
  <si>
    <t>Documento de evaluación con los resultados del plan decenal para el control del cáncer</t>
  </si>
  <si>
    <t>Presentar los objetivos y metas de las líneas estratégicas para el plan decenal para el control del cáncer 2022-2031</t>
  </si>
  <si>
    <t xml:space="preserve">Documento técnico del plan decenal para el control del cáncer 2022-2031 </t>
  </si>
  <si>
    <t>Mejorar la sostenibilidad financiera institucional</t>
  </si>
  <si>
    <t>Obtener una facturación anual por venta de servicios de salud, proyectada con la ejecución del año anterior y con un incremento del IPC más 2 puntos porcentuales anuales</t>
  </si>
  <si>
    <t>Porcentaje de cumplimiento en las metas de facturación</t>
  </si>
  <si>
    <t>(Total de la facturación ejecutada en el período/ Total meta de facturación mensual)*100</t>
  </si>
  <si>
    <t>Implementar al 100% la factura electrónica recibida y emitida al año 2020</t>
  </si>
  <si>
    <t>Porcentaje de implementación de la factura electrónica recibida y emitida</t>
  </si>
  <si>
    <t>(Número de actividades ejecutadas para la de implementación de la factura electrónica recibida y emitida / Total de actividades programadas para la de implementación de la factura electrónica recibida y emitida)*100</t>
  </si>
  <si>
    <t>Obtener un recaudo anual con un incremento del IPC más 2 puntos porcentuales anuales, acorde con el presupuesto de ingreso definido</t>
  </si>
  <si>
    <t>Porcentaje cumplimiento de las metas de recaudo para el período</t>
  </si>
  <si>
    <t>(Valor total recaudado en el periodo / Meta de recaudo del período)*100</t>
  </si>
  <si>
    <t>Planear e implementar la trasformación digital del Instituto Nacional de Cancerología apoyado en la gestión de la arquitectura empresarial de Tecnologías de la información - TI</t>
  </si>
  <si>
    <t>Actualizar y ejecutar al 100% el Plan estratégico de tecnologías de información (PETI)</t>
  </si>
  <si>
    <t>Porcentaje de cumplimiento de implementación de ejecución del PETI de  acuerdo al cronograma</t>
  </si>
  <si>
    <t>(Número de actividades ejecutadas del PETI  / Total de actividades programadas del PETI)*100</t>
  </si>
  <si>
    <t>Mejorar las condiciones de infraestructura y ambiente físico para la prestación de servicios seguros y humanizados</t>
  </si>
  <si>
    <t>Actualizar y ejecutar el 100% anual el macroproyecto de ampliación, construcción     reordenamiento  y dotación del INC,  adaptándonos a las guías, normas vigentes, teniendo en cuenta la capacidad instalada, plan médico arquitectónico PMA, plan de regularización y manejo PRM de acuerdo con el  plan especial de manejo y protección PEMP</t>
  </si>
  <si>
    <t>Porcentaje de cumplimiento de actividades ejecutadas macroproyecto de construcción, dotación, ampliación y reordenamiento del INC</t>
  </si>
  <si>
    <t>(Número de actividades ejecutadas del proyecto de acuerdo al cronograma / Total de actividades de acuerdo a cronograma para el periodo)*100</t>
  </si>
  <si>
    <t xml:space="preserve">
1.Fortalecer  la inspección, vigilancia y control de los productos competencia del Invima.
</t>
  </si>
  <si>
    <t xml:space="preserve">Visitas de inpecciòn sanitaria realizadas
</t>
  </si>
  <si>
    <t>(No. De Inspecciones sanitarias realizadas /Total de inspecciones sanitarias Proyectadas para el año)*100</t>
  </si>
  <si>
    <t xml:space="preserve">4. Mejorar  el desarrollo y mantenimiento de la seguridad sanitaria del país
</t>
  </si>
  <si>
    <t xml:space="preserve">Certificaciones expedidas
</t>
  </si>
  <si>
    <t>No. De certificacion otorgadas/ No. certificacion programadas  * 100</t>
  </si>
  <si>
    <t xml:space="preserve">
4. Mejorar  el desarrollo y mantenimiento de la seguridad sanitaria del país
</t>
  </si>
  <si>
    <t>Registros sanitarios y tramites Asociados expedidos</t>
  </si>
  <si>
    <t>No. de registros Sanitarios NS-NSO   expedidos nuevos -reconocimiento/ No. Total de registros sanitarios NS-NSO nuevos -reconocimiento programados *100</t>
  </si>
  <si>
    <t>Modelo de IVC SOA actualizado</t>
  </si>
  <si>
    <t>No de Modelos de IVC ajustado/No de programados para ajustar</t>
  </si>
  <si>
    <t>Mapa de Macroprocesos actualizado  (Procesos misionales)</t>
  </si>
  <si>
    <t>No de macroprocesos  actualizardos/ No de macroprocesos programados para actualizar  x 100</t>
  </si>
  <si>
    <t xml:space="preserve">1. Implementar acciones para el desarrollo de las aptitudes, habilidades y capacidades de los servidores públicos de la institución. 
</t>
  </si>
  <si>
    <t xml:space="preserve"> Servidores Publicos del Invima  entrenados</t>
  </si>
  <si>
    <t>No. de servidores públicos entrenados / No. de servidores públicos programados * 100</t>
  </si>
  <si>
    <t xml:space="preserve">Canales de atenciòn al ciudadano ampliados
</t>
  </si>
  <si>
    <t xml:space="preserve">No de GTTS con radicaciòn de tramites en el pais/No de GTTS programados*100
</t>
  </si>
  <si>
    <t xml:space="preserve">Sistema de gestiòn antisoborno implementado </t>
  </si>
  <si>
    <t>Sistema de gestiòn antisoborno  implementado</t>
  </si>
  <si>
    <t>Aumento en los resultados de desempeño del FURAG</t>
  </si>
  <si>
    <t xml:space="preserve">    Promedio de calificación del FURAG en la vigencia evaluada </t>
  </si>
  <si>
    <t>Mejorar la eficiencia en la prestación de los servicios de salud.</t>
  </si>
  <si>
    <t>Fortalecer el sistema de información de atención del usuario -SIAU enfocado a la mejora continúa en la experiencia de atención y servicio en la institución</t>
  </si>
  <si>
    <t xml:space="preserve">Fortalecer las acciones del programa Hansen con seguimiento a resultados. </t>
  </si>
  <si>
    <t>Tiempo promedio de espera para la asignación de cita de odontología general</t>
  </si>
  <si>
    <t>Mejorar las condiciones laborales de los medicos rurales que laboren en la Institución</t>
  </si>
  <si>
    <t>Implementar el sistema de residencias medicas</t>
  </si>
  <si>
    <t>Porcentaje de adopción del sistema</t>
  </si>
  <si>
    <t>Realizar un diseño institucional de la Superintendencia Nacional de Salud (SNS) para fortalecer sus funciones de inspección, vigilancia, control, la jurisdiccional y de conciliación, así como para fortalecer la supervisión basada en riesgo y su capacidad para sancionar</t>
  </si>
  <si>
    <t>Adelantar el Rediseño Institucional de la Superintendencia Nacional de Salud</t>
  </si>
  <si>
    <t>Porcentaje de Avance en la implementación del Rediseño Institucional</t>
  </si>
  <si>
    <t xml:space="preserve"> Con el fin de robustecer la supervisión y ampliar las dimensiones de esta, se propone articular el trabajo con otras entidades de la misma naturaleza como la Superintendencia Financiera o la Superintendencia de Industria y Comercio, para ejercer una supervisión articulada en lo misional, financiero y de mercado de los agentes en salud, incentivando buenas prácticas de gobierno corporativo.</t>
  </si>
  <si>
    <t>Crear el Sistema Integrado de Control, Inspección y Vigilancia para el Sector Salud</t>
  </si>
  <si>
    <t>Porcentaje de Avance en la Creación e implementación del Sistema Integrado de Control, Inspección y Vigilancia para el Sector Salud</t>
  </si>
  <si>
    <t>Para fortalecer a las SNS, se creará una contribución de vigilancia para los sujetos a inspección, vigilancia y control por parte de esta entidad y que remplazará la tasa existente</t>
  </si>
  <si>
    <t xml:space="preserve"> Crear una contribución de vigilancia para los sujetos a inspección, vigilancia y control</t>
  </si>
  <si>
    <t xml:space="preserve"> Elaborar y aprobar el proyecto para la vinculación, origen y composición de capitales de Resolución aprobado en Septiembre </t>
  </si>
  <si>
    <t xml:space="preserve">Porcentaje de avance  en la expedición e implementación del Decreto reglamentario </t>
  </si>
  <si>
    <t>El Ministerio regulará el accionar de nuevos agentes y agentes reemergentes que operan, apoyan o participan en el sistema de salud, a través de instrumentos como un registro de operadores de pila, de operadores logísticos de insumos y medicamentos, de laboratorios clínicos, así como de dispensadores, distribuidores y vendedores de medicamentos, acorde con la reglamentación que se expida para el efecto. Estos operadores estarán vigilados por la Superintendencia Nacional de Salud, en coordinación con la Superintendencia Financiera.</t>
  </si>
  <si>
    <t>Determinar acciones y alcances de la vigilancia, inspección y control sobre los nuevos agentes</t>
  </si>
  <si>
    <t>Modelo de IVC sobre los operadores logísticos y gestores farmacéuticos</t>
  </si>
  <si>
    <t>Con el objetivo de prevenir riesgos de atención a la prestación de servicios de salud y garantizar los derechos de los usuarios del SGSSS, en el marco de los procesos de  liquidación de Entidades Promotoras de Salud, la Superintendencia de Salud y Min Salud deberán construir un plan de contingencia, el cual debería incluir, entre otros: (1) mecanismo de atención y traslado de los usuarios; (2) plan de pagos a los proveedores y red de prestadores, para evitar traumatismos en la operación.</t>
  </si>
  <si>
    <t xml:space="preserve">Diseñar procedimiento para garantizar traslado de usuarios sin afectar la prestación de los servicios. </t>
  </si>
  <si>
    <t xml:space="preserve">Porcentaje de avance en la elaboración e implementación del procedimiento  </t>
  </si>
  <si>
    <t xml:space="preserve">Elaborar lineamientos globales  para que el liquidador cuente con directrices precisas para no generar riesgos entre los prestadores, y no generar impactos en la sostenibilidad del sistema. </t>
  </si>
  <si>
    <t>Expedición del instructivo del proceso liquidatorio</t>
  </si>
  <si>
    <t>Emprender acciones de apoyo a los jueces y a otros miembros de su personal en los procesos decisorios relacionados con las demandas en el sector de la salud a través de un boletín jurídico de fallos de la función Jurisdiccional.</t>
  </si>
  <si>
    <t xml:space="preserve">Consolidar las líneas de decisión jurisdiccionales, relacionadas con medicina basada en la evidencia, y socializarlas con la Rama judicial. </t>
  </si>
  <si>
    <t>Número de boletines  Jurídico de la Función Jurisdiccional publicados</t>
  </si>
  <si>
    <t>Establecer los lineamientos para los vigilados en relación con el código de integridad 
Diseñar requerimientos de información de acuerdo con Ley 1966 de 2019 y diseño de indicadores.</t>
  </si>
  <si>
    <t>Porcentaje de avance acumulado en la regulación e implementación de códigos de integridad para los vigilados de la SNS</t>
  </si>
  <si>
    <t>Implementar sistema de PQRD  interoperable con agentes del sector</t>
  </si>
  <si>
    <t>Porcentaje de avance en el sistema interoperable de PQRD</t>
  </si>
  <si>
    <t>Implementar la estrategia de red de controladores y grupo elite en salud</t>
  </si>
  <si>
    <t>Porcentaje acumulado de avance en la implementación de la estrategia de red de controladores y grupo elite en salud</t>
  </si>
  <si>
    <t>Fortalecer los canales de atención al usuario en capacidad, calidad, accesibilidad y seguridad de la información enfocada en el cumplimiento de la política de servicio al ciudadano.</t>
  </si>
  <si>
    <t>Porcentaje de avance en la implementación de la herramienta de inteligencia artificial para mejorar el porcentaje de atención de PQRD</t>
  </si>
  <si>
    <t>En particular, deberá existir un ranking que dé cuenta de la gestión de los gerentes de las empresas sociales del Estado (ESE).</t>
  </si>
  <si>
    <t>Diseñar el Ranking y la Metodología de  gestión y metodología para permanencia de los gerentes de las Empresas Sociales del Estado (ESE).</t>
  </si>
  <si>
    <t>Porcentaje de avance en el diseño de herramienta para el  Ranking de  gestión y metodología para permanencia de los gerentes de las Empresas Sociales del Estado (ESE).</t>
  </si>
  <si>
    <t xml:space="preserve">La Superintendencia Nacional de Salud realizará seguimiento permanente a la oportunidad del giro de los recursos, así como a su correcta destinación y ejecución por las instituciones y entidades receptoras de los mismos. </t>
  </si>
  <si>
    <t>Porcentaje de avance acumulado en la generación e implementación de metodologías</t>
  </si>
  <si>
    <t>Liderar el desarrollo del sistema de gestión del conocimiento en salud pública, con el fin de generar evidencia científica que sirva como apoyo para la toma de decisiones, la formulación y evaluación de políticas públicas.</t>
  </si>
  <si>
    <t>Fortalecer los sistemas de información del INS, para garantizar el acceso efectivo de la ciudadanía (SIHEVI - SIVIGILA - Atención al Ciudadano)</t>
  </si>
  <si>
    <t>Número de aplicativos en funcionamiento (reportando información)</t>
  </si>
  <si>
    <t>Número de Sistemas de Información</t>
  </si>
  <si>
    <t>Aportar conocimiento para la toma de decisiones</t>
  </si>
  <si>
    <t>Investigaciones realizadas</t>
  </si>
  <si>
    <t>No. Investigaciones realizadas / No. Investigaciones requeridas</t>
  </si>
  <si>
    <t>Coordinar la vigilancia de los riesgos y amenazas en salud Pública y proteger a las comunidades contra los mismos</t>
  </si>
  <si>
    <t xml:space="preserve">Generar y mejorar la capacidad instalada para el monitoreo estratégico de nuevos grupos de eventos o riesgos en salud pública que permitan disponer de información adecuada para la toma de decisiones. </t>
  </si>
  <si>
    <t>Información generado por eventos de interés en salud pública</t>
  </si>
  <si>
    <t>Reportes periódicos publicados / Reportes periódicos programados</t>
  </si>
  <si>
    <t>Garantizar la provisión de bienes y servicios esenciales en salud pública con calidad y oportunidad, en lo que le compete al INS.</t>
  </si>
  <si>
    <t>Obtener la calificación de la OMS, como proveedor internacional de sueron antiinmunes</t>
  </si>
  <si>
    <t>Calificación obtenida</t>
  </si>
  <si>
    <t>Número de calificaciones OMS</t>
  </si>
  <si>
    <t>Desarrollar un modelo de transferencia de capacidades a los diferentes actores del sistema de vigilancia de salud pública, para el uso y análisis de la información del sistema de vigilancia.</t>
  </si>
  <si>
    <t>Cobertura a Entidades Territoriales reportando adecuadamente</t>
  </si>
  <si>
    <t>No. E.T. reportanto adecuadamente / No. E. T.</t>
  </si>
  <si>
    <t>Gestionar el desarrollo e implementación del Registro Unico Nacional de Investigación en salud y biomedicina para reconocer las brechas de conocimiento en temas prioritarios en salud pública</t>
  </si>
  <si>
    <t>Registro Único Nacional de Investigación operando</t>
  </si>
  <si>
    <t>Número de Registro Único de Investigación</t>
  </si>
  <si>
    <t>Desarrollar la gestión administrativa que de apoyo suficiente y oportuna para el cumplimiento de la gestión misional</t>
  </si>
  <si>
    <t>Implementar y mantener  en operación las dimensiones administrativas del MIPG</t>
  </si>
  <si>
    <t>% de calificación FURAG</t>
  </si>
  <si>
    <t>% de cumplimiento FURAG</t>
  </si>
  <si>
    <r>
      <t xml:space="preserve"> Generar e implementar las metodologías de seguimiento permanente para verificar:  
1.oportunidad del giro de los recursos (EPS a IPS)
2. razonabilidad de la cartera de los prestadores.
</t>
    </r>
    <r>
      <rPr>
        <sz val="10"/>
        <color rgb="FFFF0000"/>
        <rFont val="Calibri"/>
        <family val="2"/>
        <scheme val="minor"/>
      </rPr>
      <t>3. resultados en los prestadores de sus indicadores de salud.</t>
    </r>
  </si>
  <si>
    <t>D_Reparacion</t>
  </si>
  <si>
    <t>H_Dignidad_y_felicidad_para_todos_los_adultos_mayores</t>
  </si>
  <si>
    <t>A_Entorno_para_crecer</t>
  </si>
  <si>
    <t>Objetivo Sectorial</t>
  </si>
  <si>
    <t>1. Fortalecer la rectoría y la gobernanza dentro del sistema de salud, tanto a nivel central, como en el territorio</t>
  </si>
  <si>
    <t>2. Definir prioridades e implementar las intervenciones en salud pública, para la transformación de la calidad de vida con deberes y derechos.</t>
  </si>
  <si>
    <t>3. Articular a todos los agentes del sector salud en torno a la calidad.</t>
  </si>
  <si>
    <t>4. Lograr más infraestructura y dotación en salud, como soporte al acceso efectivo y la calidad.</t>
  </si>
  <si>
    <t>5. Formular acuerdos para el reconocimiento, formación y empleo de calidad para los trabajadores de la salud.</t>
  </si>
  <si>
    <t>6. Alcanzar la eficiencia en el gasto, optimizando los recursos financieros disponibles y generando nuevos con el aporte de todos.</t>
  </si>
  <si>
    <t>7. Fortalecer la capacidad institucional mediante la optimización de procesos, el empoderamiento del talento humano, la articulación interna, la gestión del conocimiento, las tecnologías de la información y la comunicación y la infraestructura física.</t>
  </si>
  <si>
    <t>Ejecución 2019</t>
  </si>
  <si>
    <t>Cumplimiento Año</t>
  </si>
  <si>
    <t>Analisis</t>
  </si>
  <si>
    <t>Observaciones</t>
  </si>
  <si>
    <t>SEGUIMIENTO PLANEACIÓN  ESTRATÉGICA SECTORIAL 2019</t>
  </si>
  <si>
    <t>5 eventos masivos al año</t>
  </si>
  <si>
    <t xml:space="preserve">
2 instituciones
</t>
  </si>
  <si>
    <t xml:space="preserve">Realizar diagnostico para definir el Modelo de Atención en salud 
</t>
  </si>
  <si>
    <t>Consolidar la estrategia de la política SINAPSIS</t>
  </si>
  <si>
    <t>Consolidar la estrategia de Los Mejores por Colombia</t>
  </si>
  <si>
    <t>Saneamiento de la Cartera Ferrocarriles (salud y pensión) e ISS.</t>
  </si>
  <si>
    <t>$60 mil millones</t>
  </si>
  <si>
    <t>Un proceso implementado</t>
  </si>
  <si>
    <t>Catálogo de servicios de TI consolidado y actualizado</t>
  </si>
  <si>
    <t>Procesos y procedimientos revisados</t>
  </si>
  <si>
    <t>&lt;=55 días</t>
  </si>
  <si>
    <t>&gt;=80%</t>
  </si>
  <si>
    <t>&gt;=95%</t>
  </si>
  <si>
    <r>
      <t>&lt;</t>
    </r>
    <r>
      <rPr>
        <sz val="10"/>
        <rFont val="Arial Narrow"/>
        <family val="2"/>
      </rPr>
      <t>3</t>
    </r>
  </si>
  <si>
    <t>Autoevaluación completa en la vigencia evaluada</t>
  </si>
  <si>
    <r>
      <t>&gt;</t>
    </r>
    <r>
      <rPr>
        <sz val="10"/>
        <rFont val="Arial Narrow"/>
        <family val="2"/>
      </rPr>
      <t>0,9</t>
    </r>
  </si>
  <si>
    <t>META</t>
  </si>
  <si>
    <t xml:space="preserve">Se actualizaron los procesos de Planeación del Sistema de Gestión Integrado y Evaluación del Mejoramiento Continuo pertenecientes al Macroproceso Administración del Sistema de Gestión Integrado con la entrada a producción de la herramienta Integra. Esta herramienta facilita el reporte y gestión de temas tales como: información documentada, acciones de mejoramiento, reporte de indicadores. </t>
  </si>
  <si>
    <t>No se presentaron dificultades en la implementación</t>
  </si>
  <si>
    <t>Se aprobó la la ejecución del Subproyecto Implementación del Sistema de Gestión Antisoborno, el cual se ejecutará en los años 2020 y 2021</t>
  </si>
  <si>
    <t>Desde la implementación del Modelo IVC  SOA en el año 2015, el cual es un insumo en la priorización de las visitas de inspección sanitarias  a través de un enfoque de riesgos, el Grupo de Unidad de riesgos junto con las direcciones misionales no ha realizado la actualización del modelo y dado algunos cambios qu se han venido presentando a las variables propias , transversales, riesgos y grupos de productos, se requiere realizar dicha actualización  con el fin de fortalecer la implementación del modelo de IVC SOA de los productos de uso y consumo humano.
Por lo anterior, se estableció un plan de trabajo 2019-2021 que consta de 3 fases (fase 1: planeación, fase2: ejecución y análisis y fase 3: cierre). En tal sentido, se desarrolló con todas las partes interesadas mesas de trabajo en las cuales de identificaron las principales problemáticas en las implementración del Modelo, tomando como referencia la metodología Metaplan, dando como resultado la priorización de las problematicas, a las cuales se establecieron planes de acción (acta ponderada, calidad de información, sistemas de información, censo, priorización de visitas extraordinarias, capacidad operativa)  de manera conjunta, con el fin de que estos sean ejecutados y gestionados segun lo acordado, a estos planes se les realiza un seguimiento y acompañamiento por parte de Grupo de Unidad de Riesgo de la Oficina Asesora de Planeación.</t>
  </si>
  <si>
    <t>El Invima, en la vigencia 2019, definió e implementó una iniciativa que busca poner a disposición del ciudadano y del empresario/emprendedor una agencia sanitaria eficiente, con calidad, transparencia y accesibilidad, fortaleciendo los mecanismos de atención al ciudadano y el empresario/emprendedor a nivel territorial y la radicación y expedición trámites desde los GTT’s para evitar la radicación en el nivel central.
Esta iniciativa está  funcionando en las ciudades de Medellín, Barranquilla, Cali y Villavicencio, aumentando los canales y/o puntos de atención para la radicación de trámites de registros, permisos o notificación sanitaria, denotando el compromiso que tiene el Instituto para apoyar a los empresarios, microempresarios y emprendedores.
Con corte a 31 de diciembre se resolvieron 1.188 trámites.</t>
  </si>
  <si>
    <r>
      <t xml:space="preserve">Durante la vigencia 2019 se realizaron 56.527 tramites asociados con la expedicion de registros sanitarios nuevos, renovaciones y demas tramites asociados al proceso de expedicion de registros sanitarios de todos los productos comptenecia del Invima,  logrando estar por encima de la meta en 23 puntos porcentales correspondiente a 12 868 tramites adicionales.
a continuacion se relaciona el resultado por dependencia:
Dirección de Alimentos y Bebidas: </t>
    </r>
    <r>
      <rPr>
        <b/>
        <sz val="10"/>
        <rFont val="Calibri"/>
        <family val="2"/>
        <scheme val="minor"/>
      </rPr>
      <t>23.498</t>
    </r>
    <r>
      <rPr>
        <sz val="10"/>
        <rFont val="Calibri"/>
        <family val="2"/>
        <scheme val="minor"/>
      </rPr>
      <t xml:space="preserve"> tramites de xpedición de Registros Sanitarios nuevos de  los productos de competencia de la DAB, de acuerdo a la normatividad sanitaria vigente 
Dirección de Cosméticos: </t>
    </r>
    <r>
      <rPr>
        <b/>
        <sz val="10"/>
        <rFont val="Calibri"/>
        <family val="2"/>
        <scheme val="minor"/>
      </rPr>
      <t>9.594</t>
    </r>
    <r>
      <rPr>
        <sz val="10"/>
        <rFont val="Calibri"/>
        <family val="2"/>
        <scheme val="minor"/>
      </rPr>
      <t xml:space="preserve"> trámites de Registro Sanitario-NS-NSO- nuevos, reconocimientos para productos cosméticos, productos de higiene doméstica y Plaguicidas.
Dirección de Dispositivos Médicos:</t>
    </r>
    <r>
      <rPr>
        <b/>
        <sz val="10"/>
        <rFont val="Calibri"/>
        <family val="2"/>
        <scheme val="minor"/>
      </rPr>
      <t xml:space="preserve"> 8.557</t>
    </r>
    <r>
      <rPr>
        <sz val="10"/>
        <rFont val="Calibri"/>
        <family val="2"/>
        <scheme val="minor"/>
      </rPr>
      <t xml:space="preserve"> aprobaciónes sanitarias, para la introducción de una tecnología médica a  través de la expedición de registros sanitarios y trámites asociados.
Dirección de Medicamentos :</t>
    </r>
    <r>
      <rPr>
        <b/>
        <sz val="10"/>
        <rFont val="Calibri"/>
        <family val="2"/>
        <scheme val="minor"/>
      </rPr>
      <t xml:space="preserve"> 14.878  </t>
    </r>
    <r>
      <rPr>
        <sz val="10"/>
        <rFont val="Calibri"/>
        <family val="2"/>
        <scheme val="minor"/>
      </rPr>
      <t>entre registros sanitarios de productos fitoterapéuticos, medicamentos homeopáticos, suplementos dietarios, de medicamentos y productos Biologicos.</t>
    </r>
  </si>
  <si>
    <r>
      <t xml:space="preserve">Durante la vigencia 2019 se realizaron 1653 visitas con  proposito de certificacion  sanitaria en Buenas practicas de Manufactura (BPM); Buenas practicas Clinicas (BPC), Buenas practicas de Elaboracion, (BPE), Buenas practicas de Laboratorio (BPL),  Buenas practicas de Fabricacion (BPF), Crtificaciones HACCP, Certificaciones de capacidad de Produccion (CCP) y Normas tecnicas de Fabricacion (NTF)entre otros.
Logrando expedir 1275 certificaciones asi:
</t>
    </r>
    <r>
      <rPr>
        <b/>
        <sz val="10"/>
        <rFont val="Calibri"/>
        <family val="2"/>
        <scheme val="minor"/>
      </rPr>
      <t xml:space="preserve">Dirección de Dispositivos </t>
    </r>
    <r>
      <rPr>
        <sz val="10"/>
        <rFont val="Calibri"/>
        <family val="2"/>
        <scheme val="minor"/>
      </rPr>
      <t xml:space="preserve">
1.certificados buenas practicas y condiciones sanitarias bancos tejidos medula osea  = 6
2.Establecimientos certificados en capacidad de almacenamiento y acondicionamiento de Dispositivos Médicos =208
3.Establecimientos certificados en Capacidad de Almacenamiento y Acondicionamiento de Reactivos de Diagnostico In Vitro = 23
4. Establecimientos Certificados en Capacidad de Produccion Medida Salud Visual y Ocular = 8
5.Establecimientos Certificados en Condiciones sanitarias Reactivos Diagnostico In Vitro = 1
6. Establecimientos Certificados En Condiciones Sanitarias de Dispositivos Médicos = 26
7. Laboratorios certificados en apertura y funcionamiento de tecnologia ortopedica = 1
</t>
    </r>
    <r>
      <rPr>
        <b/>
        <sz val="10"/>
        <rFont val="Calibri"/>
        <family val="2"/>
        <scheme val="minor"/>
      </rPr>
      <t xml:space="preserve">Dirección de Medicamentos
</t>
    </r>
    <r>
      <rPr>
        <sz val="10"/>
        <rFont val="Calibri"/>
        <family val="2"/>
        <scheme val="minor"/>
      </rPr>
      <t xml:space="preserve">1.Certificaciones emitidas en BPM gases = 35
2. Certificaciones emitidas en BPM- fabricantes =95
3. Certificaciones emitidas en BPL =42
4 Certificaciones emitidas en BPE = 40
5 Certificaciones en BPE- radio fármacos = 2
6Certificaciones emitidas en BPC = 25
</t>
    </r>
    <r>
      <rPr>
        <b/>
        <sz val="10"/>
        <rFont val="Calibri"/>
        <family val="2"/>
        <scheme val="minor"/>
      </rPr>
      <t xml:space="preserve">Dirección de Alimentos y Bebidas
</t>
    </r>
    <r>
      <rPr>
        <sz val="10"/>
        <rFont val="Calibri"/>
        <family val="2"/>
        <scheme val="minor"/>
      </rPr>
      <t xml:space="preserve">1. Certificaciones emitidas en BPM  = 47
2.Certificaciones emitidas en BPF = 3
3. Certificaciones emitidas en HACCP =49
</t>
    </r>
    <r>
      <rPr>
        <b/>
        <sz val="10"/>
        <rFont val="Calibri"/>
        <family val="2"/>
        <scheme val="minor"/>
      </rPr>
      <t xml:space="preserve">Dirección de Cosmeticos
</t>
    </r>
    <r>
      <rPr>
        <sz val="10"/>
        <rFont val="Calibri"/>
        <family val="2"/>
        <scheme val="minor"/>
      </rPr>
      <t>1. certificados de CCP  de cosméticos = 513
2. certificados de BPM  de cosméticos y NTF de aseo = 30
3. certificados de CCP de aseo =  120
4. certificados de concepto sanitario de plaguicidas de uso doméstico = 1</t>
    </r>
    <r>
      <rPr>
        <b/>
        <sz val="10"/>
        <rFont val="Calibri"/>
        <family val="2"/>
        <scheme val="minor"/>
      </rPr>
      <t xml:space="preserve">
</t>
    </r>
  </si>
  <si>
    <t>No se presentaron dificultades en la implementación, se espera implementar el proyecto en los 3 gtts adicionales</t>
  </si>
  <si>
    <t xml:space="preserve">Se realizó la priorización de visitas con propósito de  IVC realizando 14.508 visitas en las cuales se  realiza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 a los establecimientos, instituciones y productos competencia del INVIMA. logrando ejecutar un 4% adicional con relación a la meta programada equivalente a 555 establecimientos. 
Visitas realizadas por Tipo de establecimiento:
1. Inspección, vigilancia y control a Bancos de Sangre = 101
2. Inspección, vigilancia y control a establecimientos competencia de la Dirección de Cosméticos = 581
3. Inspección, vigilancia y control a establecimientos de competencia de la Dirección de Dispositivos = 772
4.  Inspección, vigilancia y control a establecimientos de competencia de la Dirección de Medicamentos = 784
5.  Inspección, vigilancia y control a establecimientos de competencia de la Dirección de Alimentos = 11.193
6. Inspección, vigilancia y control a plantas de Beneficio Animal- PBA = 1.015
7.  Inspección, Vigilancia y Control a Bancos de Tejido y Medula Ósea, Bancos de Medicina Reproductiva =62
</t>
  </si>
  <si>
    <t>De acuerdo al comportamiento presentado   durante la vigencia 2019 se realizará la programación 2020</t>
  </si>
  <si>
    <t>el reporte a este indicador se realizará a partir de la vigencia 2020</t>
  </si>
  <si>
    <t xml:space="preserve">Para la  vigencia 2019, se programaron un total de  49 ejes temáticos para un total de 899 servidores publicos entrenados en:
1. servicios para la asistencia y capacitaciona en el congreso internacional de tic - andicom organizado por cintel 
2. asistencia y capacitacion en el curso taller salmonella spp-universidad ces en Bogota
3. servicios para el entrenamiento teórico - práctico en metrologías para servidores públicos de la oficina de laboratorios y control de calidad del invima
4. entrenamiento virtual a servidores publicos del invima, en areas tematicas de alimentos, medicamentos y productos biologicos, formacion transversal y cosmeticos establecidos en malla curricular
5. prestacion de servicios para la capacitacion para funcionarios del invima en negociacion colectiva en el sector publico.
6 .Asistencia y entrenamiento de funcionarios del invima en  cursos dictados por la universidad nacional
7. entre otros
</t>
  </si>
  <si>
    <t>Ejecución 2019   INVIMA</t>
  </si>
  <si>
    <t>Actividades desarrolladas por la entidad</t>
  </si>
  <si>
    <t>Porcentaje de Avance Semestre I</t>
  </si>
  <si>
    <t>Porcentaje de Avance Semestre II</t>
  </si>
  <si>
    <t>OBSERVACIONES DE LA OFICINA DE CONTROL INTERNO DE LA ENTIDAD</t>
  </si>
  <si>
    <t>SEGUIMIENTO A LAS OBSERVACIONES DE LA OFICINA DE CONTROL INTERNO DE LA ENTIDAD</t>
  </si>
  <si>
    <t>OBSERVACIONES</t>
  </si>
  <si>
    <r>
      <t xml:space="preserve">Durante la vigencia 2019 se realizaron 1.653 visitas con  proposito de certificacion  sanitaria en Buenas practicas de Manufactura (BPM); Buenas practicas Clinicas (BPC), Buenas practicas de Elaboracion, (BPE), Buenas practicas de Laboratorio (BPL),  Buenas practicas de Fabricacion (BPF), Crtificaciones HACCP, Certificaciones de capacidad de Produccion (CCP) y Normas tecnicas de Fabricacion (NTF)entre otros.
Logrando expedir 1.275 certificaciones asi:
</t>
    </r>
    <r>
      <rPr>
        <b/>
        <sz val="10"/>
        <rFont val="Calibri"/>
        <family val="2"/>
        <scheme val="minor"/>
      </rPr>
      <t xml:space="preserve">Dirección de Dispositivos </t>
    </r>
    <r>
      <rPr>
        <sz val="10"/>
        <rFont val="Calibri"/>
        <family val="2"/>
        <scheme val="minor"/>
      </rPr>
      <t xml:space="preserve">
1.certificados buenas practicas y condiciones sanitarias bancos tejidos medula osea  = 6
2.Establecimientos certificados en capacidad de almacenamiento y acondicionamiento de Dispositivos Médicos =208
3.Establecimientos certificados en Capacidad de Almacenamiento y Acondicionamiento de Reactivos de Diagnostico In Vitro = 23
4. Establecimientos Certificados en Capacidad de Produccion Medida Salud Visual y Ocular = 8
5.Establecimientos Certificados en Condiciones sanitarias Reactivos Diagnostico In Vitro = 1
6. Establecimientos Certificados En Condiciones Sanitarias de Dispositivos Médicos = 26
7. Laboratorios certificados en apertura y funcionamiento de tecnologia ortopedica = 1
</t>
    </r>
    <r>
      <rPr>
        <b/>
        <sz val="10"/>
        <rFont val="Calibri"/>
        <family val="2"/>
        <scheme val="minor"/>
      </rPr>
      <t>Dirección de Medicamentos</t>
    </r>
    <r>
      <rPr>
        <sz val="10"/>
        <rFont val="Calibri"/>
        <family val="2"/>
        <scheme val="minor"/>
      </rPr>
      <t xml:space="preserve">
1.Certificaciones emitidas en BPM gases = 35
2. Certificaciones emitidas en BPM- fabricantes =95
3. Certificaciones emitidas en BPL =42
4 Certificaciones emitidas en BPE = 40
5 Certificaciones en BPE- radio fármacos = 2
6Certificaciones emitidas en BPC = 25
</t>
    </r>
    <r>
      <rPr>
        <b/>
        <sz val="10"/>
        <rFont val="Calibri"/>
        <family val="2"/>
        <scheme val="minor"/>
      </rPr>
      <t>Dirección de Alimentos y Bebidas</t>
    </r>
    <r>
      <rPr>
        <sz val="10"/>
        <rFont val="Calibri"/>
        <family val="2"/>
        <scheme val="minor"/>
      </rPr>
      <t xml:space="preserve">
1. Certificaciones emitidas en BPM  = 47
2.Certificaciones emitidas en BPF = 3
3. Certificaciones emitidas en HACCP =49
</t>
    </r>
    <r>
      <rPr>
        <b/>
        <sz val="10"/>
        <rFont val="Calibri"/>
        <family val="2"/>
        <scheme val="minor"/>
      </rPr>
      <t>Dirección de Cosmeticos</t>
    </r>
    <r>
      <rPr>
        <sz val="10"/>
        <rFont val="Calibri"/>
        <family val="2"/>
        <scheme val="minor"/>
      </rPr>
      <t xml:space="preserve">
1. certificados de CCP  de cosméticos = 513
2. certificados de BPM  de cosméticos y NTF de aseo = 30
3. certificados de CCP de aseo =  120
4. certificados de concepto sanitario de plaguicidas de uso doméstico = 1
</t>
    </r>
  </si>
  <si>
    <t>Durante la vigencia 2019 se realizaron 56.527 tramites asociados con la expedicion de registros sanitarios nuevos, renovaciones y demas tramites asociados al proceso de expedicion de registros sanitarios de todos los productos comptenecia del Invima,  logrando estar por encima de la meta en 23 puntos porcentales correspondiente a 12 868 tramites adicionales.
a continuacion se relaciona el resultado por dependencia:
Dirección de Alimentos y Bebidas: 23.498 tramites de xpedición de Registros Sanitarios nuevos de  los productos de competencia de la DAB, de acuerdo a la normatividad sanitaria vigente 
Dirección de Cosméticos: 9.594 trámites de Registro Sanitario-NS-NSO- nuevos, reconocimientos para productos cosméticos, productos de higiene doméstica y Plaguicidas.
Dirección de Dispositivos Médicos: 8.557 aprobaciónes sanitarias, para la introducción de una tecnología médica a  través de la expedición de registros sanitarios y trámites asociados.
Dirección de Medicamentos : 14.878  entre registros sanitarios de productos fitoterapéuticos, medicamentos homeopáticos, suplementos dietarios, de medicamentos y productos Biologicos.</t>
  </si>
  <si>
    <t>No de macroprocesos  actualizados/ No de macroprocesos programados para actualizar  x 100</t>
  </si>
  <si>
    <t>Esta iniciativa está  funcionando en las ciudades de Medellín, Barranquilla, Cali y Villavicencio, aumentando los canales y/o puntos de atención para la radicación de trámites de registros, permisos o notificación sanitaria, denotando el compromiso que tiene el Instituto para apoyar a los empresarios, microempresarios y emprendedores.</t>
  </si>
  <si>
    <t>Con corte a 31 de diciembre se resolvieron 1.188 trámites.</t>
  </si>
  <si>
    <t xml:space="preserve">Para el modelo IVC-SOA, durante el año 2019 se inicio el proceso de ajuste, con la fase 1: que corresponde a la planeación. Se evidenció correos electronicos de intercambios de información, actas y listados de asistencia a mesas de trabajo y otras reuniones internas, y cronograma de actividades. Se calcula un avance del proyecto del 24% segun las actividades ejecutadas con relación a las actividades planeadas.
</t>
  </si>
  <si>
    <r>
      <t xml:space="preserve">Para el primer semestre se expidieron 733 certificaciones y en segundo semestre 767 certificaciones para un total de 1500 certificaciones durante la vigencia 2019, traducida en un avance del 82,9% con respecto a la meta de 1810 certificaciones sanitaria en Buenas practicas de Manufactura (BPM); Buenas practicas Clinicas (BPC), Buenas practicas de Elaboracion, (BPE), Buenas practicas de Laboratorio (BPL),  Buenas practicas de Fabricacion (BPF), Certificaciones HACCP, Certificaciones de capacidad de Produccion (CCP) y Normas tecnicas de Fabricacion (NTF) entre otros.  
Del total de 1.500 certificaciones expedidas en trabajo de campo </t>
    </r>
    <r>
      <rPr>
        <sz val="10"/>
        <color theme="1"/>
        <rFont val="Calibri"/>
        <family val="2"/>
        <scheme val="minor"/>
      </rPr>
      <t>se evidenciaron en fisico algunas de estas certificaciones en cada una de las direcciones misionales.</t>
    </r>
    <r>
      <rPr>
        <sz val="10"/>
        <color rgb="FFFF0000"/>
        <rFont val="Calibri"/>
        <family val="2"/>
        <scheme val="minor"/>
      </rPr>
      <t xml:space="preserve">
</t>
    </r>
    <r>
      <rPr>
        <sz val="10"/>
        <color theme="1"/>
        <rFont val="Calibri"/>
        <family val="2"/>
        <scheme val="minor"/>
      </rPr>
      <t>Acciones de Mejora:</t>
    </r>
    <r>
      <rPr>
        <sz val="10"/>
        <color rgb="FFFF0000"/>
        <rFont val="Calibri"/>
        <family val="2"/>
        <scheme val="minor"/>
      </rPr>
      <t xml:space="preserve"> 
</t>
    </r>
    <r>
      <rPr>
        <sz val="10"/>
        <color theme="1"/>
        <rFont val="Calibri"/>
        <family val="2"/>
        <scheme val="minor"/>
      </rPr>
      <t>1.</t>
    </r>
    <r>
      <rPr>
        <sz val="10"/>
        <color rgb="FFFF0000"/>
        <rFont val="Calibri"/>
        <family val="2"/>
        <scheme val="minor"/>
      </rPr>
      <t>-</t>
    </r>
    <r>
      <rPr>
        <sz val="10"/>
        <color theme="1"/>
        <rFont val="Calibri"/>
        <family val="2"/>
        <scheme val="minor"/>
      </rPr>
      <t>Establecer metas retadoras con el fin de disminuir los tiempos de respuesta frente a los requerimientos y solicitudes de los usuarios, con  el fin de mejorar la satisfacción del cliente. 
2.- Formular indicadores para las actividades que presentan demora o rezagos de vigencias anteriores, con el fin de controlar y evidenciar la real gestión realizada frente a estas.
3..- Formular indicadores que midan la oportunidad en la ejecución de los trámites de las diferentes dependencias, de acuerdo a la normatividad vigente o a los términos establecidos internamente.
4.- Revisar la coherencia entre lo descrito en las casillas de Acción Institucional y el Objetivo de la Acción, con lo enunciado con el Nombre del Indicador, la Fórmula de los Indicadores, la Unidad de medida de la actividad, y datos reportados con el fin de que estos estén relacionados entre sí y que se estén midiendo.
5.- Determinar lineamientos para que exista una correspondencia entre las  acciones institucionales y sus afectaciones presupuestales con el fin de controlar que la ejecución presupuestal se encuentre alineada con el nivel de cumplimiento de las metas y objetivos estratégicos.
6.- Analizar el impacto o la incidencia porcentual de cada indicador, de acuerdo al objeto del proceso, mayor esfuerzo administrativo involucrado y su impacto institucional.
7.- Establecer controles respecto a las fechas y justificaciones para los cambios de metas o indicadores, especialmente al final de año, con el fin de preservar el principio de la planeación.</t>
    </r>
  </si>
  <si>
    <t xml:space="preserve">Para la vigencia 2019 en el primer semestre se realizaron 25.211 tramites asociados a Registros Sanitarios, y en el segundo semestre se realizaron 31.316 tramites asociados a Registros Sanitarios, para un total de 56.527  El indicador refleja que la meta proyectada se supero dando como resultado el cumplimiento del 129%.
Acciones de Mejora: 
1.- Formular indicadores en donde el denominador sea una unidad estable durante toda la vigencia con el fin de que el resultado de la ejecución permita la toma de decisiones frente al objetivo de la acción y la búsqueda de correcciones asociadas. Se evidencia que las acciones generadas a demanda, son predicciones del posible comportamiento de las actividades, sin embargo, se generan control de cambios en cada trimestre, lo que no refleja la gestión realizada por las dependencias.
2.- Tener en cuenta los resultados obtenidos en la vigencia anterior para planear metas objetivas, medibles, concretas, y posibles en busca de la mejora continua.
3.- Evaluar el impacto y la cobertura de las metas asociadas a indicadores de cumplimiento de capacitaciones, asistencias técnicas y fortalecimiento de conocimiento.
4.- Estudiar los riesgos asociados al no formular indicadores asociados a la oportunidad y a las acciones institucionales no gestionadas.
5.- Realizar seguimiento trimestral como medida de autocontrol en cuanto a los datos reportados y las evidencias para mejorar la confiabilidad y trazabilidad de la información que posee el referente del POA en cada dependencia.
6.- Reportar dentro de los  indicadores que miden la gestión, los trámites evacuados y gestionados en su totalidad, dado que en algunos casos se están incluyendo únicamente las solicitudes antes de ser tramitadas.
7.- Gestionar evidencias, soportes y datos de forma centralizada en carpetas virtuales o físicas de manera compartida para que se pueda acceder por parte de varias personas, con el objetivo de gestionar el conocimiento, de tal forma que el referente del POA tenga acceso a la información que consolida.
8.-Mejorar el análisis de los indicadores en el sentido de que estos sean acordes con lo reportado numéricamente en la Matriz de POA, y se registre de manera detallada los resultados alcanzados, inconvenientes presentados y acciones de mejora que se proponen.
9.-Tener en cuenta para la formulación de los indicadores, las funciones para cada dependencia estipuladas en el Decreto 2078 de 2012: “Por el cual se establece la estructura del Instituto Nacional de Vigilancia de Medicamentos y Alimentos - INVIMA y se determinan las funciones de sus dependencias.” También se deben tener en cuenta los proyectos institucionales y los proyectos de inversión a cargo del correspondiente Gerente Público, con fin de cubrir de manera integral la gestión de las dependencias. </t>
  </si>
  <si>
    <t xml:space="preserve">1. Implementar acciones de transparencia, participación ciudadana y rendición de cuentas para evitar la materialización de cualquier posible acto de corrupción 
2. Fortalecer la presencia del Invima como actor clave en las acciones para el control de la ilegalidad del país
</t>
  </si>
  <si>
    <t xml:space="preserve">Este indicador es nuevo para la entidad, empezara a medirse a partir de la vigencia 2020, esta  sustentado en la Norma ISO 37001 de 2016 “Sistemas de Gestión Anti-Soborno”. que promueve la adopción de políticas, procedimientos y controles con base en un análisis de riesgo y en un alto compromiso de las entidades. Incluye aquellas fuentes internas de riesgos de soborno. Definida por el Ministerio de Salud y Proteccion Social y acogida por el INVIMA, en la actualidad se encuentra en ajustes con el fin de proyectar el inicio de su implementacion.
</t>
  </si>
  <si>
    <t>Teniendo en cuenta el cambio en la estructura del reporte del Plan Estrategico Sectorial, que remite la Oficina de Control interno se tendra en cuenta a partir de la presentacion del mismo para ser diligenciado a partir el proximo semestre.</t>
  </si>
  <si>
    <t>La Oficina Asesora de Planeación con fecha 14/11/2019 realizo el lanzamiento de la Herramienta Institucional INTEGRA, socializada por Systemplus Mesa de Servicios como la nueva forma de administrar el Sistema de Gestión Integrado del Invima. 
El 26/12/2019 el INVIMA divulgo a través de correo masivo, a todos sus funcionarios y contratistas tips para utilizar la herramienta INTEGRA, la cual se encuentra a cargo de la oficina Asesora de Planeación.
Se evidencia actualización del  Macroproceso Administración del Sistema de Gestión Integrado: En los modulos de Indicadores, Información documentada, Mejoramiento Continuo y riesgos.
Para el año 2019, se tenia como objetivo actualizar un Macroproceso, objetivo cumplido al 100%. Para los años 2020, 2021 y 2022 se tiene como meta la actualización de un macroproceso por año.</t>
  </si>
  <si>
    <t>Para ralizar la verificación de la información, la Oficina de Control Interno tomó los datos suministrados por la Oficina Asesora de Planeación, y la cruzó con la reportada por las dependencias responsables en el POA dentro de la vigencia 2019.</t>
  </si>
  <si>
    <t>La Oficina de Control Interno considera que aunque se cumplió con la meta definida en este indicador, es necesario dar mayor agilidad a los trámites, para dar un mejor y oportuno servicio a los ciudadanos.</t>
  </si>
  <si>
    <t>Para la vigencia 2020 se espera la implementación del Modelo IVC soa ajustado.</t>
  </si>
  <si>
    <t>Con la Implementación de esta herramienta, la entidad goza de una mejor visualizacion de los documentos,  acceso a la información en tiempo real, seguridad y confiabilidad de la información.</t>
  </si>
  <si>
    <t>Este Indicador se empezará a medir a partir de la vigencia 2020, con el fin de gestionar la Directriz dada por el Ministerio de Salud y Proteccion Social. Es una acción importante para combatir la corrupción en por de la transparencia institucional.</t>
  </si>
  <si>
    <t>Se aprobó la  ejecución del Subproyecto Implementación del Sistema de Gestión Antisoborno, el cual se ejecutará en los años 2020 y 2021</t>
  </si>
  <si>
    <t xml:space="preserve">Se realizó la priorización de visitas con propósito de  IVC realizando 14.508 visitas en las cuales se  realiza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 a los establecimientos, instituciones y productos competencia del INVIMA. Logrando ejecutar un 4% adicional con relación a la meta programada equivalente a 555 establecimientos. 
Visitas realizadas por Tipo de establecimiento:
1. Inspección, vigilancia y control a Bancos de Sangre = 101
2. Inspección, vigilancia y control a establecimientos competencia de la Dirección de Cosméticos = 581
3. Inspección, vigilancia y control a establecimientos de competencia de la Dirección de Dispositivos = 772
4.  Inspección, vigilancia y control a establecimientos de competencia de la Dirección de Medicamentos = 784
5.  Inspección, vigilancia y control a establecimientos de competencia de la Dirección de Alimentos = 11.193
6. Inspección, vigilancia y control a plantas de Beneficio Animal- PBA = 1.015
7.  Inspección, Vigilancia y Control a Bancos de Tejido y Medula Ósea, Bancos de Medicina Reproductiva =62
</t>
  </si>
  <si>
    <t xml:space="preserve">Durante el primer semestre del 2019 se realizaron 6610 visitas con propósito de  IVC, durante el segundo semestre del año 2019 se realizaron 789 visitas con propósito de  IVC, Realizándose un total 14.508, equivalente a un cumplimiento del  104% de la meta propuesta que estaba establecida en 13.953 visitas con propósito de  IVC, para la vigencia 2019.
Acciones de Mejora: 
1.- Ampliar la capacidad operativa con personal capacitado para realizar visitas a  establecimientos.
2.-Ampliar la capacidad operativa del personal que realiza IVC, específicamente Ingenieros Biomédicos y Bacteriólogos.
3.-Realizar reentrenamiento a los funcionarios que participan en las actividades de IVC.
4.-Continuar con los apoyos a los Grupos de Trabajo Territorial (GTT) que lo requieran con el fin de dar cumplimiento a solicitudes, con la participación de profesionales con un amplio criterio técnico.
5.-Se recomienda que aquellos indicadores que se encuentran con un numerador a demanda, se reevalúen con el objetivo de medir el indicador desde las solicitudes.
6.-Se recomienda establecer metas retadoras, que evidencien la realidad de las gestiones de la dependencia, estas deben ser coherentes con el resultado del periodo anterior.
7.-Para los indicadores que miden actividades a demanda se debe establecer valores porcentuales y no una constante, que al cambiar la demanda ocasione de igual forma un control de cambios permanente.
8.-Dentro de las actividades reportadas en los indicadores se debe tomar aquellas evacuadas o gestionadas, y no solamente actividades solicitadas a las que no se les ha realizado gestión.
9.-Realizar un análisis más profundo al solicitar control de cambios del Plan Operativo Anual (POA), y no realizar este solamente para cumplir con el indicador ya que esto ocasionaría, que no se puedan tomar acciones correctivas sobre las desviaciones presentadas en el desarrollo de la gestión.
</t>
  </si>
  <si>
    <t xml:space="preserve">Teniendo en cuenta el cambio en la estructura del reporte del Plan Estratégico Sectorial, que remite la Oficina de Control interno se tendrá en cuenta a partir de la presentación del mismo para ser diligenciado a partir el próximo semestre.
</t>
  </si>
  <si>
    <t>Se presentaron diferencias en las cifras reportadas por la Oficina Asesora de Planeación, en la cantidad de certificaciones expedidas en la Dirección de Dispositivos Médicos, debido a  que la cifra reportada se hizo hasta el mes de Julio sin contabilizar los demás meses de la vigencia 2019; información que también modifica el total de certificaciones  del año, donde inicialmente  se reportaron 1.275, siendo en realidad la cifra oficial de 1.500 certificaciones.</t>
  </si>
  <si>
    <t xml:space="preserve">Se evidenciaron correos de inscripción a capacitaciones y listas de asistencia a capacitaciones de funcionarios públicos, para las siguientes actividades: congreso internacional de tic, andicom organizado por cintel, taller salmonella spp-universidad ces, metrologías para servidores públicos de la oficina de laboratorios y control de calidad, áreas temáticas de alimentos, medicamentos y productos biológicos, formación transversal y cosméticos establecidos en malla curricular, negociación colectiva en el sector público y  cursos dictados por la universidad nacional
No. de servidores públicos entrenados: 426 que equivalen a un nivel de cumplimiento de la meta de 47.4%
No. de Inspectores entrenados: 473 que equivale al 52.6%
La meta de 899 servidores públicos entrenados,  Se alcanzó en un  100%, y fue realizado en el segundo semestre del año 2019.
</t>
  </si>
  <si>
    <t>Teniendo en cuenta el cambio en la estructura del reporte del Plan Estratégico Sectorial, que remite la Oficina de Control interno se tendrá en cuenta a partir de la presentación del mismo para ser diligenciado a partir el próximo semestre.</t>
  </si>
  <si>
    <t>La información registrada fue validada por la Oficina de Control interno en el POA de Secretaria General y la Evaluación por dependencias realizada el pasado mes de enero de 2020, sin embargo se sugiere optimizar el número de cupos para las diferentes temáticas de entrenamiento. Adicionalmente la Oficina de Control Interno sugiere hacer una mayor divulgación del fondo INVIMA-ICETEX, con el fin de promocionar al servidor público los servicios, para su postulación para el logro de los beneficios  educativos.</t>
  </si>
  <si>
    <t xml:space="preserve">Durante la vigencia 2019 se estableció como meta implementar esta iniciativa de poner a disposición del ciudadano y del empresario/emprendedor una agencia sanitaria eficiente, con calidad, transparencia y accesibilidad en 4 GTT’: Se evidenciaron radicación de trámites de registros, permisos y notificación sanitaria, en los GTT´S Medellín, Barranquilla, Cali y Villavicencio, tramites que estaban centralizados en la sede principal. Con la implementación de esta iniciativa con corte al 31 de diciembre se resolvieron 1.188 trámites. 
Se tiene como meta para los años 2020, 2021 y 2022 implementar esta actividad en un GTT adicional para cada año, para un total de 7 en los 4 años del plan.
</t>
  </si>
  <si>
    <t>Esta iniciativa de radicación de los trámites en las regiones se debe complementar con la expedición de los mismos en cada lugar donde se radica.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</si>
</sst>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3" formatCode="_(* #,##0.00_);_(* \(#,##0.00\);_(* &quot;-&quot;??_);_(@_)"/>
    <numFmt numFmtId="164" formatCode="_-* #,##0.00_-;\-* #,##0.00_-;_-* &quot;-&quot;??_-;_-@_-"/>
    <numFmt numFmtId="165" formatCode="&quot;$&quot;#,##0;[Red]\-&quot;$&quot;#,##0"/>
    <numFmt numFmtId="166" formatCode="0.0"/>
    <numFmt numFmtId="167" formatCode="0.0%"/>
    <numFmt numFmtId="168" formatCode="_(* #,##0_);_(* \(#,##0\);_(* &quot;-&quot;??_);_(@_)"/>
  </numFmts>
  <fonts count="21"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sz val="10"/>
      <color theme="1"/>
      <name val="Calibri"/>
      <family val="2"/>
      <scheme val="minor"/>
    </font>
    <font>
      <b/>
      <sz val="15"/>
      <color theme="1"/>
      <name val="Calibri"/>
      <family val="2"/>
      <scheme val="minor"/>
    </font>
    <font>
      <b/>
      <sz val="14"/>
      <color theme="1"/>
      <name val="Calibri"/>
      <family val="2"/>
      <scheme val="minor"/>
    </font>
    <font>
      <sz val="9"/>
      <name val="Century Gothic"/>
      <family val="2"/>
    </font>
    <font>
      <b/>
      <sz val="72"/>
      <color theme="1"/>
      <name val="Calibri"/>
      <family val="2"/>
      <scheme val="minor"/>
    </font>
    <font>
      <sz val="9"/>
      <color indexed="81"/>
      <name val="Tahoma"/>
      <family val="2"/>
    </font>
    <font>
      <b/>
      <sz val="9"/>
      <color indexed="81"/>
      <name val="Tahoma"/>
      <family val="2"/>
    </font>
    <font>
      <sz val="10"/>
      <name val="Calibri"/>
      <family val="2"/>
      <scheme val="minor"/>
    </font>
    <font>
      <b/>
      <sz val="10"/>
      <name val="Arial Narrow"/>
      <family val="2"/>
    </font>
    <font>
      <sz val="10"/>
      <name val="Arial Narrow"/>
      <family val="2"/>
    </font>
    <font>
      <b/>
      <sz val="10"/>
      <name val="Calibri"/>
      <family val="2"/>
      <scheme val="minor"/>
    </font>
    <font>
      <i/>
      <sz val="10"/>
      <name val="Calibri"/>
      <family val="2"/>
      <scheme val="minor"/>
    </font>
    <font>
      <sz val="11"/>
      <name val="Calibri"/>
      <family val="2"/>
      <scheme val="minor"/>
    </font>
    <font>
      <u/>
      <sz val="10"/>
      <name val="Arial Narrow"/>
      <family val="2"/>
    </font>
    <font>
      <sz val="10"/>
      <color rgb="FFFF0000"/>
      <name val="Calibri"/>
      <family val="2"/>
      <scheme val="minor"/>
    </font>
    <font>
      <b/>
      <sz val="10"/>
      <color theme="0"/>
      <name val="Calibri"/>
      <family val="2"/>
      <scheme val="minor"/>
    </font>
    <font>
      <sz val="12"/>
      <color rgb="FF00000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397DCF"/>
        <bgColor indexed="64"/>
      </patternFill>
    </fill>
    <fill>
      <patternFill patternType="solid">
        <fgColor theme="6"/>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s>
  <cellStyleXfs count="15">
    <xf numFmtId="0" fontId="0"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3" fillId="0" borderId="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91">
    <xf numFmtId="0" fontId="0" fillId="0" borderId="0" xfId="0"/>
    <xf numFmtId="0" fontId="4"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2" fillId="2" borderId="0" xfId="0" applyFont="1" applyFill="1" applyBorder="1" applyAlignment="1">
      <alignment vertical="center" wrapText="1"/>
    </xf>
    <xf numFmtId="0" fontId="2" fillId="2" borderId="0" xfId="0" applyFont="1" applyFill="1" applyBorder="1" applyAlignment="1">
      <alignment horizontal="center" vertical="center" wrapText="1"/>
    </xf>
    <xf numFmtId="0" fontId="0" fillId="2" borderId="0" xfId="0" applyFont="1" applyFill="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9" fontId="11" fillId="2" borderId="1" xfId="2" applyFont="1" applyFill="1" applyBorder="1" applyAlignment="1">
      <alignment horizontal="center" vertical="center" wrapText="1"/>
    </xf>
    <xf numFmtId="49" fontId="12" fillId="0" borderId="1" xfId="0" applyNumberFormat="1" applyFont="1" applyFill="1" applyBorder="1" applyAlignment="1">
      <alignment horizontal="justify" vertical="center" wrapText="1"/>
    </xf>
    <xf numFmtId="0" fontId="13" fillId="0" borderId="1" xfId="0" applyFont="1" applyFill="1" applyBorder="1" applyAlignment="1">
      <alignment horizontal="center" vertical="center" wrapText="1"/>
    </xf>
    <xf numFmtId="9" fontId="13" fillId="0" borderId="1" xfId="2"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2" fillId="2" borderId="0" xfId="0" applyFont="1" applyFill="1" applyBorder="1" applyAlignment="1">
      <alignment vertical="center" wrapText="1"/>
    </xf>
    <xf numFmtId="0" fontId="11" fillId="0" borderId="1" xfId="0" applyFont="1" applyFill="1" applyBorder="1" applyAlignment="1">
      <alignment horizontal="center" vertical="center" wrapText="1"/>
    </xf>
    <xf numFmtId="165" fontId="11" fillId="2" borderId="1" xfId="0" applyNumberFormat="1" applyFont="1" applyFill="1" applyBorder="1" applyAlignment="1">
      <alignment horizontal="center" vertical="center" wrapText="1"/>
    </xf>
    <xf numFmtId="9" fontId="11" fillId="0" borderId="1" xfId="1"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 fontId="15" fillId="2" borderId="1" xfId="2" applyNumberFormat="1" applyFont="1" applyFill="1" applyBorder="1" applyAlignment="1">
      <alignment vertical="center" wrapText="1"/>
    </xf>
    <xf numFmtId="49" fontId="14" fillId="0" borderId="1" xfId="0" applyNumberFormat="1" applyFont="1" applyFill="1" applyBorder="1" applyAlignment="1">
      <alignment horizontal="center" vertical="center" wrapText="1"/>
    </xf>
    <xf numFmtId="0" fontId="11" fillId="0" borderId="1" xfId="1" applyFont="1" applyFill="1" applyBorder="1" applyAlignment="1">
      <alignment horizontal="center" vertical="center" wrapText="1"/>
    </xf>
    <xf numFmtId="9" fontId="11" fillId="0" borderId="1" xfId="2" applyFont="1" applyFill="1" applyBorder="1" applyAlignment="1">
      <alignment horizontal="center" vertical="center" wrapText="1"/>
    </xf>
    <xf numFmtId="0" fontId="11" fillId="0" borderId="1" xfId="2" applyNumberFormat="1" applyFont="1" applyFill="1" applyBorder="1" applyAlignment="1">
      <alignment horizontal="center" vertical="center" wrapText="1"/>
    </xf>
    <xf numFmtId="165"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2" fontId="11" fillId="0" borderId="1" xfId="13" applyNumberFormat="1" applyFont="1" applyFill="1" applyBorder="1" applyAlignment="1">
      <alignment horizontal="center" vertical="center" wrapText="1"/>
    </xf>
    <xf numFmtId="166" fontId="11" fillId="0" borderId="1" xfId="2" applyNumberFormat="1" applyFont="1" applyFill="1" applyBorder="1" applyAlignment="1">
      <alignment horizontal="center" vertical="center" wrapText="1"/>
    </xf>
    <xf numFmtId="0" fontId="11" fillId="0" borderId="1" xfId="13" applyNumberFormat="1" applyFont="1" applyFill="1" applyBorder="1" applyAlignment="1">
      <alignment horizontal="center" vertical="center" wrapText="1"/>
    </xf>
    <xf numFmtId="41" fontId="11" fillId="0" borderId="1" xfId="12" applyFont="1" applyFill="1" applyBorder="1" applyAlignment="1">
      <alignment horizontal="center" vertical="center" wrapText="1"/>
    </xf>
    <xf numFmtId="9" fontId="11" fillId="0" borderId="1" xfId="13" applyFont="1" applyFill="1" applyBorder="1" applyAlignment="1">
      <alignment horizontal="center" vertical="center" wrapText="1"/>
    </xf>
    <xf numFmtId="0" fontId="16"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7" fillId="0" borderId="1" xfId="2" applyNumberFormat="1" applyFont="1" applyFill="1" applyBorder="1" applyAlignment="1">
      <alignment horizontal="center" vertical="center" wrapText="1"/>
    </xf>
    <xf numFmtId="167" fontId="7" fillId="0" borderId="1" xfId="11" applyNumberFormat="1" applyFont="1" applyFill="1" applyBorder="1" applyAlignment="1" applyProtection="1">
      <alignment horizontal="center" vertical="center" wrapText="1"/>
      <protection locked="0"/>
    </xf>
    <xf numFmtId="167" fontId="11" fillId="0" borderId="1" xfId="13" applyNumberFormat="1" applyFont="1" applyFill="1" applyBorder="1" applyAlignment="1">
      <alignment horizontal="center" vertical="center" wrapText="1"/>
    </xf>
    <xf numFmtId="10" fontId="11" fillId="0" borderId="1" xfId="13" applyNumberFormat="1" applyFont="1" applyFill="1" applyBorder="1" applyAlignment="1">
      <alignment horizontal="center" vertical="center" wrapText="1"/>
    </xf>
    <xf numFmtId="9" fontId="11" fillId="0" borderId="1" xfId="2" quotePrefix="1" applyFont="1" applyFill="1" applyBorder="1" applyAlignment="1">
      <alignment horizontal="center" vertical="center" wrapText="1"/>
    </xf>
    <xf numFmtId="0" fontId="7" fillId="0" borderId="1" xfId="0" applyFont="1" applyFill="1" applyBorder="1" applyAlignment="1" applyProtection="1">
      <alignment horizontal="left" vertical="center" wrapText="1" indent="1"/>
      <protection locked="0"/>
    </xf>
    <xf numFmtId="1" fontId="11" fillId="0" borderId="1" xfId="2"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5" fillId="0" borderId="1" xfId="0" applyFont="1" applyFill="1" applyBorder="1" applyAlignment="1">
      <alignment vertical="center" wrapText="1"/>
    </xf>
    <xf numFmtId="1" fontId="11" fillId="0" borderId="1" xfId="2" applyNumberFormat="1" applyFont="1" applyFill="1" applyBorder="1" applyAlignment="1">
      <alignment vertical="center" wrapText="1"/>
    </xf>
    <xf numFmtId="9" fontId="15" fillId="0" borderId="1" xfId="2" applyFont="1" applyFill="1" applyBorder="1" applyAlignment="1">
      <alignment horizontal="center" vertical="center" wrapText="1"/>
    </xf>
    <xf numFmtId="1" fontId="15" fillId="0" borderId="1" xfId="2" applyNumberFormat="1" applyFont="1" applyFill="1" applyBorder="1" applyAlignment="1">
      <alignment vertical="center" wrapText="1"/>
    </xf>
    <xf numFmtId="0" fontId="2" fillId="5"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9" fontId="11" fillId="0" borderId="1" xfId="2"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1" fillId="0" borderId="1" xfId="2" applyNumberFormat="1" applyFont="1" applyFill="1" applyBorder="1" applyAlignment="1">
      <alignment vertical="center" wrapText="1"/>
    </xf>
    <xf numFmtId="168" fontId="11" fillId="0" borderId="1" xfId="14"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43" fontId="11" fillId="0" borderId="1" xfId="14" applyFont="1" applyFill="1" applyBorder="1" applyAlignment="1">
      <alignment horizontal="center" vertical="center" wrapText="1"/>
    </xf>
    <xf numFmtId="9" fontId="11" fillId="0" borderId="1" xfId="2" applyFont="1" applyFill="1" applyBorder="1" applyAlignment="1">
      <alignment horizontal="left" vertical="center" wrapText="1"/>
    </xf>
    <xf numFmtId="168" fontId="11" fillId="0" borderId="1" xfId="13" applyNumberFormat="1" applyFont="1" applyFill="1" applyBorder="1" applyAlignment="1">
      <alignment horizontal="center" vertical="center" wrapText="1"/>
    </xf>
    <xf numFmtId="9" fontId="11" fillId="0" borderId="1" xfId="2" applyFont="1" applyFill="1" applyBorder="1" applyAlignment="1">
      <alignment horizontal="left" vertical="top"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1" fillId="0" borderId="1" xfId="2" applyNumberFormat="1" applyFont="1" applyFill="1" applyBorder="1" applyAlignment="1">
      <alignment horizontal="left" vertical="center" wrapText="1"/>
    </xf>
    <xf numFmtId="0" fontId="11" fillId="0" borderId="1" xfId="13" applyNumberFormat="1" applyFont="1" applyFill="1" applyBorder="1" applyAlignment="1">
      <alignment horizontal="left" vertical="center" wrapText="1"/>
    </xf>
    <xf numFmtId="167" fontId="11" fillId="0" borderId="1" xfId="2" applyNumberFormat="1" applyFont="1" applyFill="1" applyBorder="1" applyAlignment="1">
      <alignment horizontal="center" vertical="center" wrapText="1"/>
    </xf>
    <xf numFmtId="167" fontId="11" fillId="0" borderId="1" xfId="1" applyNumberFormat="1" applyFont="1" applyFill="1" applyBorder="1" applyAlignment="1">
      <alignment horizontal="center" vertical="center" wrapText="1"/>
    </xf>
    <xf numFmtId="167" fontId="11" fillId="0" borderId="1" xfId="0" applyNumberFormat="1" applyFont="1" applyFill="1" applyBorder="1" applyAlignment="1">
      <alignment horizontal="center" vertical="center" wrapText="1"/>
    </xf>
    <xf numFmtId="167" fontId="11" fillId="0" borderId="1" xfId="13" applyNumberFormat="1" applyFont="1" applyFill="1" applyBorder="1" applyAlignment="1">
      <alignment horizontal="left" vertical="center" wrapText="1"/>
    </xf>
    <xf numFmtId="9" fontId="11" fillId="0" borderId="1" xfId="13" applyFont="1" applyFill="1" applyBorder="1" applyAlignment="1">
      <alignment horizontal="left" vertical="center" wrapText="1"/>
    </xf>
    <xf numFmtId="9" fontId="11" fillId="0" borderId="1" xfId="2" applyFont="1" applyFill="1" applyBorder="1" applyAlignment="1">
      <alignment vertical="center" wrapText="1"/>
    </xf>
    <xf numFmtId="0" fontId="11" fillId="2" borderId="1" xfId="2" applyNumberFormat="1" applyFont="1" applyFill="1" applyBorder="1" applyAlignment="1">
      <alignment horizontal="left" vertical="center" wrapText="1"/>
    </xf>
    <xf numFmtId="10" fontId="11" fillId="0" borderId="1" xfId="13" applyNumberFormat="1" applyFont="1" applyFill="1" applyBorder="1" applyAlignment="1">
      <alignment horizontal="left" vertical="center" wrapText="1"/>
    </xf>
    <xf numFmtId="0" fontId="20" fillId="0" borderId="0" xfId="0" applyFont="1" applyAlignment="1">
      <alignment horizontal="justify" vertical="center"/>
    </xf>
    <xf numFmtId="1" fontId="11" fillId="0" borderId="1" xfId="2" applyNumberFormat="1" applyFont="1" applyFill="1" applyBorder="1" applyAlignment="1">
      <alignment horizontal="left" vertical="center" wrapText="1"/>
    </xf>
    <xf numFmtId="14" fontId="2" fillId="4" borderId="2" xfId="0" applyNumberFormat="1" applyFont="1" applyFill="1" applyBorder="1" applyAlignment="1">
      <alignment horizontal="center" vertical="center" wrapText="1"/>
    </xf>
    <xf numFmtId="14" fontId="2" fillId="4" borderId="3"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cellXfs>
  <cellStyles count="15">
    <cellStyle name="Millares" xfId="14" builtinId="3"/>
    <cellStyle name="Millares [0]" xfId="12" builtinId="6"/>
    <cellStyle name="Millares 2" xfId="3"/>
    <cellStyle name="Millares 2 2" xfId="4"/>
    <cellStyle name="Millares 2 2 2" xfId="5"/>
    <cellStyle name="Millares 3" xfId="6"/>
    <cellStyle name="Millares 3 2" xfId="7"/>
    <cellStyle name="Millares 3 2 2" xfId="8"/>
    <cellStyle name="Normal" xfId="0" builtinId="0"/>
    <cellStyle name="Normal 2 3" xfId="1"/>
    <cellStyle name="Normal 5" xfId="9"/>
    <cellStyle name="Normal 7" xfId="11"/>
    <cellStyle name="Porcentaje" xfId="13" builtinId="5"/>
    <cellStyle name="Porcentaje 2" xfId="2"/>
    <cellStyle name="Porcentaje 5" xfId="10"/>
  </cellStyles>
  <dxfs count="0"/>
  <tableStyles count="0" defaultTableStyle="TableStyleMedium2" defaultPivotStyle="PivotStyleLight16"/>
  <colors>
    <mruColors>
      <color rgb="FF397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108558</xdr:colOff>
      <xdr:row>1</xdr:row>
      <xdr:rowOff>212911</xdr:rowOff>
    </xdr:from>
    <xdr:to>
      <xdr:col>3</xdr:col>
      <xdr:colOff>1121289</xdr:colOff>
      <xdr:row>1</xdr:row>
      <xdr:rowOff>884225</xdr:rowOff>
    </xdr:to>
    <xdr:pic>
      <xdr:nvPicPr>
        <xdr:cNvPr id="2" name="2 Imagen">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858" y="374836"/>
          <a:ext cx="3098706" cy="6713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108558</xdr:colOff>
      <xdr:row>1</xdr:row>
      <xdr:rowOff>212911</xdr:rowOff>
    </xdr:from>
    <xdr:to>
      <xdr:col>3</xdr:col>
      <xdr:colOff>1121289</xdr:colOff>
      <xdr:row>1</xdr:row>
      <xdr:rowOff>884225</xdr:rowOff>
    </xdr:to>
    <xdr:pic>
      <xdr:nvPicPr>
        <xdr:cNvPr id="3" name="2 Imagen">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617" y="369793"/>
          <a:ext cx="3097025" cy="6713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ssaldar\AppData\Local\Microsoft\Windows\Temporary%20Internet%20Files\Content.Outlook\SH3F9M4X\Copia%20de%20Copia%20de%20Copia%20de%20Est%201%204%20Fr%2010%20Ficha%20Tecnica%20de%20Indicadore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angulo\Documents\Plan%20Sectorial\2019\Entidades\Ajustes\I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_DEL_INDICADOR"/>
      <sheetName val="SOLICITUD"/>
      <sheetName val="Acciones"/>
      <sheetName val="Listas"/>
    </sheetNames>
    <sheetDataSet>
      <sheetData sheetId="0">
        <row r="60">
          <cell r="AN60" t="str">
            <v>Desempeño</v>
          </cell>
          <cell r="AO60" t="str">
            <v>Resultado</v>
          </cell>
          <cell r="AP60" t="str">
            <v>Impacto</v>
          </cell>
          <cell r="AQ60" t="str">
            <v>Orientador</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3)"/>
      <sheetName val="Hoja2 (2)"/>
      <sheetName val="Hoja1 (2)"/>
      <sheetName val="Hoja2"/>
      <sheetName val="Hoja1"/>
      <sheetName val="PES 2019-2022 (2)"/>
      <sheetName val="PES 2019-2022 (INS)"/>
      <sheetName val="Listas"/>
      <sheetName val="lineas"/>
      <sheetName val="objetivos"/>
      <sheetName val="estrategia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B2:AB184"/>
  <sheetViews>
    <sheetView tabSelected="1" view="pageBreakPreview" topLeftCell="Z69" zoomScale="90" zoomScaleNormal="70" zoomScaleSheetLayoutView="90" workbookViewId="0">
      <selection activeCell="AB68" sqref="AB68"/>
    </sheetView>
  </sheetViews>
  <sheetFormatPr baseColWidth="10" defaultRowHeight="12.75" x14ac:dyDescent="0.25"/>
  <cols>
    <col min="1" max="1" width="1.7109375" style="14" customWidth="1"/>
    <col min="2" max="2" width="14" style="14" customWidth="1"/>
    <col min="3" max="3" width="17.28515625" style="14" customWidth="1"/>
    <col min="4" max="4" width="21.85546875" style="14" customWidth="1"/>
    <col min="5" max="5" width="31.42578125" style="14" customWidth="1"/>
    <col min="6" max="6" width="19.140625" style="14" customWidth="1"/>
    <col min="7" max="7" width="14.28515625" style="14" customWidth="1"/>
    <col min="8" max="8" width="15.42578125" style="14" customWidth="1"/>
    <col min="9" max="9" width="13.140625" style="14" customWidth="1"/>
    <col min="10" max="10" width="19.5703125" style="14" customWidth="1"/>
    <col min="11" max="11" width="31.42578125" style="14" customWidth="1"/>
    <col min="12" max="14" width="18.7109375" style="14" customWidth="1"/>
    <col min="15" max="15" width="20.5703125" style="14" customWidth="1"/>
    <col min="16" max="16" width="21.7109375" style="14" customWidth="1"/>
    <col min="17" max="17" width="28.7109375" style="14" customWidth="1"/>
    <col min="18" max="18" width="16.42578125" style="14" bestFit="1" customWidth="1"/>
    <col min="19" max="19" width="15.85546875" style="14" customWidth="1"/>
    <col min="20" max="20" width="23.140625" style="14" customWidth="1"/>
    <col min="21" max="22" width="9.5703125" style="14" customWidth="1"/>
    <col min="23" max="23" width="137.140625" style="14" customWidth="1"/>
    <col min="24" max="25" width="15.5703125" style="14" customWidth="1"/>
    <col min="26" max="26" width="104.85546875" style="14" customWidth="1"/>
    <col min="27" max="27" width="53.85546875" style="14" customWidth="1"/>
    <col min="28" max="28" width="46.5703125" style="14" customWidth="1"/>
    <col min="29" max="16384" width="11.42578125" style="14"/>
  </cols>
  <sheetData>
    <row r="2" spans="2:28" ht="92.25" customHeight="1" x14ac:dyDescent="0.25">
      <c r="B2" s="78" t="s">
        <v>0</v>
      </c>
      <c r="C2" s="79"/>
      <c r="D2" s="79"/>
      <c r="E2" s="79"/>
      <c r="F2" s="79"/>
      <c r="G2" s="79"/>
      <c r="H2" s="79"/>
      <c r="I2" s="79"/>
      <c r="J2" s="79"/>
      <c r="K2" s="79"/>
      <c r="L2" s="79"/>
      <c r="M2" s="79"/>
      <c r="N2" s="79"/>
      <c r="O2" s="79"/>
      <c r="P2" s="79"/>
      <c r="Q2" s="79"/>
      <c r="R2" s="79"/>
      <c r="S2" s="79"/>
      <c r="T2" s="79"/>
      <c r="U2" s="79"/>
      <c r="V2" s="79"/>
      <c r="W2" s="79"/>
      <c r="X2" s="79"/>
      <c r="Y2" s="79"/>
      <c r="Z2" s="79"/>
      <c r="AA2" s="79"/>
      <c r="AB2" s="79"/>
    </row>
    <row r="3" spans="2:28" ht="19.5" x14ac:dyDescent="0.25">
      <c r="E3" s="15"/>
      <c r="F3" s="15"/>
      <c r="G3" s="15"/>
      <c r="H3" s="15"/>
      <c r="I3" s="15"/>
      <c r="J3" s="15"/>
      <c r="K3" s="15"/>
      <c r="L3" s="15"/>
      <c r="M3" s="15"/>
      <c r="N3" s="15"/>
      <c r="O3" s="15"/>
      <c r="P3" s="15"/>
      <c r="Q3" s="15"/>
      <c r="R3" s="15"/>
      <c r="S3" s="15"/>
      <c r="T3" s="15"/>
      <c r="U3" s="15"/>
      <c r="V3" s="15"/>
      <c r="W3" s="15"/>
    </row>
    <row r="4" spans="2:28" s="3" customFormat="1" ht="15" x14ac:dyDescent="0.25">
      <c r="E4" s="16"/>
      <c r="F4" s="16"/>
      <c r="G4" s="16"/>
      <c r="H4" s="16"/>
      <c r="I4" s="16"/>
      <c r="J4" s="16"/>
      <c r="K4" s="16"/>
      <c r="L4" s="16"/>
      <c r="M4" s="16"/>
      <c r="N4" s="16"/>
      <c r="O4" s="5"/>
    </row>
    <row r="5" spans="2:28" ht="18.75" customHeight="1" x14ac:dyDescent="0.25">
      <c r="B5" s="80" t="s">
        <v>631</v>
      </c>
      <c r="C5" s="81"/>
      <c r="D5" s="81"/>
      <c r="E5" s="81"/>
      <c r="F5" s="81"/>
      <c r="G5" s="81"/>
      <c r="H5" s="81"/>
      <c r="I5" s="81"/>
      <c r="J5" s="81"/>
      <c r="K5" s="81"/>
      <c r="L5" s="81"/>
      <c r="M5" s="81"/>
      <c r="N5" s="81"/>
      <c r="O5" s="81"/>
      <c r="P5" s="81"/>
      <c r="Q5" s="81"/>
      <c r="R5" s="81"/>
      <c r="S5" s="81"/>
      <c r="T5" s="81"/>
      <c r="U5" s="81"/>
      <c r="V5" s="81"/>
      <c r="W5" s="81"/>
      <c r="X5" s="81"/>
      <c r="Y5" s="81"/>
      <c r="Z5" s="81"/>
      <c r="AA5" s="81"/>
      <c r="AB5" s="81"/>
    </row>
    <row r="6" spans="2:28" s="6" customFormat="1" ht="21" customHeight="1" x14ac:dyDescent="0.25">
      <c r="B6" s="77" t="s">
        <v>6</v>
      </c>
      <c r="C6" s="77" t="s">
        <v>11</v>
      </c>
      <c r="D6" s="77" t="s">
        <v>74</v>
      </c>
      <c r="E6" s="77" t="s">
        <v>7</v>
      </c>
      <c r="F6" s="82" t="s">
        <v>9</v>
      </c>
      <c r="G6" s="82" t="s">
        <v>10</v>
      </c>
      <c r="H6" s="82" t="s">
        <v>14</v>
      </c>
      <c r="I6" s="82" t="s">
        <v>8</v>
      </c>
      <c r="J6" s="82" t="s">
        <v>12</v>
      </c>
      <c r="K6" s="82" t="s">
        <v>13</v>
      </c>
      <c r="L6" s="77" t="s">
        <v>1</v>
      </c>
      <c r="M6" s="75" t="s">
        <v>2</v>
      </c>
      <c r="N6" s="77" t="s">
        <v>619</v>
      </c>
      <c r="O6" s="77" t="s">
        <v>15</v>
      </c>
      <c r="P6" s="84" t="s">
        <v>16</v>
      </c>
      <c r="Q6" s="77" t="s">
        <v>45</v>
      </c>
      <c r="R6" s="77"/>
      <c r="S6" s="77"/>
      <c r="T6" s="77"/>
      <c r="U6" s="77"/>
      <c r="V6" s="61" t="s">
        <v>648</v>
      </c>
      <c r="W6" s="61"/>
      <c r="X6" s="86" t="s">
        <v>661</v>
      </c>
      <c r="Y6" s="87"/>
      <c r="Z6" s="87"/>
      <c r="AA6" s="87"/>
      <c r="AB6" s="87"/>
    </row>
    <row r="7" spans="2:28" s="6" customFormat="1" ht="57.75" customHeight="1" x14ac:dyDescent="0.25">
      <c r="B7" s="77"/>
      <c r="C7" s="77"/>
      <c r="D7" s="77"/>
      <c r="E7" s="77"/>
      <c r="F7" s="83"/>
      <c r="G7" s="83"/>
      <c r="H7" s="83"/>
      <c r="I7" s="83"/>
      <c r="J7" s="83"/>
      <c r="K7" s="83"/>
      <c r="L7" s="77"/>
      <c r="M7" s="76"/>
      <c r="N7" s="77"/>
      <c r="O7" s="77"/>
      <c r="P7" s="85"/>
      <c r="Q7" s="61" t="s">
        <v>3</v>
      </c>
      <c r="R7" s="61" t="s">
        <v>43</v>
      </c>
      <c r="S7" s="61" t="s">
        <v>44</v>
      </c>
      <c r="T7" s="61" t="s">
        <v>4</v>
      </c>
      <c r="U7" s="61" t="s">
        <v>5</v>
      </c>
      <c r="V7" s="50">
        <v>2019</v>
      </c>
      <c r="W7" s="62" t="s">
        <v>662</v>
      </c>
      <c r="X7" s="62" t="s">
        <v>663</v>
      </c>
      <c r="Y7" s="62" t="s">
        <v>664</v>
      </c>
      <c r="Z7" s="62" t="s">
        <v>665</v>
      </c>
      <c r="AA7" s="62" t="s">
        <v>666</v>
      </c>
      <c r="AB7" s="62" t="s">
        <v>667</v>
      </c>
    </row>
    <row r="8" spans="2:28" ht="89.25" hidden="1" x14ac:dyDescent="0.25">
      <c r="B8" s="23" t="s">
        <v>413</v>
      </c>
      <c r="C8" s="17" t="s">
        <v>99</v>
      </c>
      <c r="D8" s="17" t="s">
        <v>138</v>
      </c>
      <c r="E8" s="17" t="s">
        <v>54</v>
      </c>
      <c r="F8" s="17" t="s">
        <v>19</v>
      </c>
      <c r="G8" s="17" t="s">
        <v>24</v>
      </c>
      <c r="H8" s="17" t="s">
        <v>26</v>
      </c>
      <c r="I8" s="17" t="s">
        <v>28</v>
      </c>
      <c r="J8" s="17" t="s">
        <v>34</v>
      </c>
      <c r="K8" s="17" t="s">
        <v>142</v>
      </c>
      <c r="L8" s="17" t="s">
        <v>77</v>
      </c>
      <c r="M8" s="17" t="s">
        <v>142</v>
      </c>
      <c r="N8" s="17" t="s">
        <v>625</v>
      </c>
      <c r="O8" s="17" t="s">
        <v>119</v>
      </c>
      <c r="P8" s="17" t="s">
        <v>120</v>
      </c>
      <c r="Q8" s="24" t="s">
        <v>121</v>
      </c>
      <c r="R8" s="19">
        <v>0.5</v>
      </c>
      <c r="S8" s="19">
        <v>0.5</v>
      </c>
      <c r="T8" s="25" t="s">
        <v>122</v>
      </c>
      <c r="U8" s="25"/>
      <c r="V8" s="26">
        <v>1</v>
      </c>
      <c r="W8" s="26"/>
      <c r="X8" s="19"/>
      <c r="Y8" s="19"/>
      <c r="Z8" s="25"/>
      <c r="AA8" s="25"/>
      <c r="AB8" s="25"/>
    </row>
    <row r="9" spans="2:28" ht="89.25" hidden="1" x14ac:dyDescent="0.25">
      <c r="B9" s="23" t="s">
        <v>413</v>
      </c>
      <c r="C9" s="17" t="s">
        <v>99</v>
      </c>
      <c r="D9" s="17" t="s">
        <v>138</v>
      </c>
      <c r="E9" s="17" t="s">
        <v>54</v>
      </c>
      <c r="F9" s="17" t="s">
        <v>19</v>
      </c>
      <c r="G9" s="17" t="s">
        <v>24</v>
      </c>
      <c r="H9" s="17" t="s">
        <v>26</v>
      </c>
      <c r="I9" s="17" t="s">
        <v>28</v>
      </c>
      <c r="J9" s="17" t="s">
        <v>34</v>
      </c>
      <c r="K9" s="17" t="s">
        <v>142</v>
      </c>
      <c r="L9" s="17" t="s">
        <v>77</v>
      </c>
      <c r="M9" s="17" t="s">
        <v>142</v>
      </c>
      <c r="N9" s="17" t="s">
        <v>625</v>
      </c>
      <c r="O9" s="17" t="s">
        <v>123</v>
      </c>
      <c r="P9" s="17" t="s">
        <v>120</v>
      </c>
      <c r="Q9" s="17" t="s">
        <v>124</v>
      </c>
      <c r="R9" s="19">
        <v>0.5</v>
      </c>
      <c r="S9" s="19">
        <v>0.5</v>
      </c>
      <c r="T9" s="25" t="s">
        <v>125</v>
      </c>
      <c r="U9" s="25"/>
      <c r="V9" s="26">
        <v>1</v>
      </c>
      <c r="W9" s="26"/>
      <c r="X9" s="19"/>
      <c r="Y9" s="19"/>
      <c r="Z9" s="25"/>
      <c r="AA9" s="25"/>
      <c r="AB9" s="25"/>
    </row>
    <row r="10" spans="2:28" ht="191.25" hidden="1" x14ac:dyDescent="0.25">
      <c r="B10" s="23" t="s">
        <v>413</v>
      </c>
      <c r="C10" s="17" t="s">
        <v>105</v>
      </c>
      <c r="D10" s="17" t="s">
        <v>116</v>
      </c>
      <c r="E10" s="17" t="s">
        <v>95</v>
      </c>
      <c r="F10" s="17" t="s">
        <v>19</v>
      </c>
      <c r="G10" s="17" t="s">
        <v>24</v>
      </c>
      <c r="H10" s="17" t="s">
        <v>26</v>
      </c>
      <c r="I10" s="17" t="s">
        <v>28</v>
      </c>
      <c r="J10" s="17" t="s">
        <v>142</v>
      </c>
      <c r="K10" s="17" t="s">
        <v>142</v>
      </c>
      <c r="L10" s="17" t="s">
        <v>77</v>
      </c>
      <c r="M10" s="17" t="s">
        <v>85</v>
      </c>
      <c r="N10" s="17" t="s">
        <v>626</v>
      </c>
      <c r="O10" s="17" t="s">
        <v>126</v>
      </c>
      <c r="P10" s="17" t="s">
        <v>127</v>
      </c>
      <c r="Q10" s="17" t="s">
        <v>128</v>
      </c>
      <c r="R10" s="19">
        <v>0.5</v>
      </c>
      <c r="S10" s="19">
        <v>0.5</v>
      </c>
      <c r="T10" s="25" t="s">
        <v>129</v>
      </c>
      <c r="U10" s="25"/>
      <c r="V10" s="26">
        <v>1</v>
      </c>
      <c r="W10" s="26"/>
      <c r="X10" s="19"/>
      <c r="Y10" s="19"/>
      <c r="Z10" s="25"/>
      <c r="AA10" s="25"/>
      <c r="AB10" s="25"/>
    </row>
    <row r="11" spans="2:28" ht="140.25" hidden="1" x14ac:dyDescent="0.25">
      <c r="B11" s="23" t="s">
        <v>413</v>
      </c>
      <c r="C11" s="17" t="s">
        <v>99</v>
      </c>
      <c r="D11" s="17" t="s">
        <v>138</v>
      </c>
      <c r="E11" s="17" t="s">
        <v>54</v>
      </c>
      <c r="F11" s="17" t="s">
        <v>19</v>
      </c>
      <c r="G11" s="17" t="s">
        <v>24</v>
      </c>
      <c r="H11" s="17" t="s">
        <v>26</v>
      </c>
      <c r="I11" s="17" t="s">
        <v>28</v>
      </c>
      <c r="J11" s="17" t="s">
        <v>142</v>
      </c>
      <c r="K11" s="17" t="s">
        <v>142</v>
      </c>
      <c r="L11" s="17" t="s">
        <v>77</v>
      </c>
      <c r="M11" s="17" t="s">
        <v>142</v>
      </c>
      <c r="N11" s="17" t="s">
        <v>625</v>
      </c>
      <c r="O11" s="17" t="s">
        <v>130</v>
      </c>
      <c r="P11" s="17" t="s">
        <v>131</v>
      </c>
      <c r="Q11" s="17" t="s">
        <v>132</v>
      </c>
      <c r="R11" s="17">
        <v>4</v>
      </c>
      <c r="S11" s="17">
        <v>4</v>
      </c>
      <c r="T11" s="25" t="s">
        <v>133</v>
      </c>
      <c r="U11" s="25"/>
      <c r="V11" s="26">
        <v>8</v>
      </c>
      <c r="W11" s="26"/>
      <c r="X11" s="17"/>
      <c r="Y11" s="17"/>
      <c r="Z11" s="25"/>
      <c r="AA11" s="25"/>
      <c r="AB11" s="25"/>
    </row>
    <row r="12" spans="2:28" ht="191.25" hidden="1" x14ac:dyDescent="0.25">
      <c r="B12" s="23" t="s">
        <v>413</v>
      </c>
      <c r="C12" s="17" t="s">
        <v>105</v>
      </c>
      <c r="D12" s="17" t="s">
        <v>116</v>
      </c>
      <c r="E12" s="17" t="s">
        <v>95</v>
      </c>
      <c r="F12" s="17" t="s">
        <v>19</v>
      </c>
      <c r="G12" s="17" t="s">
        <v>24</v>
      </c>
      <c r="H12" s="17" t="s">
        <v>26</v>
      </c>
      <c r="I12" s="17" t="s">
        <v>28</v>
      </c>
      <c r="J12" s="17" t="s">
        <v>142</v>
      </c>
      <c r="K12" s="17" t="s">
        <v>142</v>
      </c>
      <c r="L12" s="27" t="s">
        <v>76</v>
      </c>
      <c r="M12" s="27" t="s">
        <v>82</v>
      </c>
      <c r="N12" s="17" t="s">
        <v>626</v>
      </c>
      <c r="O12" s="17" t="s">
        <v>134</v>
      </c>
      <c r="P12" s="28" t="s">
        <v>135</v>
      </c>
      <c r="Q12" s="25" t="s">
        <v>136</v>
      </c>
      <c r="R12" s="17"/>
      <c r="S12" s="17">
        <v>1</v>
      </c>
      <c r="T12" s="25" t="s">
        <v>137</v>
      </c>
      <c r="U12" s="25"/>
      <c r="V12" s="26">
        <v>0.01</v>
      </c>
      <c r="W12" s="26"/>
      <c r="X12" s="17"/>
      <c r="Y12" s="17"/>
      <c r="Z12" s="25"/>
      <c r="AA12" s="25"/>
      <c r="AB12" s="25"/>
    </row>
    <row r="13" spans="2:28" ht="204" hidden="1" x14ac:dyDescent="0.25">
      <c r="B13" s="23" t="s">
        <v>70</v>
      </c>
      <c r="C13" s="17" t="s">
        <v>99</v>
      </c>
      <c r="D13" s="17" t="s">
        <v>138</v>
      </c>
      <c r="E13" s="17" t="s">
        <v>50</v>
      </c>
      <c r="F13" s="17" t="s">
        <v>17</v>
      </c>
      <c r="G13" s="17" t="s">
        <v>23</v>
      </c>
      <c r="H13" s="17" t="s">
        <v>26</v>
      </c>
      <c r="I13" s="17" t="s">
        <v>28</v>
      </c>
      <c r="J13" s="17" t="s">
        <v>142</v>
      </c>
      <c r="K13" s="17" t="s">
        <v>142</v>
      </c>
      <c r="L13" s="17" t="s">
        <v>80</v>
      </c>
      <c r="M13" s="17" t="s">
        <v>80</v>
      </c>
      <c r="N13" s="17" t="s">
        <v>621</v>
      </c>
      <c r="O13" s="24" t="s">
        <v>139</v>
      </c>
      <c r="P13" s="24" t="s">
        <v>414</v>
      </c>
      <c r="Q13" s="24" t="s">
        <v>424</v>
      </c>
      <c r="R13" s="19" t="s">
        <v>140</v>
      </c>
      <c r="S13" s="19" t="s">
        <v>140</v>
      </c>
      <c r="T13" s="25" t="s">
        <v>141</v>
      </c>
      <c r="U13" s="25" t="s">
        <v>142</v>
      </c>
      <c r="V13" s="26" t="s">
        <v>140</v>
      </c>
      <c r="W13" s="26"/>
      <c r="X13" s="19"/>
      <c r="Y13" s="19"/>
      <c r="Z13" s="25"/>
      <c r="AA13" s="25"/>
      <c r="AB13" s="25"/>
    </row>
    <row r="14" spans="2:28" ht="204" hidden="1" x14ac:dyDescent="0.25">
      <c r="B14" s="23" t="s">
        <v>70</v>
      </c>
      <c r="C14" s="17" t="s">
        <v>99</v>
      </c>
      <c r="D14" s="17" t="s">
        <v>138</v>
      </c>
      <c r="E14" s="17" t="s">
        <v>50</v>
      </c>
      <c r="F14" s="17" t="s">
        <v>17</v>
      </c>
      <c r="G14" s="17" t="s">
        <v>23</v>
      </c>
      <c r="H14" s="17" t="s">
        <v>26</v>
      </c>
      <c r="I14" s="17" t="s">
        <v>28</v>
      </c>
      <c r="J14" s="17" t="s">
        <v>142</v>
      </c>
      <c r="K14" s="17" t="s">
        <v>142</v>
      </c>
      <c r="L14" s="17" t="s">
        <v>77</v>
      </c>
      <c r="M14" s="17" t="s">
        <v>86</v>
      </c>
      <c r="N14" s="17" t="s">
        <v>621</v>
      </c>
      <c r="O14" s="24" t="s">
        <v>139</v>
      </c>
      <c r="P14" s="24" t="s">
        <v>415</v>
      </c>
      <c r="Q14" s="24" t="s">
        <v>425</v>
      </c>
      <c r="R14" s="25">
        <v>2</v>
      </c>
      <c r="S14" s="25">
        <v>3</v>
      </c>
      <c r="T14" s="17" t="s">
        <v>143</v>
      </c>
      <c r="U14" s="29" t="s">
        <v>142</v>
      </c>
      <c r="V14" s="26" t="s">
        <v>632</v>
      </c>
      <c r="W14" s="26"/>
      <c r="X14" s="25"/>
      <c r="Y14" s="25"/>
      <c r="Z14" s="17"/>
      <c r="AA14" s="17"/>
      <c r="AB14" s="25"/>
    </row>
    <row r="15" spans="2:28" ht="204" hidden="1" x14ac:dyDescent="0.25">
      <c r="B15" s="23" t="s">
        <v>70</v>
      </c>
      <c r="C15" s="17" t="s">
        <v>99</v>
      </c>
      <c r="D15" s="17" t="s">
        <v>138</v>
      </c>
      <c r="E15" s="17" t="s">
        <v>51</v>
      </c>
      <c r="F15" s="17" t="s">
        <v>17</v>
      </c>
      <c r="G15" s="17" t="s">
        <v>23</v>
      </c>
      <c r="H15" s="17" t="s">
        <v>26</v>
      </c>
      <c r="I15" s="17" t="s">
        <v>28</v>
      </c>
      <c r="J15" s="17" t="s">
        <v>142</v>
      </c>
      <c r="K15" s="17" t="s">
        <v>142</v>
      </c>
      <c r="L15" s="17" t="s">
        <v>77</v>
      </c>
      <c r="M15" s="17" t="s">
        <v>87</v>
      </c>
      <c r="N15" s="17" t="s">
        <v>622</v>
      </c>
      <c r="O15" s="24" t="s">
        <v>139</v>
      </c>
      <c r="P15" s="24" t="s">
        <v>416</v>
      </c>
      <c r="Q15" s="24" t="s">
        <v>426</v>
      </c>
      <c r="R15" s="25">
        <v>1</v>
      </c>
      <c r="S15" s="25">
        <v>1</v>
      </c>
      <c r="T15" s="30" t="s">
        <v>144</v>
      </c>
      <c r="U15" s="25" t="s">
        <v>142</v>
      </c>
      <c r="V15" s="26" t="s">
        <v>633</v>
      </c>
      <c r="W15" s="26"/>
      <c r="X15" s="25"/>
      <c r="Y15" s="25"/>
      <c r="Z15" s="30"/>
      <c r="AA15" s="30"/>
      <c r="AB15" s="25"/>
    </row>
    <row r="16" spans="2:28" ht="204" hidden="1" x14ac:dyDescent="0.25">
      <c r="B16" s="23" t="s">
        <v>70</v>
      </c>
      <c r="C16" s="17" t="s">
        <v>99</v>
      </c>
      <c r="D16" s="17" t="s">
        <v>138</v>
      </c>
      <c r="E16" s="17" t="s">
        <v>51</v>
      </c>
      <c r="F16" s="17" t="s">
        <v>17</v>
      </c>
      <c r="G16" s="17" t="s">
        <v>22</v>
      </c>
      <c r="H16" s="17" t="s">
        <v>26</v>
      </c>
      <c r="I16" s="17" t="s">
        <v>28</v>
      </c>
      <c r="J16" s="17" t="s">
        <v>142</v>
      </c>
      <c r="K16" s="17" t="s">
        <v>142</v>
      </c>
      <c r="L16" s="17" t="s">
        <v>77</v>
      </c>
      <c r="M16" s="17" t="s">
        <v>85</v>
      </c>
      <c r="N16" s="17" t="s">
        <v>622</v>
      </c>
      <c r="O16" s="24" t="s">
        <v>139</v>
      </c>
      <c r="P16" s="24" t="s">
        <v>416</v>
      </c>
      <c r="Q16" s="24" t="s">
        <v>427</v>
      </c>
      <c r="R16" s="17" t="s">
        <v>142</v>
      </c>
      <c r="S16" s="17">
        <v>500</v>
      </c>
      <c r="T16" s="30" t="s">
        <v>435</v>
      </c>
      <c r="U16" s="25" t="s">
        <v>142</v>
      </c>
      <c r="V16" s="26">
        <v>500</v>
      </c>
      <c r="W16" s="26"/>
      <c r="X16" s="17"/>
      <c r="Y16" s="17"/>
      <c r="Z16" s="30"/>
      <c r="AA16" s="30"/>
      <c r="AB16" s="25"/>
    </row>
    <row r="17" spans="2:28" ht="204" hidden="1" x14ac:dyDescent="0.25">
      <c r="B17" s="23" t="s">
        <v>70</v>
      </c>
      <c r="C17" s="17" t="s">
        <v>100</v>
      </c>
      <c r="D17" s="17" t="s">
        <v>138</v>
      </c>
      <c r="E17" s="17" t="s">
        <v>47</v>
      </c>
      <c r="F17" s="17" t="s">
        <v>17</v>
      </c>
      <c r="G17" s="17" t="s">
        <v>21</v>
      </c>
      <c r="H17" s="17" t="s">
        <v>26</v>
      </c>
      <c r="I17" s="17" t="s">
        <v>28</v>
      </c>
      <c r="J17" s="17" t="s">
        <v>142</v>
      </c>
      <c r="K17" s="17" t="s">
        <v>142</v>
      </c>
      <c r="L17" s="17" t="s">
        <v>76</v>
      </c>
      <c r="M17" s="17" t="s">
        <v>82</v>
      </c>
      <c r="N17" s="17" t="s">
        <v>620</v>
      </c>
      <c r="O17" s="24" t="s">
        <v>139</v>
      </c>
      <c r="P17" s="24" t="s">
        <v>417</v>
      </c>
      <c r="Q17" s="24" t="s">
        <v>428</v>
      </c>
      <c r="R17" s="17">
        <v>1</v>
      </c>
      <c r="S17" s="17">
        <v>1</v>
      </c>
      <c r="T17" s="30" t="s">
        <v>436</v>
      </c>
      <c r="U17" s="26">
        <v>1</v>
      </c>
      <c r="V17" s="26">
        <v>1</v>
      </c>
      <c r="W17" s="26"/>
      <c r="X17" s="17"/>
      <c r="Y17" s="17"/>
      <c r="Z17" s="30"/>
      <c r="AA17" s="30"/>
      <c r="AB17" s="25"/>
    </row>
    <row r="18" spans="2:28" ht="318.75" hidden="1" x14ac:dyDescent="0.25">
      <c r="B18" s="23" t="s">
        <v>70</v>
      </c>
      <c r="C18" s="17" t="s">
        <v>99</v>
      </c>
      <c r="D18" s="17" t="s">
        <v>138</v>
      </c>
      <c r="E18" s="17" t="s">
        <v>53</v>
      </c>
      <c r="F18" s="17" t="s">
        <v>17</v>
      </c>
      <c r="G18" s="27" t="s">
        <v>20</v>
      </c>
      <c r="H18" s="17" t="s">
        <v>26</v>
      </c>
      <c r="I18" s="17" t="s">
        <v>28</v>
      </c>
      <c r="J18" s="17" t="s">
        <v>142</v>
      </c>
      <c r="K18" s="17" t="s">
        <v>142</v>
      </c>
      <c r="L18" s="27" t="s">
        <v>76</v>
      </c>
      <c r="M18" s="27" t="s">
        <v>82</v>
      </c>
      <c r="N18" s="27" t="s">
        <v>624</v>
      </c>
      <c r="O18" s="24" t="s">
        <v>145</v>
      </c>
      <c r="P18" s="24" t="s">
        <v>418</v>
      </c>
      <c r="Q18" s="24" t="s">
        <v>429</v>
      </c>
      <c r="R18" s="17" t="s">
        <v>142</v>
      </c>
      <c r="S18" s="17">
        <v>1</v>
      </c>
      <c r="T18" s="30" t="s">
        <v>437</v>
      </c>
      <c r="U18" s="25">
        <v>1</v>
      </c>
      <c r="V18" s="26">
        <v>1</v>
      </c>
      <c r="W18" s="26"/>
      <c r="X18" s="17"/>
      <c r="Y18" s="17"/>
      <c r="Z18" s="30"/>
      <c r="AA18" s="30"/>
      <c r="AB18" s="25"/>
    </row>
    <row r="19" spans="2:28" ht="191.25" hidden="1" x14ac:dyDescent="0.25">
      <c r="B19" s="23" t="s">
        <v>70</v>
      </c>
      <c r="C19" s="17" t="s">
        <v>100</v>
      </c>
      <c r="D19" s="17" t="s">
        <v>114</v>
      </c>
      <c r="E19" s="17" t="s">
        <v>60</v>
      </c>
      <c r="F19" s="17" t="s">
        <v>19</v>
      </c>
      <c r="G19" s="27" t="s">
        <v>20</v>
      </c>
      <c r="H19" s="17" t="s">
        <v>26</v>
      </c>
      <c r="I19" s="17" t="s">
        <v>28</v>
      </c>
      <c r="J19" s="17" t="s">
        <v>142</v>
      </c>
      <c r="K19" s="17" t="s">
        <v>142</v>
      </c>
      <c r="L19" s="27" t="s">
        <v>77</v>
      </c>
      <c r="M19" s="27" t="s">
        <v>85</v>
      </c>
      <c r="N19" s="27" t="s">
        <v>626</v>
      </c>
      <c r="O19" s="24" t="s">
        <v>146</v>
      </c>
      <c r="P19" s="24" t="s">
        <v>419</v>
      </c>
      <c r="Q19" s="24" t="s">
        <v>430</v>
      </c>
      <c r="R19" s="17" t="s">
        <v>142</v>
      </c>
      <c r="S19" s="17" t="s">
        <v>147</v>
      </c>
      <c r="T19" s="30" t="s">
        <v>148</v>
      </c>
      <c r="U19" s="25" t="s">
        <v>142</v>
      </c>
      <c r="V19" s="26" t="s">
        <v>147</v>
      </c>
      <c r="W19" s="26"/>
      <c r="X19" s="17"/>
      <c r="Y19" s="17"/>
      <c r="Z19" s="30"/>
      <c r="AA19" s="30"/>
      <c r="AB19" s="25"/>
    </row>
    <row r="20" spans="2:28" ht="140.25" hidden="1" x14ac:dyDescent="0.25">
      <c r="B20" s="23" t="s">
        <v>70</v>
      </c>
      <c r="C20" s="17" t="s">
        <v>100</v>
      </c>
      <c r="D20" s="17" t="s">
        <v>138</v>
      </c>
      <c r="E20" s="17" t="s">
        <v>51</v>
      </c>
      <c r="F20" s="27" t="s">
        <v>17</v>
      </c>
      <c r="G20" s="27" t="s">
        <v>20</v>
      </c>
      <c r="H20" s="17" t="s">
        <v>26</v>
      </c>
      <c r="I20" s="17" t="s">
        <v>28</v>
      </c>
      <c r="J20" s="17" t="s">
        <v>142</v>
      </c>
      <c r="K20" s="17" t="s">
        <v>142</v>
      </c>
      <c r="L20" s="27" t="s">
        <v>77</v>
      </c>
      <c r="M20" s="28" t="s">
        <v>254</v>
      </c>
      <c r="N20" s="17" t="s">
        <v>622</v>
      </c>
      <c r="O20" s="24" t="s">
        <v>146</v>
      </c>
      <c r="P20" s="24" t="s">
        <v>420</v>
      </c>
      <c r="Q20" s="24" t="s">
        <v>431</v>
      </c>
      <c r="R20" s="9" t="s">
        <v>142</v>
      </c>
      <c r="S20" s="25" t="s">
        <v>149</v>
      </c>
      <c r="T20" s="30" t="s">
        <v>438</v>
      </c>
      <c r="U20" s="25">
        <v>0</v>
      </c>
      <c r="V20" s="26" t="s">
        <v>149</v>
      </c>
      <c r="W20" s="26"/>
      <c r="X20" s="9"/>
      <c r="Y20" s="9"/>
      <c r="Z20" s="30"/>
      <c r="AA20" s="30"/>
      <c r="AB20" s="25"/>
    </row>
    <row r="21" spans="2:28" ht="204" hidden="1" x14ac:dyDescent="0.25">
      <c r="B21" s="23" t="s">
        <v>70</v>
      </c>
      <c r="C21" s="17" t="s">
        <v>99</v>
      </c>
      <c r="D21" s="17" t="s">
        <v>138</v>
      </c>
      <c r="E21" s="17" t="s">
        <v>51</v>
      </c>
      <c r="F21" s="27" t="s">
        <v>17</v>
      </c>
      <c r="G21" s="27" t="s">
        <v>20</v>
      </c>
      <c r="H21" s="17" t="s">
        <v>26</v>
      </c>
      <c r="I21" s="17" t="s">
        <v>28</v>
      </c>
      <c r="J21" s="17" t="s">
        <v>142</v>
      </c>
      <c r="K21" s="17" t="s">
        <v>142</v>
      </c>
      <c r="L21" s="27" t="s">
        <v>80</v>
      </c>
      <c r="M21" s="27" t="s">
        <v>80</v>
      </c>
      <c r="N21" s="27" t="s">
        <v>622</v>
      </c>
      <c r="O21" s="24" t="s">
        <v>139</v>
      </c>
      <c r="P21" s="24" t="s">
        <v>421</v>
      </c>
      <c r="Q21" s="24" t="s">
        <v>432</v>
      </c>
      <c r="R21" s="9">
        <v>0</v>
      </c>
      <c r="S21" s="25">
        <v>0</v>
      </c>
      <c r="T21" s="30" t="s">
        <v>439</v>
      </c>
      <c r="U21" s="25">
        <v>0</v>
      </c>
      <c r="V21" s="26">
        <v>0</v>
      </c>
      <c r="W21" s="26"/>
      <c r="X21" s="9"/>
      <c r="Y21" s="9"/>
      <c r="Z21" s="30"/>
      <c r="AA21" s="30"/>
      <c r="AB21" s="25"/>
    </row>
    <row r="22" spans="2:28" ht="204" hidden="1" x14ac:dyDescent="0.25">
      <c r="B22" s="23" t="s">
        <v>70</v>
      </c>
      <c r="C22" s="17" t="s">
        <v>118</v>
      </c>
      <c r="D22" s="17" t="s">
        <v>138</v>
      </c>
      <c r="E22" s="17" t="s">
        <v>53</v>
      </c>
      <c r="F22" s="17" t="s">
        <v>17</v>
      </c>
      <c r="G22" s="27" t="s">
        <v>21</v>
      </c>
      <c r="H22" s="17" t="s">
        <v>26</v>
      </c>
      <c r="I22" s="17" t="s">
        <v>28</v>
      </c>
      <c r="J22" s="17" t="s">
        <v>142</v>
      </c>
      <c r="K22" s="17" t="s">
        <v>142</v>
      </c>
      <c r="L22" s="27" t="s">
        <v>78</v>
      </c>
      <c r="M22" s="27" t="s">
        <v>75</v>
      </c>
      <c r="N22" s="27" t="s">
        <v>624</v>
      </c>
      <c r="O22" s="24" t="s">
        <v>139</v>
      </c>
      <c r="P22" s="24" t="s">
        <v>422</v>
      </c>
      <c r="Q22" s="24" t="s">
        <v>433</v>
      </c>
      <c r="R22" s="9">
        <v>1</v>
      </c>
      <c r="S22" s="9">
        <v>1</v>
      </c>
      <c r="T22" s="30" t="s">
        <v>440</v>
      </c>
      <c r="U22" s="25">
        <v>1</v>
      </c>
      <c r="V22" s="26">
        <v>1</v>
      </c>
      <c r="W22" s="26"/>
      <c r="X22" s="9"/>
      <c r="Y22" s="9"/>
      <c r="Z22" s="30"/>
      <c r="AA22" s="30"/>
      <c r="AB22" s="25"/>
    </row>
    <row r="23" spans="2:28" ht="204" hidden="1" x14ac:dyDescent="0.25">
      <c r="B23" s="23" t="s">
        <v>70</v>
      </c>
      <c r="C23" s="17" t="s">
        <v>118</v>
      </c>
      <c r="D23" s="17" t="s">
        <v>109</v>
      </c>
      <c r="E23" s="17" t="s">
        <v>58</v>
      </c>
      <c r="F23" s="17" t="s">
        <v>18</v>
      </c>
      <c r="G23" s="27" t="s">
        <v>22</v>
      </c>
      <c r="H23" s="17" t="s">
        <v>26</v>
      </c>
      <c r="I23" s="17" t="s">
        <v>28</v>
      </c>
      <c r="J23" s="17" t="s">
        <v>142</v>
      </c>
      <c r="K23" s="17" t="s">
        <v>142</v>
      </c>
      <c r="L23" s="27" t="s">
        <v>79</v>
      </c>
      <c r="M23" s="27" t="s">
        <v>89</v>
      </c>
      <c r="N23" s="27" t="s">
        <v>626</v>
      </c>
      <c r="O23" s="24" t="s">
        <v>139</v>
      </c>
      <c r="P23" s="24" t="s">
        <v>423</v>
      </c>
      <c r="Q23" s="24" t="s">
        <v>434</v>
      </c>
      <c r="R23" s="17">
        <v>0</v>
      </c>
      <c r="S23" s="17">
        <v>0</v>
      </c>
      <c r="T23" s="30" t="s">
        <v>441</v>
      </c>
      <c r="U23" s="25">
        <v>4</v>
      </c>
      <c r="V23" s="26">
        <v>0</v>
      </c>
      <c r="W23" s="26"/>
      <c r="X23" s="17"/>
      <c r="Y23" s="17"/>
      <c r="Z23" s="30"/>
      <c r="AA23" s="30"/>
      <c r="AB23" s="25"/>
    </row>
    <row r="24" spans="2:28" ht="127.5" hidden="1" x14ac:dyDescent="0.25">
      <c r="B24" s="11" t="s">
        <v>66</v>
      </c>
      <c r="C24" s="12" t="s">
        <v>99</v>
      </c>
      <c r="D24" s="17" t="s">
        <v>138</v>
      </c>
      <c r="E24" s="12" t="s">
        <v>51</v>
      </c>
      <c r="F24" s="12" t="s">
        <v>17</v>
      </c>
      <c r="G24" s="12" t="s">
        <v>22</v>
      </c>
      <c r="H24" s="12" t="s">
        <v>26</v>
      </c>
      <c r="I24" s="12" t="s">
        <v>28</v>
      </c>
      <c r="J24" s="17" t="s">
        <v>142</v>
      </c>
      <c r="K24" s="17" t="s">
        <v>142</v>
      </c>
      <c r="L24" s="12" t="s">
        <v>76</v>
      </c>
      <c r="M24" s="12" t="s">
        <v>82</v>
      </c>
      <c r="N24" s="17" t="s">
        <v>622</v>
      </c>
      <c r="O24" s="12" t="s">
        <v>150</v>
      </c>
      <c r="P24" s="12" t="s">
        <v>151</v>
      </c>
      <c r="Q24" s="12" t="s">
        <v>152</v>
      </c>
      <c r="R24" s="12" t="s">
        <v>442</v>
      </c>
      <c r="S24" s="12" t="s">
        <v>442</v>
      </c>
      <c r="T24" s="12" t="s">
        <v>443</v>
      </c>
      <c r="U24" s="13" t="s">
        <v>444</v>
      </c>
      <c r="V24" s="51" t="s">
        <v>634</v>
      </c>
      <c r="W24" s="51"/>
      <c r="X24" s="12"/>
      <c r="Y24" s="12"/>
      <c r="Z24" s="12"/>
      <c r="AA24" s="12"/>
      <c r="AB24" s="25"/>
    </row>
    <row r="25" spans="2:28" ht="140.25" hidden="1" x14ac:dyDescent="0.25">
      <c r="B25" s="11" t="s">
        <v>66</v>
      </c>
      <c r="C25" s="12" t="s">
        <v>105</v>
      </c>
      <c r="D25" s="12" t="s">
        <v>116</v>
      </c>
      <c r="E25" s="12" t="s">
        <v>95</v>
      </c>
      <c r="F25" s="12" t="s">
        <v>17</v>
      </c>
      <c r="G25" s="12" t="s">
        <v>22</v>
      </c>
      <c r="H25" s="12" t="s">
        <v>26</v>
      </c>
      <c r="I25" s="12" t="s">
        <v>28</v>
      </c>
      <c r="J25" s="17" t="s">
        <v>142</v>
      </c>
      <c r="K25" s="17" t="s">
        <v>142</v>
      </c>
      <c r="L25" s="12" t="s">
        <v>80</v>
      </c>
      <c r="M25" s="12" t="s">
        <v>80</v>
      </c>
      <c r="N25" s="12" t="s">
        <v>626</v>
      </c>
      <c r="O25" s="12" t="s">
        <v>153</v>
      </c>
      <c r="P25" s="12" t="s">
        <v>154</v>
      </c>
      <c r="Q25" s="12" t="s">
        <v>155</v>
      </c>
      <c r="R25" s="12" t="s">
        <v>442</v>
      </c>
      <c r="S25" s="12" t="s">
        <v>442</v>
      </c>
      <c r="T25" s="12" t="s">
        <v>445</v>
      </c>
      <c r="U25" s="13" t="s">
        <v>444</v>
      </c>
      <c r="V25" s="51" t="s">
        <v>635</v>
      </c>
      <c r="W25" s="51"/>
      <c r="X25" s="12"/>
      <c r="Y25" s="12"/>
      <c r="Z25" s="12"/>
      <c r="AA25" s="12"/>
      <c r="AB25" s="25"/>
    </row>
    <row r="26" spans="2:28" ht="140.25" hidden="1" x14ac:dyDescent="0.25">
      <c r="B26" s="11" t="s">
        <v>66</v>
      </c>
      <c r="C26" s="12" t="s">
        <v>105</v>
      </c>
      <c r="D26" s="12" t="s">
        <v>116</v>
      </c>
      <c r="E26" s="12" t="s">
        <v>96</v>
      </c>
      <c r="F26" s="12" t="s">
        <v>17</v>
      </c>
      <c r="G26" s="12" t="s">
        <v>22</v>
      </c>
      <c r="H26" s="12" t="s">
        <v>26</v>
      </c>
      <c r="I26" s="12" t="s">
        <v>28</v>
      </c>
      <c r="J26" s="17" t="s">
        <v>142</v>
      </c>
      <c r="K26" s="17" t="s">
        <v>142</v>
      </c>
      <c r="L26" s="12" t="s">
        <v>80</v>
      </c>
      <c r="M26" s="12" t="s">
        <v>80</v>
      </c>
      <c r="N26" s="12" t="s">
        <v>626</v>
      </c>
      <c r="O26" s="12" t="s">
        <v>153</v>
      </c>
      <c r="P26" s="12" t="s">
        <v>154</v>
      </c>
      <c r="Q26" s="12" t="s">
        <v>446</v>
      </c>
      <c r="R26" s="12" t="s">
        <v>442</v>
      </c>
      <c r="S26" s="12" t="s">
        <v>442</v>
      </c>
      <c r="T26" s="12" t="s">
        <v>447</v>
      </c>
      <c r="U26" s="13" t="s">
        <v>444</v>
      </c>
      <c r="V26" s="51" t="s">
        <v>636</v>
      </c>
      <c r="W26" s="51"/>
      <c r="X26" s="12"/>
      <c r="Y26" s="12"/>
      <c r="Z26" s="12"/>
      <c r="AA26" s="12"/>
      <c r="AB26" s="25"/>
    </row>
    <row r="27" spans="2:28" ht="140.25" hidden="1" x14ac:dyDescent="0.25">
      <c r="B27" s="11" t="s">
        <v>66</v>
      </c>
      <c r="C27" s="12" t="s">
        <v>105</v>
      </c>
      <c r="D27" s="12" t="s">
        <v>107</v>
      </c>
      <c r="E27" s="12" t="s">
        <v>98</v>
      </c>
      <c r="F27" s="12" t="s">
        <v>19</v>
      </c>
      <c r="G27" s="12" t="s">
        <v>24</v>
      </c>
      <c r="H27" s="12" t="s">
        <v>26</v>
      </c>
      <c r="I27" s="12" t="s">
        <v>33</v>
      </c>
      <c r="J27" s="17" t="s">
        <v>142</v>
      </c>
      <c r="K27" s="17" t="s">
        <v>142</v>
      </c>
      <c r="L27" s="12" t="s">
        <v>77</v>
      </c>
      <c r="M27" s="12" t="s">
        <v>84</v>
      </c>
      <c r="N27" s="12" t="s">
        <v>626</v>
      </c>
      <c r="O27" s="12" t="s">
        <v>156</v>
      </c>
      <c r="P27" s="12" t="s">
        <v>157</v>
      </c>
      <c r="Q27" s="12" t="s">
        <v>158</v>
      </c>
      <c r="R27" s="12" t="s">
        <v>442</v>
      </c>
      <c r="S27" s="12" t="s">
        <v>442</v>
      </c>
      <c r="T27" s="12" t="s">
        <v>448</v>
      </c>
      <c r="U27" s="13" t="s">
        <v>444</v>
      </c>
      <c r="V27" s="51" t="s">
        <v>637</v>
      </c>
      <c r="W27" s="51"/>
      <c r="X27" s="12"/>
      <c r="Y27" s="12"/>
      <c r="Z27" s="12"/>
      <c r="AA27" s="12"/>
      <c r="AB27" s="25"/>
    </row>
    <row r="28" spans="2:28" ht="191.25" hidden="1" x14ac:dyDescent="0.25">
      <c r="B28" s="23" t="s">
        <v>65</v>
      </c>
      <c r="C28" s="17" t="s">
        <v>105</v>
      </c>
      <c r="D28" s="17" t="s">
        <v>116</v>
      </c>
      <c r="E28" s="17" t="s">
        <v>95</v>
      </c>
      <c r="F28" s="17" t="s">
        <v>19</v>
      </c>
      <c r="G28" s="17" t="s">
        <v>24</v>
      </c>
      <c r="H28" s="17" t="s">
        <v>26</v>
      </c>
      <c r="I28" s="17" t="s">
        <v>142</v>
      </c>
      <c r="J28" s="17" t="s">
        <v>142</v>
      </c>
      <c r="K28" s="17" t="s">
        <v>142</v>
      </c>
      <c r="L28" s="17" t="s">
        <v>77</v>
      </c>
      <c r="M28" s="17" t="s">
        <v>84</v>
      </c>
      <c r="N28" s="17" t="s">
        <v>626</v>
      </c>
      <c r="O28" s="17" t="s">
        <v>159</v>
      </c>
      <c r="P28" s="17" t="s">
        <v>160</v>
      </c>
      <c r="Q28" s="24" t="s">
        <v>161</v>
      </c>
      <c r="R28" s="24" t="s">
        <v>162</v>
      </c>
      <c r="S28" s="24" t="s">
        <v>162</v>
      </c>
      <c r="T28" s="25" t="s">
        <v>163</v>
      </c>
      <c r="U28" s="25">
        <v>0</v>
      </c>
      <c r="V28" s="26" t="s">
        <v>638</v>
      </c>
      <c r="W28" s="26"/>
      <c r="X28" s="24"/>
      <c r="Y28" s="24"/>
      <c r="Z28" s="25"/>
      <c r="AA28" s="25"/>
      <c r="AB28" s="25"/>
    </row>
    <row r="29" spans="2:28" ht="191.25" hidden="1" x14ac:dyDescent="0.25">
      <c r="B29" s="23" t="s">
        <v>65</v>
      </c>
      <c r="C29" s="17" t="s">
        <v>105</v>
      </c>
      <c r="D29" s="17" t="s">
        <v>116</v>
      </c>
      <c r="E29" s="17" t="s">
        <v>95</v>
      </c>
      <c r="F29" s="17" t="s">
        <v>19</v>
      </c>
      <c r="G29" s="17" t="s">
        <v>20</v>
      </c>
      <c r="H29" s="17" t="s">
        <v>26</v>
      </c>
      <c r="I29" s="17" t="s">
        <v>142</v>
      </c>
      <c r="J29" s="17" t="s">
        <v>142</v>
      </c>
      <c r="K29" s="17" t="s">
        <v>142</v>
      </c>
      <c r="L29" s="17" t="s">
        <v>80</v>
      </c>
      <c r="M29" s="17" t="s">
        <v>80</v>
      </c>
      <c r="N29" s="17" t="s">
        <v>626</v>
      </c>
      <c r="O29" s="17" t="s">
        <v>164</v>
      </c>
      <c r="P29" s="17" t="s">
        <v>165</v>
      </c>
      <c r="Q29" s="17" t="s">
        <v>166</v>
      </c>
      <c r="R29" s="17" t="s">
        <v>167</v>
      </c>
      <c r="S29" s="17" t="s">
        <v>168</v>
      </c>
      <c r="T29" s="25" t="s">
        <v>169</v>
      </c>
      <c r="U29" s="25" t="s">
        <v>170</v>
      </c>
      <c r="V29" s="26" t="s">
        <v>639</v>
      </c>
      <c r="W29" s="26"/>
      <c r="X29" s="17"/>
      <c r="Y29" s="17"/>
      <c r="Z29" s="25"/>
      <c r="AA29" s="25"/>
      <c r="AB29" s="25"/>
    </row>
    <row r="30" spans="2:28" ht="191.25" hidden="1" x14ac:dyDescent="0.25">
      <c r="B30" s="23" t="s">
        <v>65</v>
      </c>
      <c r="C30" s="17" t="s">
        <v>105</v>
      </c>
      <c r="D30" s="17" t="s">
        <v>116</v>
      </c>
      <c r="E30" s="17" t="s">
        <v>95</v>
      </c>
      <c r="F30" s="17" t="s">
        <v>19</v>
      </c>
      <c r="G30" s="17" t="s">
        <v>20</v>
      </c>
      <c r="H30" s="17" t="s">
        <v>26</v>
      </c>
      <c r="I30" s="17" t="s">
        <v>142</v>
      </c>
      <c r="J30" s="17" t="s">
        <v>142</v>
      </c>
      <c r="K30" s="17" t="s">
        <v>142</v>
      </c>
      <c r="L30" s="17" t="s">
        <v>77</v>
      </c>
      <c r="M30" s="17" t="s">
        <v>85</v>
      </c>
      <c r="N30" s="17" t="s">
        <v>626</v>
      </c>
      <c r="O30" s="17" t="s">
        <v>171</v>
      </c>
      <c r="P30" s="17" t="s">
        <v>172</v>
      </c>
      <c r="Q30" s="17" t="s">
        <v>173</v>
      </c>
      <c r="R30" s="17" t="s">
        <v>174</v>
      </c>
      <c r="S30" s="17" t="s">
        <v>175</v>
      </c>
      <c r="T30" s="25" t="s">
        <v>176</v>
      </c>
      <c r="U30" s="25" t="s">
        <v>177</v>
      </c>
      <c r="V30" s="26" t="s">
        <v>640</v>
      </c>
      <c r="W30" s="26"/>
      <c r="X30" s="17"/>
      <c r="Y30" s="17"/>
      <c r="Z30" s="25"/>
      <c r="AA30" s="25"/>
      <c r="AB30" s="25"/>
    </row>
    <row r="31" spans="2:28" ht="191.25" hidden="1" x14ac:dyDescent="0.25">
      <c r="B31" s="23" t="s">
        <v>65</v>
      </c>
      <c r="C31" s="17" t="s">
        <v>105</v>
      </c>
      <c r="D31" s="17" t="s">
        <v>116</v>
      </c>
      <c r="E31" s="17" t="s">
        <v>95</v>
      </c>
      <c r="F31" s="17" t="s">
        <v>19</v>
      </c>
      <c r="G31" s="17" t="s">
        <v>22</v>
      </c>
      <c r="H31" s="17" t="s">
        <v>26</v>
      </c>
      <c r="I31" s="17" t="s">
        <v>142</v>
      </c>
      <c r="J31" s="17" t="s">
        <v>142</v>
      </c>
      <c r="K31" s="17" t="s">
        <v>142</v>
      </c>
      <c r="L31" s="17" t="s">
        <v>77</v>
      </c>
      <c r="M31" s="17" t="s">
        <v>86</v>
      </c>
      <c r="N31" s="17" t="s">
        <v>626</v>
      </c>
      <c r="O31" s="17" t="s">
        <v>178</v>
      </c>
      <c r="P31" s="17" t="s">
        <v>179</v>
      </c>
      <c r="Q31" s="17" t="s">
        <v>180</v>
      </c>
      <c r="R31" s="17" t="s">
        <v>181</v>
      </c>
      <c r="S31" s="17" t="s">
        <v>182</v>
      </c>
      <c r="T31" s="17" t="s">
        <v>180</v>
      </c>
      <c r="U31" s="25" t="s">
        <v>183</v>
      </c>
      <c r="V31" s="26" t="s">
        <v>641</v>
      </c>
      <c r="W31" s="26"/>
      <c r="X31" s="17"/>
      <c r="Y31" s="17"/>
      <c r="Z31" s="17"/>
      <c r="AA31" s="17"/>
      <c r="AB31" s="25"/>
    </row>
    <row r="32" spans="2:28" ht="178.5" hidden="1" x14ac:dyDescent="0.25">
      <c r="B32" s="23" t="s">
        <v>62</v>
      </c>
      <c r="C32" s="17" t="s">
        <v>99</v>
      </c>
      <c r="D32" s="17" t="s">
        <v>138</v>
      </c>
      <c r="E32" s="12" t="s">
        <v>51</v>
      </c>
      <c r="F32" s="17" t="s">
        <v>142</v>
      </c>
      <c r="G32" s="17" t="s">
        <v>20</v>
      </c>
      <c r="H32" s="17" t="s">
        <v>26</v>
      </c>
      <c r="I32" s="17" t="s">
        <v>28</v>
      </c>
      <c r="J32" s="17" t="s">
        <v>142</v>
      </c>
      <c r="K32" s="17" t="s">
        <v>142</v>
      </c>
      <c r="L32" s="17" t="s">
        <v>76</v>
      </c>
      <c r="M32" s="17" t="s">
        <v>82</v>
      </c>
      <c r="N32" s="17" t="s">
        <v>622</v>
      </c>
      <c r="O32" s="17" t="s">
        <v>449</v>
      </c>
      <c r="P32" s="17" t="s">
        <v>450</v>
      </c>
      <c r="Q32" s="24" t="s">
        <v>451</v>
      </c>
      <c r="R32" s="24"/>
      <c r="S32" s="24" t="s">
        <v>442</v>
      </c>
      <c r="T32" s="25" t="s">
        <v>452</v>
      </c>
      <c r="U32" s="25"/>
      <c r="V32" s="31"/>
      <c r="W32" s="31"/>
      <c r="X32" s="24"/>
      <c r="Y32" s="24"/>
      <c r="Z32" s="25"/>
      <c r="AA32" s="25"/>
      <c r="AB32" s="25"/>
    </row>
    <row r="33" spans="2:28" ht="191.25" hidden="1" x14ac:dyDescent="0.25">
      <c r="B33" s="23" t="s">
        <v>62</v>
      </c>
      <c r="C33" s="12" t="s">
        <v>105</v>
      </c>
      <c r="D33" s="17" t="s">
        <v>116</v>
      </c>
      <c r="E33" s="12" t="s">
        <v>95</v>
      </c>
      <c r="F33" s="17" t="s">
        <v>142</v>
      </c>
      <c r="G33" s="17" t="s">
        <v>20</v>
      </c>
      <c r="H33" s="17" t="s">
        <v>26</v>
      </c>
      <c r="I33" s="17" t="s">
        <v>28</v>
      </c>
      <c r="J33" s="17" t="s">
        <v>142</v>
      </c>
      <c r="K33" s="17" t="s">
        <v>142</v>
      </c>
      <c r="L33" s="17" t="s">
        <v>76</v>
      </c>
      <c r="M33" s="17" t="s">
        <v>82</v>
      </c>
      <c r="N33" s="17" t="s">
        <v>626</v>
      </c>
      <c r="O33" s="17" t="s">
        <v>453</v>
      </c>
      <c r="P33" s="17" t="s">
        <v>454</v>
      </c>
      <c r="Q33" s="17" t="s">
        <v>455</v>
      </c>
      <c r="R33" s="17"/>
      <c r="S33" s="17" t="s">
        <v>442</v>
      </c>
      <c r="T33" s="25" t="s">
        <v>456</v>
      </c>
      <c r="U33" s="25">
        <v>74</v>
      </c>
      <c r="V33" s="26">
        <v>76</v>
      </c>
      <c r="W33" s="26"/>
      <c r="X33" s="17"/>
      <c r="Y33" s="17"/>
      <c r="Z33" s="25"/>
      <c r="AA33" s="25"/>
      <c r="AB33" s="25"/>
    </row>
    <row r="34" spans="2:28" ht="191.25" hidden="1" x14ac:dyDescent="0.25">
      <c r="B34" s="23" t="s">
        <v>62</v>
      </c>
      <c r="C34" s="12" t="s">
        <v>105</v>
      </c>
      <c r="D34" s="17" t="s">
        <v>116</v>
      </c>
      <c r="E34" s="12" t="s">
        <v>95</v>
      </c>
      <c r="F34" s="17" t="s">
        <v>142</v>
      </c>
      <c r="G34" s="17" t="s">
        <v>22</v>
      </c>
      <c r="H34" s="17" t="s">
        <v>26</v>
      </c>
      <c r="I34" s="17" t="s">
        <v>28</v>
      </c>
      <c r="J34" s="17" t="s">
        <v>142</v>
      </c>
      <c r="K34" s="17" t="s">
        <v>142</v>
      </c>
      <c r="L34" s="17" t="s">
        <v>76</v>
      </c>
      <c r="M34" s="17" t="s">
        <v>82</v>
      </c>
      <c r="N34" s="17" t="s">
        <v>626</v>
      </c>
      <c r="O34" s="17" t="s">
        <v>457</v>
      </c>
      <c r="P34" s="17" t="s">
        <v>458</v>
      </c>
      <c r="Q34" s="17" t="s">
        <v>459</v>
      </c>
      <c r="R34" s="17"/>
      <c r="S34" s="17" t="s">
        <v>442</v>
      </c>
      <c r="T34" s="25" t="s">
        <v>460</v>
      </c>
      <c r="U34" s="30"/>
      <c r="V34" s="26"/>
      <c r="W34" s="26"/>
      <c r="X34" s="17"/>
      <c r="Y34" s="17"/>
      <c r="Z34" s="25"/>
      <c r="AA34" s="25"/>
      <c r="AB34" s="25"/>
    </row>
    <row r="35" spans="2:28" ht="63.75" hidden="1" x14ac:dyDescent="0.25">
      <c r="B35" s="23" t="s">
        <v>62</v>
      </c>
      <c r="C35" s="17" t="s">
        <v>99</v>
      </c>
      <c r="D35" s="17" t="s">
        <v>138</v>
      </c>
      <c r="E35" s="17" t="s">
        <v>51</v>
      </c>
      <c r="F35" s="17" t="s">
        <v>17</v>
      </c>
      <c r="G35" s="17" t="s">
        <v>22</v>
      </c>
      <c r="H35" s="17" t="s">
        <v>26</v>
      </c>
      <c r="I35" s="17" t="s">
        <v>28</v>
      </c>
      <c r="J35" s="17" t="s">
        <v>142</v>
      </c>
      <c r="K35" s="17" t="s">
        <v>142</v>
      </c>
      <c r="L35" s="17" t="s">
        <v>77</v>
      </c>
      <c r="M35" s="17" t="s">
        <v>86</v>
      </c>
      <c r="N35" s="17" t="s">
        <v>622</v>
      </c>
      <c r="O35" s="17" t="s">
        <v>461</v>
      </c>
      <c r="P35" s="17" t="s">
        <v>462</v>
      </c>
      <c r="Q35" s="17" t="s">
        <v>463</v>
      </c>
      <c r="R35" s="17" t="s">
        <v>442</v>
      </c>
      <c r="S35" s="17" t="s">
        <v>442</v>
      </c>
      <c r="T35" s="25" t="s">
        <v>464</v>
      </c>
      <c r="U35" s="25" t="s">
        <v>465</v>
      </c>
      <c r="V35" s="26" t="s">
        <v>642</v>
      </c>
      <c r="W35" s="26"/>
      <c r="X35" s="17"/>
      <c r="Y35" s="17"/>
      <c r="Z35" s="25"/>
      <c r="AA35" s="25"/>
      <c r="AB35" s="25"/>
    </row>
    <row r="36" spans="2:28" ht="102" hidden="1" x14ac:dyDescent="0.25">
      <c r="B36" s="23" t="s">
        <v>62</v>
      </c>
      <c r="C36" s="17" t="s">
        <v>99</v>
      </c>
      <c r="D36" s="17" t="s">
        <v>138</v>
      </c>
      <c r="E36" s="17" t="s">
        <v>51</v>
      </c>
      <c r="F36" s="17" t="s">
        <v>18</v>
      </c>
      <c r="G36" s="17" t="s">
        <v>22</v>
      </c>
      <c r="H36" s="17" t="s">
        <v>26</v>
      </c>
      <c r="I36" s="17" t="s">
        <v>28</v>
      </c>
      <c r="J36" s="17" t="s">
        <v>142</v>
      </c>
      <c r="K36" s="17" t="s">
        <v>142</v>
      </c>
      <c r="L36" s="17" t="s">
        <v>77</v>
      </c>
      <c r="M36" s="17" t="s">
        <v>86</v>
      </c>
      <c r="N36" s="17" t="s">
        <v>622</v>
      </c>
      <c r="O36" s="17" t="s">
        <v>466</v>
      </c>
      <c r="P36" s="17" t="s">
        <v>467</v>
      </c>
      <c r="Q36" s="17" t="s">
        <v>468</v>
      </c>
      <c r="R36" s="17"/>
      <c r="S36" s="17" t="s">
        <v>442</v>
      </c>
      <c r="T36" s="25" t="s">
        <v>469</v>
      </c>
      <c r="U36" s="25"/>
      <c r="V36" s="31"/>
      <c r="W36" s="31"/>
      <c r="X36" s="17"/>
      <c r="Y36" s="17"/>
      <c r="Z36" s="25"/>
      <c r="AA36" s="25"/>
      <c r="AB36" s="25"/>
    </row>
    <row r="37" spans="2:28" ht="89.25" hidden="1" x14ac:dyDescent="0.25">
      <c r="B37" s="23" t="s">
        <v>62</v>
      </c>
      <c r="C37" s="17" t="s">
        <v>99</v>
      </c>
      <c r="D37" s="17" t="s">
        <v>138</v>
      </c>
      <c r="E37" s="27" t="s">
        <v>51</v>
      </c>
      <c r="F37" s="27" t="s">
        <v>18</v>
      </c>
      <c r="G37" s="27" t="s">
        <v>22</v>
      </c>
      <c r="H37" s="17" t="s">
        <v>26</v>
      </c>
      <c r="I37" s="27" t="s">
        <v>28</v>
      </c>
      <c r="J37" s="17" t="s">
        <v>142</v>
      </c>
      <c r="K37" s="17" t="s">
        <v>142</v>
      </c>
      <c r="L37" s="17" t="s">
        <v>77</v>
      </c>
      <c r="M37" s="17" t="s">
        <v>86</v>
      </c>
      <c r="N37" s="17" t="s">
        <v>622</v>
      </c>
      <c r="O37" s="17" t="s">
        <v>470</v>
      </c>
      <c r="P37" s="17" t="s">
        <v>471</v>
      </c>
      <c r="Q37" s="17" t="s">
        <v>472</v>
      </c>
      <c r="R37" s="17"/>
      <c r="S37" s="17" t="s">
        <v>442</v>
      </c>
      <c r="T37" s="25" t="s">
        <v>473</v>
      </c>
      <c r="U37" s="30">
        <v>0.8</v>
      </c>
      <c r="V37" s="26" t="s">
        <v>643</v>
      </c>
      <c r="W37" s="26"/>
      <c r="X37" s="17"/>
      <c r="Y37" s="17"/>
      <c r="Z37" s="25"/>
      <c r="AA37" s="25"/>
      <c r="AB37" s="25"/>
    </row>
    <row r="38" spans="2:28" ht="127.5" hidden="1" x14ac:dyDescent="0.25">
      <c r="B38" s="23" t="s">
        <v>62</v>
      </c>
      <c r="C38" s="17" t="s">
        <v>99</v>
      </c>
      <c r="D38" s="17" t="s">
        <v>138</v>
      </c>
      <c r="E38" s="27" t="s">
        <v>51</v>
      </c>
      <c r="F38" s="27" t="s">
        <v>17</v>
      </c>
      <c r="G38" s="27" t="s">
        <v>22</v>
      </c>
      <c r="H38" s="17" t="s">
        <v>26</v>
      </c>
      <c r="I38" s="27" t="s">
        <v>28</v>
      </c>
      <c r="J38" s="17" t="s">
        <v>142</v>
      </c>
      <c r="K38" s="17" t="s">
        <v>142</v>
      </c>
      <c r="L38" s="17" t="s">
        <v>77</v>
      </c>
      <c r="M38" s="17" t="s">
        <v>86</v>
      </c>
      <c r="N38" s="17" t="s">
        <v>622</v>
      </c>
      <c r="O38" s="17" t="s">
        <v>474</v>
      </c>
      <c r="P38" s="17" t="s">
        <v>475</v>
      </c>
      <c r="Q38" s="17" t="s">
        <v>476</v>
      </c>
      <c r="R38" s="17"/>
      <c r="S38" s="17" t="s">
        <v>442</v>
      </c>
      <c r="T38" s="25" t="s">
        <v>476</v>
      </c>
      <c r="U38" s="25"/>
      <c r="V38" s="26"/>
      <c r="W38" s="26"/>
      <c r="X38" s="17"/>
      <c r="Y38" s="17"/>
      <c r="Z38" s="25"/>
      <c r="AA38" s="25"/>
      <c r="AB38" s="25"/>
    </row>
    <row r="39" spans="2:28" ht="51" hidden="1" x14ac:dyDescent="0.25">
      <c r="B39" s="23" t="s">
        <v>62</v>
      </c>
      <c r="C39" s="17" t="s">
        <v>99</v>
      </c>
      <c r="D39" s="17" t="s">
        <v>138</v>
      </c>
      <c r="E39" s="27" t="s">
        <v>51</v>
      </c>
      <c r="F39" s="27" t="s">
        <v>142</v>
      </c>
      <c r="G39" s="27" t="s">
        <v>22</v>
      </c>
      <c r="H39" s="17" t="s">
        <v>26</v>
      </c>
      <c r="I39" s="27" t="s">
        <v>28</v>
      </c>
      <c r="J39" s="17" t="s">
        <v>142</v>
      </c>
      <c r="K39" s="17" t="s">
        <v>142</v>
      </c>
      <c r="L39" s="17" t="s">
        <v>76</v>
      </c>
      <c r="M39" s="17" t="s">
        <v>82</v>
      </c>
      <c r="N39" s="17" t="s">
        <v>622</v>
      </c>
      <c r="O39" s="17" t="s">
        <v>477</v>
      </c>
      <c r="P39" s="17" t="s">
        <v>478</v>
      </c>
      <c r="Q39" s="17" t="s">
        <v>479</v>
      </c>
      <c r="R39" s="17"/>
      <c r="S39" s="17" t="s">
        <v>442</v>
      </c>
      <c r="T39" s="25" t="s">
        <v>479</v>
      </c>
      <c r="U39" s="25"/>
      <c r="V39" s="26"/>
      <c r="W39" s="26"/>
      <c r="X39" s="17"/>
      <c r="Y39" s="17"/>
      <c r="Z39" s="25"/>
      <c r="AA39" s="25"/>
      <c r="AB39" s="25"/>
    </row>
    <row r="40" spans="2:28" ht="76.5" hidden="1" x14ac:dyDescent="0.25">
      <c r="B40" s="23" t="s">
        <v>62</v>
      </c>
      <c r="C40" s="17" t="s">
        <v>99</v>
      </c>
      <c r="D40" s="17" t="s">
        <v>138</v>
      </c>
      <c r="E40" s="27" t="s">
        <v>51</v>
      </c>
      <c r="F40" s="27" t="s">
        <v>142</v>
      </c>
      <c r="G40" s="27" t="s">
        <v>22</v>
      </c>
      <c r="H40" s="17" t="s">
        <v>26</v>
      </c>
      <c r="I40" s="27" t="s">
        <v>28</v>
      </c>
      <c r="J40" s="17" t="s">
        <v>142</v>
      </c>
      <c r="K40" s="17" t="s">
        <v>142</v>
      </c>
      <c r="L40" s="17" t="s">
        <v>80</v>
      </c>
      <c r="M40" s="17" t="s">
        <v>80</v>
      </c>
      <c r="N40" s="17" t="s">
        <v>622</v>
      </c>
      <c r="O40" s="17" t="s">
        <v>480</v>
      </c>
      <c r="P40" s="17" t="s">
        <v>481</v>
      </c>
      <c r="Q40" s="17" t="s">
        <v>482</v>
      </c>
      <c r="R40" s="17"/>
      <c r="S40" s="17" t="s">
        <v>442</v>
      </c>
      <c r="T40" s="25" t="s">
        <v>483</v>
      </c>
      <c r="U40" s="25"/>
      <c r="V40" s="31"/>
      <c r="W40" s="31"/>
      <c r="X40" s="17"/>
      <c r="Y40" s="17"/>
      <c r="Z40" s="25"/>
      <c r="AA40" s="25"/>
      <c r="AB40" s="25"/>
    </row>
    <row r="41" spans="2:28" ht="76.5" hidden="1" x14ac:dyDescent="0.25">
      <c r="B41" s="23" t="s">
        <v>62</v>
      </c>
      <c r="C41" s="17" t="s">
        <v>99</v>
      </c>
      <c r="D41" s="17" t="s">
        <v>138</v>
      </c>
      <c r="E41" s="27" t="s">
        <v>51</v>
      </c>
      <c r="F41" s="27" t="s">
        <v>142</v>
      </c>
      <c r="G41" s="27" t="s">
        <v>22</v>
      </c>
      <c r="H41" s="17" t="s">
        <v>26</v>
      </c>
      <c r="I41" s="27" t="s">
        <v>28</v>
      </c>
      <c r="J41" s="17" t="s">
        <v>142</v>
      </c>
      <c r="K41" s="17" t="s">
        <v>142</v>
      </c>
      <c r="L41" s="17" t="s">
        <v>80</v>
      </c>
      <c r="M41" s="17" t="s">
        <v>80</v>
      </c>
      <c r="N41" s="17" t="s">
        <v>622</v>
      </c>
      <c r="O41" s="17" t="s">
        <v>480</v>
      </c>
      <c r="P41" s="17" t="s">
        <v>481</v>
      </c>
      <c r="Q41" s="17" t="s">
        <v>482</v>
      </c>
      <c r="R41" s="17"/>
      <c r="S41" s="17" t="s">
        <v>442</v>
      </c>
      <c r="T41" s="25" t="s">
        <v>484</v>
      </c>
      <c r="U41" s="25"/>
      <c r="V41" s="26"/>
      <c r="W41" s="26"/>
      <c r="X41" s="17"/>
      <c r="Y41" s="17"/>
      <c r="Z41" s="25"/>
      <c r="AA41" s="25"/>
      <c r="AB41" s="25"/>
    </row>
    <row r="42" spans="2:28" ht="76.5" hidden="1" x14ac:dyDescent="0.25">
      <c r="B42" s="23" t="s">
        <v>62</v>
      </c>
      <c r="C42" s="17" t="s">
        <v>99</v>
      </c>
      <c r="D42" s="17" t="s">
        <v>138</v>
      </c>
      <c r="E42" s="27" t="s">
        <v>51</v>
      </c>
      <c r="F42" s="27" t="s">
        <v>19</v>
      </c>
      <c r="G42" s="27" t="s">
        <v>22</v>
      </c>
      <c r="H42" s="17" t="s">
        <v>26</v>
      </c>
      <c r="I42" s="27" t="s">
        <v>28</v>
      </c>
      <c r="J42" s="17" t="s">
        <v>142</v>
      </c>
      <c r="K42" s="17" t="s">
        <v>142</v>
      </c>
      <c r="L42" s="17" t="s">
        <v>80</v>
      </c>
      <c r="M42" s="17" t="s">
        <v>80</v>
      </c>
      <c r="N42" s="17" t="s">
        <v>622</v>
      </c>
      <c r="O42" s="17" t="s">
        <v>480</v>
      </c>
      <c r="P42" s="17" t="s">
        <v>485</v>
      </c>
      <c r="Q42" s="17" t="s">
        <v>486</v>
      </c>
      <c r="R42" s="17"/>
      <c r="S42" s="17" t="s">
        <v>442</v>
      </c>
      <c r="T42" s="25" t="s">
        <v>487</v>
      </c>
      <c r="U42" s="25"/>
      <c r="V42" s="26"/>
      <c r="W42" s="26"/>
      <c r="X42" s="17"/>
      <c r="Y42" s="17"/>
      <c r="Z42" s="25"/>
      <c r="AA42" s="25"/>
      <c r="AB42" s="25"/>
    </row>
    <row r="43" spans="2:28" ht="89.25" hidden="1" x14ac:dyDescent="0.25">
      <c r="B43" s="23" t="s">
        <v>62</v>
      </c>
      <c r="C43" s="17" t="s">
        <v>99</v>
      </c>
      <c r="D43" s="17" t="s">
        <v>138</v>
      </c>
      <c r="E43" s="17" t="s">
        <v>50</v>
      </c>
      <c r="F43" s="27" t="s">
        <v>17</v>
      </c>
      <c r="G43" s="27" t="s">
        <v>23</v>
      </c>
      <c r="H43" s="17" t="s">
        <v>26</v>
      </c>
      <c r="I43" s="27" t="s">
        <v>28</v>
      </c>
      <c r="J43" s="17" t="s">
        <v>142</v>
      </c>
      <c r="K43" s="17" t="s">
        <v>142</v>
      </c>
      <c r="L43" s="17" t="s">
        <v>80</v>
      </c>
      <c r="M43" s="17" t="s">
        <v>80</v>
      </c>
      <c r="N43" s="17" t="s">
        <v>621</v>
      </c>
      <c r="O43" s="17" t="s">
        <v>488</v>
      </c>
      <c r="P43" s="17" t="s">
        <v>489</v>
      </c>
      <c r="Q43" s="17" t="s">
        <v>490</v>
      </c>
      <c r="R43" s="17"/>
      <c r="S43" s="17" t="s">
        <v>442</v>
      </c>
      <c r="T43" s="25" t="s">
        <v>491</v>
      </c>
      <c r="U43" s="25"/>
      <c r="V43" s="26"/>
      <c r="W43" s="26"/>
      <c r="X43" s="17"/>
      <c r="Y43" s="17"/>
      <c r="Z43" s="25"/>
      <c r="AA43" s="25"/>
      <c r="AB43" s="25"/>
    </row>
    <row r="44" spans="2:28" ht="102" hidden="1" x14ac:dyDescent="0.25">
      <c r="B44" s="23" t="s">
        <v>62</v>
      </c>
      <c r="C44" s="17" t="s">
        <v>99</v>
      </c>
      <c r="D44" s="17" t="s">
        <v>138</v>
      </c>
      <c r="E44" s="17" t="s">
        <v>50</v>
      </c>
      <c r="F44" s="27" t="s">
        <v>17</v>
      </c>
      <c r="G44" s="27" t="s">
        <v>23</v>
      </c>
      <c r="H44" s="17" t="s">
        <v>26</v>
      </c>
      <c r="I44" s="27" t="s">
        <v>28</v>
      </c>
      <c r="J44" s="17" t="s">
        <v>142</v>
      </c>
      <c r="K44" s="17" t="s">
        <v>142</v>
      </c>
      <c r="L44" s="17" t="s">
        <v>80</v>
      </c>
      <c r="M44" s="17" t="s">
        <v>80</v>
      </c>
      <c r="N44" s="17" t="s">
        <v>621</v>
      </c>
      <c r="O44" s="17" t="s">
        <v>488</v>
      </c>
      <c r="P44" s="17" t="s">
        <v>489</v>
      </c>
      <c r="Q44" s="17" t="s">
        <v>492</v>
      </c>
      <c r="R44" s="17"/>
      <c r="S44" s="17" t="s">
        <v>442</v>
      </c>
      <c r="T44" s="25" t="s">
        <v>493</v>
      </c>
      <c r="U44" s="25"/>
      <c r="V44" s="26"/>
      <c r="W44" s="26"/>
      <c r="X44" s="17"/>
      <c r="Y44" s="17"/>
      <c r="Z44" s="25"/>
      <c r="AA44" s="25"/>
      <c r="AB44" s="25"/>
    </row>
    <row r="45" spans="2:28" ht="89.25" hidden="1" x14ac:dyDescent="0.25">
      <c r="B45" s="23" t="s">
        <v>62</v>
      </c>
      <c r="C45" s="17" t="s">
        <v>99</v>
      </c>
      <c r="D45" s="17" t="s">
        <v>138</v>
      </c>
      <c r="E45" s="17" t="s">
        <v>50</v>
      </c>
      <c r="F45" s="27" t="s">
        <v>17</v>
      </c>
      <c r="G45" s="27" t="s">
        <v>23</v>
      </c>
      <c r="H45" s="17" t="s">
        <v>26</v>
      </c>
      <c r="I45" s="27" t="s">
        <v>28</v>
      </c>
      <c r="J45" s="17" t="s">
        <v>142</v>
      </c>
      <c r="K45" s="17" t="s">
        <v>142</v>
      </c>
      <c r="L45" s="17" t="s">
        <v>80</v>
      </c>
      <c r="M45" s="17" t="s">
        <v>80</v>
      </c>
      <c r="N45" s="17" t="s">
        <v>621</v>
      </c>
      <c r="O45" s="17" t="s">
        <v>494</v>
      </c>
      <c r="P45" s="17" t="s">
        <v>495</v>
      </c>
      <c r="Q45" s="17" t="s">
        <v>496</v>
      </c>
      <c r="R45" s="17"/>
      <c r="S45" s="17" t="s">
        <v>442</v>
      </c>
      <c r="T45" s="25" t="s">
        <v>497</v>
      </c>
      <c r="U45" s="25"/>
      <c r="V45" s="26"/>
      <c r="W45" s="26"/>
      <c r="X45" s="17"/>
      <c r="Y45" s="17"/>
      <c r="Z45" s="25"/>
      <c r="AA45" s="25"/>
      <c r="AB45" s="25"/>
    </row>
    <row r="46" spans="2:28" ht="89.25" hidden="1" x14ac:dyDescent="0.25">
      <c r="B46" s="23" t="s">
        <v>62</v>
      </c>
      <c r="C46" s="17" t="s">
        <v>99</v>
      </c>
      <c r="D46" s="17" t="s">
        <v>138</v>
      </c>
      <c r="E46" s="17" t="s">
        <v>50</v>
      </c>
      <c r="F46" s="27" t="s">
        <v>17</v>
      </c>
      <c r="G46" s="27" t="s">
        <v>23</v>
      </c>
      <c r="H46" s="17" t="s">
        <v>26</v>
      </c>
      <c r="I46" s="27" t="s">
        <v>28</v>
      </c>
      <c r="J46" s="17" t="s">
        <v>142</v>
      </c>
      <c r="K46" s="17" t="s">
        <v>142</v>
      </c>
      <c r="L46" s="17" t="s">
        <v>80</v>
      </c>
      <c r="M46" s="17" t="s">
        <v>80</v>
      </c>
      <c r="N46" s="17" t="s">
        <v>621</v>
      </c>
      <c r="O46" s="17" t="s">
        <v>498</v>
      </c>
      <c r="P46" s="17" t="s">
        <v>499</v>
      </c>
      <c r="Q46" s="17" t="s">
        <v>500</v>
      </c>
      <c r="R46" s="17"/>
      <c r="S46" s="17" t="s">
        <v>442</v>
      </c>
      <c r="T46" s="25" t="s">
        <v>500</v>
      </c>
      <c r="U46" s="25"/>
      <c r="V46" s="26"/>
      <c r="W46" s="26"/>
      <c r="X46" s="17"/>
      <c r="Y46" s="17"/>
      <c r="Z46" s="25"/>
      <c r="AA46" s="25"/>
      <c r="AB46" s="25"/>
    </row>
    <row r="47" spans="2:28" ht="89.25" hidden="1" x14ac:dyDescent="0.25">
      <c r="B47" s="23" t="s">
        <v>62</v>
      </c>
      <c r="C47" s="17" t="s">
        <v>99</v>
      </c>
      <c r="D47" s="17" t="s">
        <v>138</v>
      </c>
      <c r="E47" s="17" t="s">
        <v>50</v>
      </c>
      <c r="F47" s="27" t="s">
        <v>17</v>
      </c>
      <c r="G47" s="27" t="s">
        <v>23</v>
      </c>
      <c r="H47" s="17" t="s">
        <v>26</v>
      </c>
      <c r="I47" s="27" t="s">
        <v>28</v>
      </c>
      <c r="J47" s="17" t="s">
        <v>142</v>
      </c>
      <c r="K47" s="17" t="s">
        <v>142</v>
      </c>
      <c r="L47" s="17" t="s">
        <v>80</v>
      </c>
      <c r="M47" s="17" t="s">
        <v>80</v>
      </c>
      <c r="N47" s="17" t="s">
        <v>621</v>
      </c>
      <c r="O47" s="17" t="s">
        <v>501</v>
      </c>
      <c r="P47" s="17" t="s">
        <v>502</v>
      </c>
      <c r="Q47" s="17" t="s">
        <v>503</v>
      </c>
      <c r="R47" s="17"/>
      <c r="S47" s="17" t="s">
        <v>442</v>
      </c>
      <c r="T47" s="25" t="s">
        <v>503</v>
      </c>
      <c r="U47" s="25"/>
      <c r="V47" s="26"/>
      <c r="W47" s="26"/>
      <c r="X47" s="17"/>
      <c r="Y47" s="17"/>
      <c r="Z47" s="25"/>
      <c r="AA47" s="25"/>
      <c r="AB47" s="25"/>
    </row>
    <row r="48" spans="2:28" ht="89.25" hidden="1" x14ac:dyDescent="0.25">
      <c r="B48" s="23" t="s">
        <v>62</v>
      </c>
      <c r="C48" s="17" t="s">
        <v>99</v>
      </c>
      <c r="D48" s="17" t="s">
        <v>138</v>
      </c>
      <c r="E48" s="17" t="s">
        <v>50</v>
      </c>
      <c r="F48" s="27" t="s">
        <v>17</v>
      </c>
      <c r="G48" s="27" t="s">
        <v>23</v>
      </c>
      <c r="H48" s="17" t="s">
        <v>26</v>
      </c>
      <c r="I48" s="27" t="s">
        <v>28</v>
      </c>
      <c r="J48" s="17" t="s">
        <v>142</v>
      </c>
      <c r="K48" s="17" t="s">
        <v>142</v>
      </c>
      <c r="L48" s="17" t="s">
        <v>80</v>
      </c>
      <c r="M48" s="17" t="s">
        <v>80</v>
      </c>
      <c r="N48" s="17" t="s">
        <v>621</v>
      </c>
      <c r="O48" s="17" t="s">
        <v>504</v>
      </c>
      <c r="P48" s="17" t="s">
        <v>505</v>
      </c>
      <c r="Q48" s="17" t="s">
        <v>506</v>
      </c>
      <c r="R48" s="17"/>
      <c r="S48" s="17" t="s">
        <v>442</v>
      </c>
      <c r="T48" s="25" t="s">
        <v>506</v>
      </c>
      <c r="U48" s="25"/>
      <c r="V48" s="26"/>
      <c r="W48" s="26"/>
      <c r="X48" s="17"/>
      <c r="Y48" s="17"/>
      <c r="Z48" s="25"/>
      <c r="AA48" s="25"/>
      <c r="AB48" s="25"/>
    </row>
    <row r="49" spans="2:28" ht="89.25" hidden="1" x14ac:dyDescent="0.25">
      <c r="B49" s="23" t="s">
        <v>62</v>
      </c>
      <c r="C49" s="17" t="s">
        <v>99</v>
      </c>
      <c r="D49" s="17" t="s">
        <v>138</v>
      </c>
      <c r="E49" s="17" t="s">
        <v>50</v>
      </c>
      <c r="F49" s="27" t="s">
        <v>17</v>
      </c>
      <c r="G49" s="27" t="s">
        <v>23</v>
      </c>
      <c r="H49" s="17" t="s">
        <v>26</v>
      </c>
      <c r="I49" s="27" t="s">
        <v>28</v>
      </c>
      <c r="J49" s="17" t="s">
        <v>142</v>
      </c>
      <c r="K49" s="17" t="s">
        <v>142</v>
      </c>
      <c r="L49" s="17" t="s">
        <v>80</v>
      </c>
      <c r="M49" s="17" t="s">
        <v>80</v>
      </c>
      <c r="N49" s="17" t="s">
        <v>621</v>
      </c>
      <c r="O49" s="17" t="s">
        <v>504</v>
      </c>
      <c r="P49" s="17" t="s">
        <v>507</v>
      </c>
      <c r="Q49" s="17" t="s">
        <v>508</v>
      </c>
      <c r="R49" s="17"/>
      <c r="S49" s="17" t="s">
        <v>442</v>
      </c>
      <c r="T49" s="25" t="s">
        <v>508</v>
      </c>
      <c r="U49" s="25"/>
      <c r="V49" s="26"/>
      <c r="W49" s="26"/>
      <c r="X49" s="17"/>
      <c r="Y49" s="17"/>
      <c r="Z49" s="25"/>
      <c r="AA49" s="25"/>
      <c r="AB49" s="25"/>
    </row>
    <row r="50" spans="2:28" ht="114.75" hidden="1" x14ac:dyDescent="0.25">
      <c r="B50" s="23" t="s">
        <v>62</v>
      </c>
      <c r="C50" s="17" t="s">
        <v>99</v>
      </c>
      <c r="D50" s="17" t="s">
        <v>138</v>
      </c>
      <c r="E50" s="27" t="s">
        <v>54</v>
      </c>
      <c r="F50" s="27" t="s">
        <v>19</v>
      </c>
      <c r="G50" s="27" t="s">
        <v>24</v>
      </c>
      <c r="H50" s="17" t="s">
        <v>26</v>
      </c>
      <c r="I50" s="27" t="s">
        <v>28</v>
      </c>
      <c r="J50" s="17" t="s">
        <v>142</v>
      </c>
      <c r="K50" s="17" t="s">
        <v>142</v>
      </c>
      <c r="L50" s="17" t="s">
        <v>76</v>
      </c>
      <c r="M50" s="17" t="s">
        <v>84</v>
      </c>
      <c r="N50" s="17" t="s">
        <v>625</v>
      </c>
      <c r="O50" s="17" t="s">
        <v>509</v>
      </c>
      <c r="P50" s="17" t="s">
        <v>510</v>
      </c>
      <c r="Q50" s="17" t="s">
        <v>511</v>
      </c>
      <c r="R50" s="17" t="s">
        <v>442</v>
      </c>
      <c r="S50" s="17" t="s">
        <v>442</v>
      </c>
      <c r="T50" s="25" t="s">
        <v>512</v>
      </c>
      <c r="U50" s="25">
        <v>0.95</v>
      </c>
      <c r="V50" s="26" t="s">
        <v>644</v>
      </c>
      <c r="W50" s="26"/>
      <c r="X50" s="17"/>
      <c r="Y50" s="17"/>
      <c r="Z50" s="25"/>
      <c r="AA50" s="25"/>
      <c r="AB50" s="25"/>
    </row>
    <row r="51" spans="2:28" ht="127.5" hidden="1" x14ac:dyDescent="0.25">
      <c r="B51" s="23" t="s">
        <v>62</v>
      </c>
      <c r="C51" s="17" t="s">
        <v>99</v>
      </c>
      <c r="D51" s="17" t="s">
        <v>138</v>
      </c>
      <c r="E51" s="17" t="s">
        <v>51</v>
      </c>
      <c r="F51" s="27" t="s">
        <v>19</v>
      </c>
      <c r="G51" s="27" t="s">
        <v>24</v>
      </c>
      <c r="H51" s="17" t="s">
        <v>26</v>
      </c>
      <c r="I51" s="27" t="s">
        <v>28</v>
      </c>
      <c r="J51" s="17" t="s">
        <v>142</v>
      </c>
      <c r="K51" s="17" t="s">
        <v>142</v>
      </c>
      <c r="L51" s="17" t="s">
        <v>76</v>
      </c>
      <c r="M51" s="17" t="s">
        <v>84</v>
      </c>
      <c r="N51" s="17" t="s">
        <v>625</v>
      </c>
      <c r="O51" s="17" t="s">
        <v>509</v>
      </c>
      <c r="P51" s="17" t="s">
        <v>513</v>
      </c>
      <c r="Q51" s="17" t="s">
        <v>514</v>
      </c>
      <c r="R51" s="17"/>
      <c r="S51" s="17" t="s">
        <v>442</v>
      </c>
      <c r="T51" s="25" t="s">
        <v>515</v>
      </c>
      <c r="U51" s="25"/>
      <c r="V51" s="26"/>
      <c r="W51" s="26"/>
      <c r="X51" s="17"/>
      <c r="Y51" s="17"/>
      <c r="Z51" s="25"/>
      <c r="AA51" s="25"/>
      <c r="AB51" s="25"/>
    </row>
    <row r="52" spans="2:28" ht="89.25" hidden="1" x14ac:dyDescent="0.25">
      <c r="B52" s="23" t="s">
        <v>62</v>
      </c>
      <c r="C52" s="17" t="s">
        <v>99</v>
      </c>
      <c r="D52" s="17" t="s">
        <v>138</v>
      </c>
      <c r="E52" s="27" t="s">
        <v>54</v>
      </c>
      <c r="F52" s="27" t="s">
        <v>19</v>
      </c>
      <c r="G52" s="27" t="s">
        <v>24</v>
      </c>
      <c r="H52" s="17" t="s">
        <v>26</v>
      </c>
      <c r="I52" s="27" t="s">
        <v>28</v>
      </c>
      <c r="J52" s="17" t="s">
        <v>142</v>
      </c>
      <c r="K52" s="17" t="s">
        <v>142</v>
      </c>
      <c r="L52" s="17" t="s">
        <v>76</v>
      </c>
      <c r="M52" s="17" t="s">
        <v>84</v>
      </c>
      <c r="N52" s="17" t="s">
        <v>625</v>
      </c>
      <c r="O52" s="17" t="s">
        <v>509</v>
      </c>
      <c r="P52" s="17" t="s">
        <v>516</v>
      </c>
      <c r="Q52" s="17" t="s">
        <v>517</v>
      </c>
      <c r="R52" s="17" t="s">
        <v>442</v>
      </c>
      <c r="S52" s="17" t="s">
        <v>442</v>
      </c>
      <c r="T52" s="25" t="s">
        <v>518</v>
      </c>
      <c r="U52" s="25">
        <v>0.95</v>
      </c>
      <c r="V52" s="26" t="s">
        <v>644</v>
      </c>
      <c r="W52" s="26"/>
      <c r="X52" s="17"/>
      <c r="Y52" s="17"/>
      <c r="Z52" s="25"/>
      <c r="AA52" s="25"/>
      <c r="AB52" s="25"/>
    </row>
    <row r="53" spans="2:28" ht="191.25" hidden="1" x14ac:dyDescent="0.25">
      <c r="B53" s="23" t="s">
        <v>62</v>
      </c>
      <c r="C53" s="17" t="s">
        <v>100</v>
      </c>
      <c r="D53" s="17" t="s">
        <v>114</v>
      </c>
      <c r="E53" s="17" t="s">
        <v>60</v>
      </c>
      <c r="F53" s="27" t="s">
        <v>142</v>
      </c>
      <c r="G53" s="27" t="s">
        <v>142</v>
      </c>
      <c r="H53" s="17" t="s">
        <v>26</v>
      </c>
      <c r="I53" s="27" t="s">
        <v>31</v>
      </c>
      <c r="J53" s="17" t="s">
        <v>142</v>
      </c>
      <c r="K53" s="17" t="s">
        <v>142</v>
      </c>
      <c r="L53" s="17" t="s">
        <v>77</v>
      </c>
      <c r="M53" s="17" t="s">
        <v>85</v>
      </c>
      <c r="N53" s="17" t="s">
        <v>626</v>
      </c>
      <c r="O53" s="17" t="s">
        <v>519</v>
      </c>
      <c r="P53" s="17" t="s">
        <v>520</v>
      </c>
      <c r="Q53" s="17" t="s">
        <v>521</v>
      </c>
      <c r="R53" s="17" t="s">
        <v>442</v>
      </c>
      <c r="S53" s="17" t="s">
        <v>442</v>
      </c>
      <c r="T53" s="25" t="s">
        <v>522</v>
      </c>
      <c r="U53" s="25"/>
      <c r="V53" s="26">
        <v>1</v>
      </c>
      <c r="W53" s="26"/>
      <c r="X53" s="17"/>
      <c r="Y53" s="17"/>
      <c r="Z53" s="25"/>
      <c r="AA53" s="25"/>
      <c r="AB53" s="25"/>
    </row>
    <row r="54" spans="2:28" ht="216.75" hidden="1" x14ac:dyDescent="0.25">
      <c r="B54" s="23" t="s">
        <v>62</v>
      </c>
      <c r="C54" s="17" t="s">
        <v>99</v>
      </c>
      <c r="D54" s="17" t="s">
        <v>138</v>
      </c>
      <c r="E54" s="27" t="s">
        <v>52</v>
      </c>
      <c r="F54" s="27" t="s">
        <v>19</v>
      </c>
      <c r="G54" s="27" t="s">
        <v>24</v>
      </c>
      <c r="H54" s="17" t="s">
        <v>26</v>
      </c>
      <c r="I54" s="27" t="s">
        <v>28</v>
      </c>
      <c r="J54" s="17" t="s">
        <v>142</v>
      </c>
      <c r="K54" s="17" t="s">
        <v>142</v>
      </c>
      <c r="L54" s="17" t="s">
        <v>76</v>
      </c>
      <c r="M54" s="17" t="s">
        <v>84</v>
      </c>
      <c r="N54" s="17" t="s">
        <v>623</v>
      </c>
      <c r="O54" s="17" t="s">
        <v>523</v>
      </c>
      <c r="P54" s="17" t="s">
        <v>524</v>
      </c>
      <c r="Q54" s="17" t="s">
        <v>525</v>
      </c>
      <c r="R54" s="17" t="s">
        <v>442</v>
      </c>
      <c r="S54" s="17" t="s">
        <v>442</v>
      </c>
      <c r="T54" s="25" t="s">
        <v>526</v>
      </c>
      <c r="U54" s="25">
        <v>0.8</v>
      </c>
      <c r="V54" s="26" t="s">
        <v>643</v>
      </c>
      <c r="W54" s="26"/>
      <c r="X54" s="17"/>
      <c r="Y54" s="17"/>
      <c r="Z54" s="25"/>
      <c r="AA54" s="25"/>
      <c r="AB54" s="25"/>
    </row>
    <row r="55" spans="2:28" ht="96.75" hidden="1" customHeight="1" x14ac:dyDescent="0.25">
      <c r="B55" s="23" t="s">
        <v>63</v>
      </c>
      <c r="C55" s="17" t="s">
        <v>99</v>
      </c>
      <c r="D55" s="17" t="s">
        <v>138</v>
      </c>
      <c r="E55" s="17" t="s">
        <v>50</v>
      </c>
      <c r="F55" s="17" t="s">
        <v>17</v>
      </c>
      <c r="G55" s="17" t="s">
        <v>23</v>
      </c>
      <c r="H55" s="17" t="s">
        <v>26</v>
      </c>
      <c r="I55" s="17" t="s">
        <v>28</v>
      </c>
      <c r="J55" s="17" t="s">
        <v>142</v>
      </c>
      <c r="K55" s="17" t="s">
        <v>142</v>
      </c>
      <c r="L55" s="17" t="s">
        <v>80</v>
      </c>
      <c r="M55" s="17" t="s">
        <v>80</v>
      </c>
      <c r="N55" s="17" t="s">
        <v>621</v>
      </c>
      <c r="O55" s="17" t="s">
        <v>590</v>
      </c>
      <c r="P55" s="17" t="s">
        <v>591</v>
      </c>
      <c r="Q55" s="24" t="s">
        <v>592</v>
      </c>
      <c r="R55" s="19" t="s">
        <v>184</v>
      </c>
      <c r="S55" s="19" t="s">
        <v>184</v>
      </c>
      <c r="T55" s="25" t="s">
        <v>593</v>
      </c>
      <c r="U55" s="32">
        <v>3</v>
      </c>
      <c r="V55" s="32">
        <v>3</v>
      </c>
      <c r="W55" s="32"/>
      <c r="X55" s="19"/>
      <c r="Y55" s="19"/>
      <c r="Z55" s="25"/>
      <c r="AA55" s="25"/>
      <c r="AB55" s="25"/>
    </row>
    <row r="56" spans="2:28" ht="110.25" hidden="1" customHeight="1" x14ac:dyDescent="0.25">
      <c r="B56" s="23" t="s">
        <v>63</v>
      </c>
      <c r="C56" s="17" t="s">
        <v>99</v>
      </c>
      <c r="D56" s="17" t="s">
        <v>138</v>
      </c>
      <c r="E56" s="17" t="s">
        <v>50</v>
      </c>
      <c r="F56" s="17" t="s">
        <v>17</v>
      </c>
      <c r="G56" s="17" t="s">
        <v>23</v>
      </c>
      <c r="H56" s="17" t="s">
        <v>26</v>
      </c>
      <c r="I56" s="17" t="s">
        <v>28</v>
      </c>
      <c r="J56" s="17" t="s">
        <v>142</v>
      </c>
      <c r="K56" s="17" t="s">
        <v>142</v>
      </c>
      <c r="L56" s="17" t="s">
        <v>77</v>
      </c>
      <c r="M56" s="17" t="s">
        <v>89</v>
      </c>
      <c r="N56" s="17" t="s">
        <v>621</v>
      </c>
      <c r="O56" s="17" t="s">
        <v>590</v>
      </c>
      <c r="P56" s="17" t="s">
        <v>594</v>
      </c>
      <c r="Q56" s="17" t="s">
        <v>595</v>
      </c>
      <c r="R56" s="19" t="s">
        <v>184</v>
      </c>
      <c r="S56" s="19" t="s">
        <v>184</v>
      </c>
      <c r="T56" s="25" t="s">
        <v>596</v>
      </c>
      <c r="U56" s="25">
        <v>0</v>
      </c>
      <c r="V56" s="52">
        <v>1</v>
      </c>
      <c r="W56" s="52"/>
      <c r="X56" s="19"/>
      <c r="Y56" s="19"/>
      <c r="Z56" s="25"/>
      <c r="AA56" s="25"/>
      <c r="AB56" s="25"/>
    </row>
    <row r="57" spans="2:28" ht="93.75" hidden="1" customHeight="1" x14ac:dyDescent="0.25">
      <c r="B57" s="23" t="s">
        <v>63</v>
      </c>
      <c r="C57" s="17" t="s">
        <v>99</v>
      </c>
      <c r="D57" s="17" t="s">
        <v>138</v>
      </c>
      <c r="E57" s="17" t="s">
        <v>50</v>
      </c>
      <c r="F57" s="17" t="s">
        <v>17</v>
      </c>
      <c r="G57" s="17" t="s">
        <v>22</v>
      </c>
      <c r="H57" s="17" t="s">
        <v>26</v>
      </c>
      <c r="I57" s="17" t="s">
        <v>28</v>
      </c>
      <c r="J57" s="17" t="s">
        <v>142</v>
      </c>
      <c r="K57" s="17" t="s">
        <v>142</v>
      </c>
      <c r="L57" s="17" t="s">
        <v>76</v>
      </c>
      <c r="M57" s="17" t="s">
        <v>88</v>
      </c>
      <c r="N57" s="17" t="s">
        <v>621</v>
      </c>
      <c r="O57" s="17" t="s">
        <v>597</v>
      </c>
      <c r="P57" s="17" t="s">
        <v>598</v>
      </c>
      <c r="Q57" s="17" t="s">
        <v>599</v>
      </c>
      <c r="R57" s="19" t="s">
        <v>184</v>
      </c>
      <c r="S57" s="19" t="s">
        <v>184</v>
      </c>
      <c r="T57" s="25" t="s">
        <v>600</v>
      </c>
      <c r="U57" s="25">
        <v>0</v>
      </c>
      <c r="V57" s="52">
        <v>1</v>
      </c>
      <c r="W57" s="52"/>
      <c r="X57" s="19"/>
      <c r="Y57" s="19"/>
      <c r="Z57" s="25"/>
      <c r="AA57" s="25"/>
      <c r="AB57" s="25"/>
    </row>
    <row r="58" spans="2:28" ht="57.75" hidden="1" customHeight="1" x14ac:dyDescent="0.25">
      <c r="B58" s="23" t="s">
        <v>63</v>
      </c>
      <c r="C58" s="17" t="s">
        <v>99</v>
      </c>
      <c r="D58" s="17" t="s">
        <v>138</v>
      </c>
      <c r="E58" s="17" t="s">
        <v>50</v>
      </c>
      <c r="F58" s="17" t="s">
        <v>17</v>
      </c>
      <c r="G58" s="17" t="s">
        <v>22</v>
      </c>
      <c r="H58" s="17" t="s">
        <v>26</v>
      </c>
      <c r="I58" s="17" t="s">
        <v>28</v>
      </c>
      <c r="J58" s="17" t="s">
        <v>142</v>
      </c>
      <c r="K58" s="17" t="s">
        <v>142</v>
      </c>
      <c r="L58" s="17" t="s">
        <v>80</v>
      </c>
      <c r="M58" s="17" t="s">
        <v>80</v>
      </c>
      <c r="N58" s="17" t="s">
        <v>621</v>
      </c>
      <c r="O58" s="17" t="s">
        <v>601</v>
      </c>
      <c r="P58" s="17" t="s">
        <v>602</v>
      </c>
      <c r="Q58" s="17" t="s">
        <v>603</v>
      </c>
      <c r="R58" s="19"/>
      <c r="S58" s="19"/>
      <c r="T58" s="25" t="s">
        <v>604</v>
      </c>
      <c r="U58" s="25">
        <v>0</v>
      </c>
      <c r="V58" s="26">
        <v>0</v>
      </c>
      <c r="W58" s="26"/>
      <c r="X58" s="19"/>
      <c r="Y58" s="19"/>
      <c r="Z58" s="25"/>
      <c r="AA58" s="25"/>
      <c r="AB58" s="25"/>
    </row>
    <row r="59" spans="2:28" ht="98.25" hidden="1" customHeight="1" x14ac:dyDescent="0.25">
      <c r="B59" s="23" t="s">
        <v>63</v>
      </c>
      <c r="C59" s="17" t="s">
        <v>99</v>
      </c>
      <c r="D59" s="17" t="s">
        <v>138</v>
      </c>
      <c r="E59" s="17" t="s">
        <v>51</v>
      </c>
      <c r="F59" s="17" t="s">
        <v>17</v>
      </c>
      <c r="G59" s="17" t="s">
        <v>23</v>
      </c>
      <c r="H59" s="17" t="s">
        <v>26</v>
      </c>
      <c r="I59" s="17" t="s">
        <v>28</v>
      </c>
      <c r="J59" s="17" t="s">
        <v>142</v>
      </c>
      <c r="K59" s="17" t="s">
        <v>142</v>
      </c>
      <c r="L59" s="17" t="s">
        <v>77</v>
      </c>
      <c r="M59" s="17" t="s">
        <v>80</v>
      </c>
      <c r="N59" s="17" t="s">
        <v>622</v>
      </c>
      <c r="O59" s="17" t="s">
        <v>590</v>
      </c>
      <c r="P59" s="17" t="s">
        <v>605</v>
      </c>
      <c r="Q59" s="17" t="s">
        <v>606</v>
      </c>
      <c r="R59" s="17" t="s">
        <v>184</v>
      </c>
      <c r="S59" s="17" t="s">
        <v>184</v>
      </c>
      <c r="T59" s="25" t="s">
        <v>607</v>
      </c>
      <c r="U59" s="25">
        <v>0.6</v>
      </c>
      <c r="V59" s="25">
        <v>0.6</v>
      </c>
      <c r="W59" s="25"/>
      <c r="X59" s="17"/>
      <c r="Y59" s="17"/>
      <c r="Z59" s="25"/>
      <c r="AA59" s="25"/>
      <c r="AB59" s="25"/>
    </row>
    <row r="60" spans="2:28" ht="99" hidden="1" customHeight="1" x14ac:dyDescent="0.25">
      <c r="B60" s="23" t="s">
        <v>63</v>
      </c>
      <c r="C60" s="17" t="s">
        <v>99</v>
      </c>
      <c r="D60" s="17" t="s">
        <v>138</v>
      </c>
      <c r="E60" s="17" t="s">
        <v>51</v>
      </c>
      <c r="F60" s="17" t="s">
        <v>17</v>
      </c>
      <c r="G60" s="17" t="s">
        <v>23</v>
      </c>
      <c r="H60" s="17" t="s">
        <v>26</v>
      </c>
      <c r="I60" s="17" t="s">
        <v>28</v>
      </c>
      <c r="J60" s="17" t="s">
        <v>142</v>
      </c>
      <c r="K60" s="17" t="s">
        <v>142</v>
      </c>
      <c r="L60" s="27" t="s">
        <v>80</v>
      </c>
      <c r="M60" s="27" t="s">
        <v>82</v>
      </c>
      <c r="N60" s="17" t="s">
        <v>622</v>
      </c>
      <c r="O60" s="17" t="s">
        <v>590</v>
      </c>
      <c r="P60" s="17" t="s">
        <v>608</v>
      </c>
      <c r="Q60" s="25" t="s">
        <v>609</v>
      </c>
      <c r="R60" s="17"/>
      <c r="S60" s="17"/>
      <c r="T60" s="25" t="s">
        <v>610</v>
      </c>
      <c r="U60" s="25">
        <v>0</v>
      </c>
      <c r="V60" s="26">
        <v>0</v>
      </c>
      <c r="W60" s="26"/>
      <c r="X60" s="17"/>
      <c r="Y60" s="17"/>
      <c r="Z60" s="25"/>
      <c r="AA60" s="25"/>
      <c r="AB60" s="25"/>
    </row>
    <row r="61" spans="2:28" ht="0.75" customHeight="1" x14ac:dyDescent="0.25">
      <c r="B61" s="23" t="s">
        <v>63</v>
      </c>
      <c r="C61" s="17" t="s">
        <v>105</v>
      </c>
      <c r="D61" s="17" t="s">
        <v>116</v>
      </c>
      <c r="E61" s="17" t="s">
        <v>95</v>
      </c>
      <c r="F61" s="17" t="s">
        <v>19</v>
      </c>
      <c r="G61" s="17" t="s">
        <v>20</v>
      </c>
      <c r="H61" s="17" t="s">
        <v>26</v>
      </c>
      <c r="I61" s="17" t="s">
        <v>142</v>
      </c>
      <c r="J61" s="17" t="s">
        <v>142</v>
      </c>
      <c r="K61" s="17" t="s">
        <v>142</v>
      </c>
      <c r="L61" s="17" t="s">
        <v>77</v>
      </c>
      <c r="M61" s="17" t="s">
        <v>82</v>
      </c>
      <c r="N61" s="17" t="s">
        <v>626</v>
      </c>
      <c r="O61" s="24" t="s">
        <v>611</v>
      </c>
      <c r="P61" s="24" t="s">
        <v>612</v>
      </c>
      <c r="Q61" s="24" t="s">
        <v>613</v>
      </c>
      <c r="R61" s="19"/>
      <c r="S61" s="19"/>
      <c r="T61" s="25" t="s">
        <v>614</v>
      </c>
      <c r="U61" s="25">
        <v>0</v>
      </c>
      <c r="V61" s="25">
        <v>0</v>
      </c>
      <c r="W61" s="25"/>
      <c r="X61" s="19"/>
      <c r="Y61" s="19"/>
      <c r="Z61" s="25"/>
      <c r="AA61" s="25"/>
      <c r="AB61" s="25"/>
    </row>
    <row r="62" spans="2:28" ht="259.5" customHeight="1" x14ac:dyDescent="0.25">
      <c r="B62" s="23" t="s">
        <v>64</v>
      </c>
      <c r="C62" s="17" t="s">
        <v>99</v>
      </c>
      <c r="D62" s="17" t="s">
        <v>138</v>
      </c>
      <c r="E62" s="17" t="s">
        <v>50</v>
      </c>
      <c r="F62" s="17" t="s">
        <v>17</v>
      </c>
      <c r="G62" s="17" t="s">
        <v>23</v>
      </c>
      <c r="H62" s="17" t="s">
        <v>26</v>
      </c>
      <c r="I62" s="17" t="s">
        <v>28</v>
      </c>
      <c r="J62" s="17" t="s">
        <v>142</v>
      </c>
      <c r="K62" s="17" t="s">
        <v>41</v>
      </c>
      <c r="L62" s="17" t="s">
        <v>77</v>
      </c>
      <c r="M62" s="28" t="s">
        <v>254</v>
      </c>
      <c r="N62" s="17" t="s">
        <v>621</v>
      </c>
      <c r="O62" s="17" t="s">
        <v>185</v>
      </c>
      <c r="P62" s="17" t="s">
        <v>527</v>
      </c>
      <c r="Q62" s="24" t="s">
        <v>528</v>
      </c>
      <c r="R62" s="24" t="s">
        <v>184</v>
      </c>
      <c r="S62" s="24" t="s">
        <v>184</v>
      </c>
      <c r="T62" s="25" t="s">
        <v>529</v>
      </c>
      <c r="U62" s="55">
        <v>15809</v>
      </c>
      <c r="V62" s="55">
        <v>13953</v>
      </c>
      <c r="W62" s="63" t="s">
        <v>686</v>
      </c>
      <c r="X62" s="66">
        <v>0.47399999999999998</v>
      </c>
      <c r="Y62" s="38">
        <v>1.04</v>
      </c>
      <c r="Z62" s="68" t="s">
        <v>687</v>
      </c>
      <c r="AA62" s="65" t="s">
        <v>678</v>
      </c>
      <c r="AB62" s="39" t="s">
        <v>680</v>
      </c>
    </row>
    <row r="63" spans="2:28" ht="336.75" customHeight="1" x14ac:dyDescent="0.25">
      <c r="B63" s="23" t="s">
        <v>64</v>
      </c>
      <c r="C63" s="17" t="s">
        <v>99</v>
      </c>
      <c r="D63" s="17" t="s">
        <v>138</v>
      </c>
      <c r="E63" s="17" t="s">
        <v>50</v>
      </c>
      <c r="F63" s="17" t="s">
        <v>17</v>
      </c>
      <c r="G63" s="17" t="s">
        <v>23</v>
      </c>
      <c r="H63" s="17" t="s">
        <v>26</v>
      </c>
      <c r="I63" s="17" t="s">
        <v>30</v>
      </c>
      <c r="J63" s="17" t="s">
        <v>38</v>
      </c>
      <c r="K63" s="34" t="s">
        <v>41</v>
      </c>
      <c r="L63" s="17" t="s">
        <v>77</v>
      </c>
      <c r="M63" s="28" t="s">
        <v>254</v>
      </c>
      <c r="N63" s="17" t="s">
        <v>621</v>
      </c>
      <c r="O63" s="17" t="s">
        <v>185</v>
      </c>
      <c r="P63" s="17" t="s">
        <v>530</v>
      </c>
      <c r="Q63" s="17" t="s">
        <v>531</v>
      </c>
      <c r="R63" s="17" t="s">
        <v>184</v>
      </c>
      <c r="S63" s="17" t="s">
        <v>184</v>
      </c>
      <c r="T63" s="25" t="s">
        <v>532</v>
      </c>
      <c r="U63" s="55">
        <v>2097</v>
      </c>
      <c r="V63" s="55">
        <v>1810</v>
      </c>
      <c r="W63" s="64" t="s">
        <v>668</v>
      </c>
      <c r="X63" s="67">
        <v>0.40500000000000003</v>
      </c>
      <c r="Y63" s="67">
        <v>0.82899999999999996</v>
      </c>
      <c r="Z63" s="74" t="s">
        <v>674</v>
      </c>
      <c r="AA63" s="72" t="s">
        <v>688</v>
      </c>
      <c r="AB63" s="25" t="s">
        <v>689</v>
      </c>
    </row>
    <row r="64" spans="2:28" ht="401.25" customHeight="1" x14ac:dyDescent="0.25">
      <c r="B64" s="23" t="s">
        <v>64</v>
      </c>
      <c r="C64" s="17" t="s">
        <v>99</v>
      </c>
      <c r="D64" s="17" t="s">
        <v>138</v>
      </c>
      <c r="E64" s="17" t="s">
        <v>50</v>
      </c>
      <c r="F64" s="17" t="s">
        <v>17</v>
      </c>
      <c r="G64" s="17" t="s">
        <v>23</v>
      </c>
      <c r="H64" s="17" t="s">
        <v>26</v>
      </c>
      <c r="I64" s="17" t="s">
        <v>30</v>
      </c>
      <c r="J64" s="17" t="s">
        <v>38</v>
      </c>
      <c r="K64" s="34" t="s">
        <v>41</v>
      </c>
      <c r="L64" s="17" t="s">
        <v>77</v>
      </c>
      <c r="M64" s="28" t="s">
        <v>254</v>
      </c>
      <c r="N64" s="17" t="s">
        <v>621</v>
      </c>
      <c r="O64" s="17" t="s">
        <v>185</v>
      </c>
      <c r="P64" s="17" t="s">
        <v>533</v>
      </c>
      <c r="Q64" s="17" t="s">
        <v>534</v>
      </c>
      <c r="R64" s="17" t="s">
        <v>184</v>
      </c>
      <c r="S64" s="17" t="s">
        <v>184</v>
      </c>
      <c r="T64" s="25" t="s">
        <v>535</v>
      </c>
      <c r="U64" s="55">
        <v>46834.014770036971</v>
      </c>
      <c r="V64" s="55">
        <v>43659</v>
      </c>
      <c r="W64" s="64" t="s">
        <v>669</v>
      </c>
      <c r="X64" s="38">
        <f>25211/V64</f>
        <v>0.57745252983348216</v>
      </c>
      <c r="Y64" s="38">
        <f>56527/V64</f>
        <v>1.2947387709292471</v>
      </c>
      <c r="Z64" s="70" t="s">
        <v>675</v>
      </c>
      <c r="AA64" s="65" t="s">
        <v>678</v>
      </c>
      <c r="AB64" s="25" t="s">
        <v>681</v>
      </c>
    </row>
    <row r="65" spans="2:28" ht="178.5" x14ac:dyDescent="0.25">
      <c r="B65" s="23" t="s">
        <v>64</v>
      </c>
      <c r="C65" s="17" t="s">
        <v>99</v>
      </c>
      <c r="D65" s="17" t="s">
        <v>138</v>
      </c>
      <c r="E65" s="17" t="s">
        <v>47</v>
      </c>
      <c r="F65" s="17" t="s">
        <v>17</v>
      </c>
      <c r="G65" s="17" t="s">
        <v>23</v>
      </c>
      <c r="H65" s="17" t="s">
        <v>26</v>
      </c>
      <c r="I65" s="17" t="s">
        <v>28</v>
      </c>
      <c r="J65" s="17" t="s">
        <v>142</v>
      </c>
      <c r="K65" s="34" t="s">
        <v>41</v>
      </c>
      <c r="L65" s="17" t="s">
        <v>76</v>
      </c>
      <c r="M65" s="28" t="s">
        <v>254</v>
      </c>
      <c r="N65" s="28" t="s">
        <v>620</v>
      </c>
      <c r="O65" s="17" t="s">
        <v>185</v>
      </c>
      <c r="P65" s="17" t="s">
        <v>527</v>
      </c>
      <c r="Q65" s="17" t="s">
        <v>536</v>
      </c>
      <c r="R65" s="17">
        <v>0</v>
      </c>
      <c r="S65" s="17" t="s">
        <v>184</v>
      </c>
      <c r="T65" s="25" t="s">
        <v>537</v>
      </c>
      <c r="U65" s="33">
        <v>1</v>
      </c>
      <c r="V65" s="26">
        <v>0</v>
      </c>
      <c r="W65" s="71" t="s">
        <v>652</v>
      </c>
      <c r="X65" s="17"/>
      <c r="Y65" s="33">
        <v>0.24</v>
      </c>
      <c r="Z65" s="58" t="s">
        <v>673</v>
      </c>
      <c r="AA65" s="73" t="s">
        <v>678</v>
      </c>
      <c r="AB65" s="25" t="s">
        <v>682</v>
      </c>
    </row>
    <row r="66" spans="2:28" ht="174.75" customHeight="1" x14ac:dyDescent="0.25">
      <c r="B66" s="23" t="s">
        <v>64</v>
      </c>
      <c r="C66" s="17" t="s">
        <v>105</v>
      </c>
      <c r="D66" s="17" t="s">
        <v>116</v>
      </c>
      <c r="E66" s="17" t="s">
        <v>95</v>
      </c>
      <c r="F66" s="17" t="s">
        <v>17</v>
      </c>
      <c r="G66" s="17" t="s">
        <v>22</v>
      </c>
      <c r="H66" s="17" t="s">
        <v>26</v>
      </c>
      <c r="I66" s="17" t="s">
        <v>31</v>
      </c>
      <c r="J66" s="17" t="s">
        <v>142</v>
      </c>
      <c r="K66" s="34" t="s">
        <v>41</v>
      </c>
      <c r="L66" s="17" t="s">
        <v>77</v>
      </c>
      <c r="M66" s="28" t="s">
        <v>87</v>
      </c>
      <c r="N66" s="28" t="s">
        <v>626</v>
      </c>
      <c r="O66" s="17" t="s">
        <v>186</v>
      </c>
      <c r="P66" s="17" t="s">
        <v>187</v>
      </c>
      <c r="Q66" s="17" t="s">
        <v>538</v>
      </c>
      <c r="R66" s="17" t="s">
        <v>184</v>
      </c>
      <c r="S66" s="17" t="s">
        <v>184</v>
      </c>
      <c r="T66" s="25" t="s">
        <v>670</v>
      </c>
      <c r="U66" s="55">
        <v>4</v>
      </c>
      <c r="V66" s="26">
        <v>0</v>
      </c>
      <c r="W66" s="63" t="s">
        <v>649</v>
      </c>
      <c r="X66" s="17"/>
      <c r="Y66" s="33">
        <v>1</v>
      </c>
      <c r="Z66" s="69" t="s">
        <v>679</v>
      </c>
      <c r="AA66" s="69" t="s">
        <v>678</v>
      </c>
      <c r="AB66" s="25" t="s">
        <v>683</v>
      </c>
    </row>
    <row r="67" spans="2:28" ht="176.25" customHeight="1" x14ac:dyDescent="0.25">
      <c r="B67" s="23" t="s">
        <v>64</v>
      </c>
      <c r="C67" s="17" t="s">
        <v>105</v>
      </c>
      <c r="D67" s="17" t="s">
        <v>116</v>
      </c>
      <c r="E67" s="17" t="s">
        <v>96</v>
      </c>
      <c r="F67" s="17" t="s">
        <v>19</v>
      </c>
      <c r="G67" s="17" t="s">
        <v>22</v>
      </c>
      <c r="H67" s="17" t="s">
        <v>26</v>
      </c>
      <c r="I67" s="17" t="s">
        <v>29</v>
      </c>
      <c r="J67" s="17" t="s">
        <v>142</v>
      </c>
      <c r="K67" s="34" t="s">
        <v>41</v>
      </c>
      <c r="L67" s="17" t="s">
        <v>78</v>
      </c>
      <c r="M67" s="28" t="s">
        <v>75</v>
      </c>
      <c r="N67" s="28" t="s">
        <v>626</v>
      </c>
      <c r="O67" s="17" t="s">
        <v>188</v>
      </c>
      <c r="P67" s="17" t="s">
        <v>540</v>
      </c>
      <c r="Q67" s="17" t="s">
        <v>541</v>
      </c>
      <c r="R67" s="17"/>
      <c r="S67" s="17" t="s">
        <v>184</v>
      </c>
      <c r="T67" s="25" t="s">
        <v>542</v>
      </c>
      <c r="U67" s="55">
        <v>872</v>
      </c>
      <c r="V67" s="26">
        <v>899</v>
      </c>
      <c r="W67" s="63" t="s">
        <v>660</v>
      </c>
      <c r="X67" s="17"/>
      <c r="Y67" s="33">
        <v>1</v>
      </c>
      <c r="Z67" s="58" t="s">
        <v>690</v>
      </c>
      <c r="AA67" s="25" t="s">
        <v>691</v>
      </c>
      <c r="AB67" s="25" t="s">
        <v>692</v>
      </c>
    </row>
    <row r="68" spans="2:28" ht="181.5" customHeight="1" x14ac:dyDescent="0.25">
      <c r="B68" s="23" t="s">
        <v>64</v>
      </c>
      <c r="C68" s="17" t="s">
        <v>99</v>
      </c>
      <c r="D68" s="17" t="s">
        <v>138</v>
      </c>
      <c r="E68" s="17" t="s">
        <v>51</v>
      </c>
      <c r="F68" s="17" t="s">
        <v>17</v>
      </c>
      <c r="G68" s="17" t="s">
        <v>23</v>
      </c>
      <c r="H68" s="17" t="s">
        <v>26</v>
      </c>
      <c r="I68" s="17" t="s">
        <v>32</v>
      </c>
      <c r="J68" s="17" t="s">
        <v>142</v>
      </c>
      <c r="K68" s="34" t="s">
        <v>41</v>
      </c>
      <c r="L68" s="17" t="s">
        <v>77</v>
      </c>
      <c r="M68" s="28" t="s">
        <v>89</v>
      </c>
      <c r="N68" s="17" t="s">
        <v>622</v>
      </c>
      <c r="O68" s="17" t="s">
        <v>189</v>
      </c>
      <c r="P68" s="17" t="s">
        <v>190</v>
      </c>
      <c r="Q68" s="17" t="s">
        <v>543</v>
      </c>
      <c r="R68" s="17"/>
      <c r="S68" s="17" t="s">
        <v>184</v>
      </c>
      <c r="T68" s="25" t="s">
        <v>544</v>
      </c>
      <c r="U68" s="33">
        <v>0</v>
      </c>
      <c r="V68" s="26">
        <v>0</v>
      </c>
      <c r="W68" s="63" t="s">
        <v>653</v>
      </c>
      <c r="X68" s="17"/>
      <c r="Y68" s="33">
        <v>1</v>
      </c>
      <c r="Z68" s="70" t="s">
        <v>693</v>
      </c>
      <c r="AA68" s="25" t="s">
        <v>691</v>
      </c>
      <c r="AB68" s="25" t="s">
        <v>694</v>
      </c>
    </row>
    <row r="69" spans="2:28" ht="191.25" x14ac:dyDescent="0.25">
      <c r="B69" s="23" t="s">
        <v>64</v>
      </c>
      <c r="C69" s="17" t="s">
        <v>99</v>
      </c>
      <c r="D69" s="17" t="s">
        <v>138</v>
      </c>
      <c r="E69" s="17" t="s">
        <v>51</v>
      </c>
      <c r="F69" s="17" t="s">
        <v>17</v>
      </c>
      <c r="G69" s="17" t="s">
        <v>23</v>
      </c>
      <c r="H69" s="17" t="s">
        <v>26</v>
      </c>
      <c r="I69" s="17" t="s">
        <v>32</v>
      </c>
      <c r="J69" s="17" t="s">
        <v>142</v>
      </c>
      <c r="K69" s="34" t="s">
        <v>41</v>
      </c>
      <c r="L69" s="17" t="s">
        <v>77</v>
      </c>
      <c r="M69" s="28" t="s">
        <v>89</v>
      </c>
      <c r="N69" s="17" t="s">
        <v>622</v>
      </c>
      <c r="O69" s="17" t="s">
        <v>189</v>
      </c>
      <c r="P69" s="17" t="s">
        <v>676</v>
      </c>
      <c r="Q69" s="17" t="s">
        <v>545</v>
      </c>
      <c r="R69" s="17"/>
      <c r="S69" s="17" t="s">
        <v>184</v>
      </c>
      <c r="T69" s="25" t="s">
        <v>546</v>
      </c>
      <c r="U69" s="33">
        <v>0</v>
      </c>
      <c r="V69" s="26">
        <v>0</v>
      </c>
      <c r="W69" s="63" t="s">
        <v>685</v>
      </c>
      <c r="X69" s="17"/>
      <c r="Y69" s="33">
        <v>0</v>
      </c>
      <c r="Z69" s="58" t="s">
        <v>677</v>
      </c>
      <c r="AA69" s="25" t="s">
        <v>678</v>
      </c>
      <c r="AB69" s="25" t="s">
        <v>684</v>
      </c>
    </row>
    <row r="70" spans="2:28" ht="76.5" hidden="1" customHeight="1" x14ac:dyDescent="0.25">
      <c r="B70" s="35" t="s">
        <v>71</v>
      </c>
      <c r="C70" s="17" t="s">
        <v>99</v>
      </c>
      <c r="D70" s="17" t="s">
        <v>138</v>
      </c>
      <c r="E70" s="17" t="s">
        <v>47</v>
      </c>
      <c r="F70" s="17" t="s">
        <v>142</v>
      </c>
      <c r="G70" s="17" t="s">
        <v>142</v>
      </c>
      <c r="H70" s="17" t="s">
        <v>26</v>
      </c>
      <c r="I70" s="17" t="s">
        <v>142</v>
      </c>
      <c r="J70" s="17" t="s">
        <v>142</v>
      </c>
      <c r="K70" s="17" t="s">
        <v>142</v>
      </c>
      <c r="L70" s="17" t="s">
        <v>78</v>
      </c>
      <c r="M70" s="17" t="s">
        <v>81</v>
      </c>
      <c r="N70" s="17" t="s">
        <v>620</v>
      </c>
      <c r="O70" s="17" t="s">
        <v>384</v>
      </c>
      <c r="P70" s="17" t="s">
        <v>410</v>
      </c>
      <c r="Q70" s="17" t="s">
        <v>266</v>
      </c>
      <c r="R70" s="17" t="s">
        <v>184</v>
      </c>
      <c r="S70" s="24"/>
      <c r="T70" s="25" t="s">
        <v>268</v>
      </c>
      <c r="U70" s="25" t="s">
        <v>267</v>
      </c>
      <c r="V70" s="26">
        <v>1</v>
      </c>
      <c r="W70" s="26" t="s">
        <v>671</v>
      </c>
      <c r="X70" s="17"/>
      <c r="Y70" s="17"/>
      <c r="Z70" s="25"/>
      <c r="AA70" s="25"/>
      <c r="AB70" s="25"/>
    </row>
    <row r="71" spans="2:28" ht="76.5" hidden="1" customHeight="1" x14ac:dyDescent="0.25">
      <c r="B71" s="35" t="s">
        <v>71</v>
      </c>
      <c r="C71" s="17" t="s">
        <v>99</v>
      </c>
      <c r="D71" s="17" t="s">
        <v>138</v>
      </c>
      <c r="E71" s="17" t="s">
        <v>47</v>
      </c>
      <c r="F71" s="17" t="s">
        <v>142</v>
      </c>
      <c r="G71" s="17" t="s">
        <v>142</v>
      </c>
      <c r="H71" s="17" t="s">
        <v>26</v>
      </c>
      <c r="I71" s="17" t="s">
        <v>142</v>
      </c>
      <c r="J71" s="17" t="s">
        <v>142</v>
      </c>
      <c r="K71" s="17" t="s">
        <v>142</v>
      </c>
      <c r="L71" s="17" t="s">
        <v>78</v>
      </c>
      <c r="M71" s="17" t="s">
        <v>81</v>
      </c>
      <c r="N71" s="17" t="s">
        <v>620</v>
      </c>
      <c r="O71" s="17" t="s">
        <v>384</v>
      </c>
      <c r="P71" s="17" t="s">
        <v>410</v>
      </c>
      <c r="Q71" s="17" t="s">
        <v>269</v>
      </c>
      <c r="R71" s="17"/>
      <c r="S71" s="24" t="s">
        <v>184</v>
      </c>
      <c r="T71" s="25" t="s">
        <v>272</v>
      </c>
      <c r="U71" s="25"/>
      <c r="V71" s="26">
        <v>1</v>
      </c>
      <c r="W71" s="26"/>
      <c r="X71" s="17"/>
      <c r="Y71" s="17"/>
      <c r="Z71" s="25"/>
      <c r="AA71" s="25"/>
      <c r="AB71" s="25"/>
    </row>
    <row r="72" spans="2:28" ht="76.5" hidden="1" customHeight="1" x14ac:dyDescent="0.25">
      <c r="B72" s="35" t="s">
        <v>71</v>
      </c>
      <c r="C72" s="17" t="s">
        <v>99</v>
      </c>
      <c r="D72" s="17" t="s">
        <v>138</v>
      </c>
      <c r="E72" s="17" t="s">
        <v>47</v>
      </c>
      <c r="F72" s="17" t="s">
        <v>142</v>
      </c>
      <c r="G72" s="17" t="s">
        <v>142</v>
      </c>
      <c r="H72" s="17" t="s">
        <v>26</v>
      </c>
      <c r="I72" s="17" t="s">
        <v>142</v>
      </c>
      <c r="J72" s="17" t="s">
        <v>142</v>
      </c>
      <c r="K72" s="17" t="s">
        <v>142</v>
      </c>
      <c r="L72" s="17" t="s">
        <v>78</v>
      </c>
      <c r="M72" s="17" t="s">
        <v>81</v>
      </c>
      <c r="N72" s="17" t="s">
        <v>620</v>
      </c>
      <c r="O72" s="17" t="s">
        <v>384</v>
      </c>
      <c r="P72" s="17" t="s">
        <v>410</v>
      </c>
      <c r="Q72" s="17" t="s">
        <v>273</v>
      </c>
      <c r="R72" s="17"/>
      <c r="S72" s="24"/>
      <c r="T72" s="25"/>
      <c r="U72" s="25"/>
      <c r="V72" s="26"/>
      <c r="W72" s="26" t="s">
        <v>672</v>
      </c>
      <c r="X72" s="17"/>
      <c r="Y72" s="17"/>
      <c r="Z72" s="25"/>
      <c r="AA72" s="25"/>
      <c r="AB72" s="25"/>
    </row>
    <row r="73" spans="2:28" ht="76.5" hidden="1" x14ac:dyDescent="0.25">
      <c r="B73" s="35" t="s">
        <v>71</v>
      </c>
      <c r="C73" s="17" t="s">
        <v>99</v>
      </c>
      <c r="D73" s="17" t="s">
        <v>138</v>
      </c>
      <c r="E73" s="17" t="s">
        <v>47</v>
      </c>
      <c r="F73" s="17" t="s">
        <v>142</v>
      </c>
      <c r="G73" s="17" t="s">
        <v>142</v>
      </c>
      <c r="H73" s="17" t="s">
        <v>26</v>
      </c>
      <c r="I73" s="17" t="s">
        <v>142</v>
      </c>
      <c r="J73" s="17" t="s">
        <v>142</v>
      </c>
      <c r="K73" s="17" t="s">
        <v>142</v>
      </c>
      <c r="L73" s="17" t="s">
        <v>78</v>
      </c>
      <c r="M73" s="17" t="s">
        <v>81</v>
      </c>
      <c r="N73" s="17" t="s">
        <v>620</v>
      </c>
      <c r="O73" s="17" t="s">
        <v>384</v>
      </c>
      <c r="P73" s="17" t="s">
        <v>410</v>
      </c>
      <c r="Q73" s="17" t="s">
        <v>270</v>
      </c>
      <c r="R73" s="17"/>
      <c r="S73" s="24" t="s">
        <v>184</v>
      </c>
      <c r="T73" s="25"/>
      <c r="U73" s="25"/>
      <c r="V73" s="26">
        <v>0.1</v>
      </c>
      <c r="W73" s="26"/>
      <c r="X73" s="17"/>
      <c r="Y73" s="17"/>
      <c r="Z73" s="25"/>
      <c r="AA73" s="25"/>
      <c r="AB73" s="25"/>
    </row>
    <row r="74" spans="2:28" ht="76.5" hidden="1" x14ac:dyDescent="0.25">
      <c r="B74" s="35" t="s">
        <v>71</v>
      </c>
      <c r="C74" s="17" t="s">
        <v>99</v>
      </c>
      <c r="D74" s="17" t="s">
        <v>138</v>
      </c>
      <c r="E74" s="17" t="s">
        <v>47</v>
      </c>
      <c r="F74" s="17" t="s">
        <v>142</v>
      </c>
      <c r="G74" s="17" t="s">
        <v>142</v>
      </c>
      <c r="H74" s="17" t="s">
        <v>26</v>
      </c>
      <c r="I74" s="17" t="s">
        <v>142</v>
      </c>
      <c r="J74" s="17" t="s">
        <v>142</v>
      </c>
      <c r="K74" s="17" t="s">
        <v>142</v>
      </c>
      <c r="L74" s="17" t="s">
        <v>78</v>
      </c>
      <c r="M74" s="17" t="s">
        <v>81</v>
      </c>
      <c r="N74" s="17" t="s">
        <v>620</v>
      </c>
      <c r="O74" s="17" t="s">
        <v>384</v>
      </c>
      <c r="P74" s="17" t="s">
        <v>410</v>
      </c>
      <c r="Q74" s="17" t="s">
        <v>271</v>
      </c>
      <c r="R74" s="17"/>
      <c r="S74" s="24"/>
      <c r="T74" s="25"/>
      <c r="U74" s="25"/>
      <c r="V74" s="26">
        <v>2</v>
      </c>
      <c r="W74" s="26"/>
      <c r="X74" s="17"/>
      <c r="Y74" s="17"/>
      <c r="Z74" s="25"/>
      <c r="AA74" s="25"/>
      <c r="AB74" s="25"/>
    </row>
    <row r="75" spans="2:28" ht="76.5" hidden="1" x14ac:dyDescent="0.25">
      <c r="B75" s="35" t="s">
        <v>71</v>
      </c>
      <c r="C75" s="17" t="s">
        <v>99</v>
      </c>
      <c r="D75" s="17" t="s">
        <v>138</v>
      </c>
      <c r="E75" s="17" t="s">
        <v>47</v>
      </c>
      <c r="F75" s="17" t="s">
        <v>142</v>
      </c>
      <c r="G75" s="17" t="s">
        <v>142</v>
      </c>
      <c r="H75" s="17" t="s">
        <v>26</v>
      </c>
      <c r="I75" s="17" t="s">
        <v>142</v>
      </c>
      <c r="J75" s="17" t="s">
        <v>142</v>
      </c>
      <c r="K75" s="17" t="s">
        <v>142</v>
      </c>
      <c r="L75" s="17" t="s">
        <v>78</v>
      </c>
      <c r="M75" s="17" t="s">
        <v>81</v>
      </c>
      <c r="N75" s="17" t="s">
        <v>620</v>
      </c>
      <c r="O75" s="17" t="s">
        <v>384</v>
      </c>
      <c r="P75" s="17" t="s">
        <v>410</v>
      </c>
      <c r="Q75" s="17" t="s">
        <v>274</v>
      </c>
      <c r="R75" s="17"/>
      <c r="S75" s="24" t="s">
        <v>184</v>
      </c>
      <c r="T75" s="25" t="s">
        <v>275</v>
      </c>
      <c r="U75" s="25"/>
      <c r="V75" s="26">
        <v>0.1</v>
      </c>
      <c r="W75" s="26"/>
      <c r="X75" s="17"/>
      <c r="Y75" s="17"/>
      <c r="Z75" s="25"/>
      <c r="AA75" s="25"/>
      <c r="AB75" s="25"/>
    </row>
    <row r="76" spans="2:28" ht="76.5" hidden="1" x14ac:dyDescent="0.25">
      <c r="B76" s="35" t="s">
        <v>71</v>
      </c>
      <c r="C76" s="17" t="s">
        <v>99</v>
      </c>
      <c r="D76" s="17" t="s">
        <v>138</v>
      </c>
      <c r="E76" s="17" t="s">
        <v>47</v>
      </c>
      <c r="F76" s="17" t="s">
        <v>142</v>
      </c>
      <c r="G76" s="17" t="s">
        <v>142</v>
      </c>
      <c r="H76" s="17" t="s">
        <v>26</v>
      </c>
      <c r="I76" s="17" t="s">
        <v>142</v>
      </c>
      <c r="J76" s="17" t="s">
        <v>142</v>
      </c>
      <c r="K76" s="17" t="s">
        <v>142</v>
      </c>
      <c r="L76" s="17" t="s">
        <v>78</v>
      </c>
      <c r="M76" s="17" t="s">
        <v>81</v>
      </c>
      <c r="N76" s="17" t="s">
        <v>620</v>
      </c>
      <c r="O76" s="17" t="s">
        <v>384</v>
      </c>
      <c r="P76" s="17" t="s">
        <v>410</v>
      </c>
      <c r="Q76" s="17" t="s">
        <v>276</v>
      </c>
      <c r="R76" s="17" t="s">
        <v>184</v>
      </c>
      <c r="S76" s="24" t="s">
        <v>184</v>
      </c>
      <c r="T76" s="25" t="s">
        <v>277</v>
      </c>
      <c r="U76" s="25"/>
      <c r="V76" s="26">
        <v>0.1</v>
      </c>
      <c r="W76" s="26"/>
      <c r="X76" s="17"/>
      <c r="Y76" s="17"/>
      <c r="Z76" s="25"/>
      <c r="AA76" s="25"/>
      <c r="AB76" s="25"/>
    </row>
    <row r="77" spans="2:28" ht="76.5" hidden="1" x14ac:dyDescent="0.25">
      <c r="B77" s="35" t="s">
        <v>71</v>
      </c>
      <c r="C77" s="17" t="s">
        <v>117</v>
      </c>
      <c r="D77" s="17" t="s">
        <v>618</v>
      </c>
      <c r="E77" s="17" t="s">
        <v>46</v>
      </c>
      <c r="F77" s="17" t="s">
        <v>142</v>
      </c>
      <c r="G77" s="17" t="s">
        <v>142</v>
      </c>
      <c r="H77" s="17" t="s">
        <v>26</v>
      </c>
      <c r="I77" s="17" t="s">
        <v>30</v>
      </c>
      <c r="J77" s="17" t="s">
        <v>142</v>
      </c>
      <c r="K77" s="17" t="s">
        <v>142</v>
      </c>
      <c r="L77" s="17" t="s">
        <v>142</v>
      </c>
      <c r="M77" s="17" t="s">
        <v>142</v>
      </c>
      <c r="N77" s="17" t="s">
        <v>622</v>
      </c>
      <c r="O77" s="17" t="s">
        <v>384</v>
      </c>
      <c r="P77" s="17" t="s">
        <v>385</v>
      </c>
      <c r="Q77" s="17" t="s">
        <v>278</v>
      </c>
      <c r="R77" s="17" t="s">
        <v>184</v>
      </c>
      <c r="S77" s="24" t="s">
        <v>184</v>
      </c>
      <c r="T77" s="25"/>
      <c r="U77" s="36">
        <v>0</v>
      </c>
      <c r="V77" s="26"/>
      <c r="W77" s="26"/>
      <c r="X77" s="17"/>
      <c r="Y77" s="17"/>
      <c r="Z77" s="25"/>
      <c r="AA77" s="25"/>
      <c r="AB77" s="25"/>
    </row>
    <row r="78" spans="2:28" ht="89.25" hidden="1" x14ac:dyDescent="0.25">
      <c r="B78" s="35" t="s">
        <v>71</v>
      </c>
      <c r="C78" s="17" t="s">
        <v>99</v>
      </c>
      <c r="D78" s="17" t="s">
        <v>138</v>
      </c>
      <c r="E78" s="17" t="s">
        <v>50</v>
      </c>
      <c r="F78" s="17" t="s">
        <v>142</v>
      </c>
      <c r="G78" s="17" t="s">
        <v>142</v>
      </c>
      <c r="H78" s="17" t="s">
        <v>25</v>
      </c>
      <c r="I78" s="17" t="s">
        <v>28</v>
      </c>
      <c r="J78" s="17" t="s">
        <v>142</v>
      </c>
      <c r="K78" s="17" t="s">
        <v>142</v>
      </c>
      <c r="L78" s="17" t="s">
        <v>142</v>
      </c>
      <c r="M78" s="17" t="s">
        <v>142</v>
      </c>
      <c r="N78" s="17" t="s">
        <v>621</v>
      </c>
      <c r="O78" s="17" t="s">
        <v>386</v>
      </c>
      <c r="P78" s="17" t="s">
        <v>387</v>
      </c>
      <c r="Q78" s="17" t="s">
        <v>279</v>
      </c>
      <c r="R78" s="17" t="s">
        <v>184</v>
      </c>
      <c r="S78" s="24" t="s">
        <v>184</v>
      </c>
      <c r="T78" s="25"/>
      <c r="U78" s="36">
        <v>81.11</v>
      </c>
      <c r="V78" s="26"/>
      <c r="W78" s="26"/>
      <c r="X78" s="17"/>
      <c r="Y78" s="17"/>
      <c r="Z78" s="25"/>
      <c r="AA78" s="25"/>
      <c r="AB78" s="25"/>
    </row>
    <row r="79" spans="2:28" ht="76.5" hidden="1" x14ac:dyDescent="0.25">
      <c r="B79" s="35" t="s">
        <v>71</v>
      </c>
      <c r="C79" s="17" t="s">
        <v>99</v>
      </c>
      <c r="D79" s="17" t="s">
        <v>138</v>
      </c>
      <c r="E79" s="17" t="s">
        <v>47</v>
      </c>
      <c r="F79" s="17" t="s">
        <v>142</v>
      </c>
      <c r="G79" s="17" t="s">
        <v>142</v>
      </c>
      <c r="H79" s="17" t="s">
        <v>25</v>
      </c>
      <c r="I79" s="17" t="s">
        <v>28</v>
      </c>
      <c r="J79" s="17" t="s">
        <v>142</v>
      </c>
      <c r="K79" s="17" t="s">
        <v>142</v>
      </c>
      <c r="L79" s="17" t="s">
        <v>142</v>
      </c>
      <c r="M79" s="17" t="s">
        <v>142</v>
      </c>
      <c r="N79" s="17" t="s">
        <v>620</v>
      </c>
      <c r="O79" s="17" t="s">
        <v>386</v>
      </c>
      <c r="P79" s="17" t="s">
        <v>387</v>
      </c>
      <c r="Q79" s="17" t="s">
        <v>280</v>
      </c>
      <c r="R79" s="17" t="s">
        <v>184</v>
      </c>
      <c r="S79" s="24" t="s">
        <v>184</v>
      </c>
      <c r="T79" s="25"/>
      <c r="U79" s="37">
        <v>0.42699999999999999</v>
      </c>
      <c r="V79" s="26"/>
      <c r="W79" s="26"/>
      <c r="X79" s="17"/>
      <c r="Y79" s="17"/>
      <c r="Z79" s="25"/>
      <c r="AA79" s="25"/>
      <c r="AB79" s="25"/>
    </row>
    <row r="80" spans="2:28" ht="102" hidden="1" x14ac:dyDescent="0.25">
      <c r="B80" s="35" t="s">
        <v>71</v>
      </c>
      <c r="C80" s="17" t="s">
        <v>99</v>
      </c>
      <c r="D80" s="17" t="s">
        <v>138</v>
      </c>
      <c r="E80" s="17" t="s">
        <v>50</v>
      </c>
      <c r="F80" s="17" t="s">
        <v>142</v>
      </c>
      <c r="G80" s="17" t="s">
        <v>142</v>
      </c>
      <c r="H80" s="17" t="s">
        <v>25</v>
      </c>
      <c r="I80" s="17" t="s">
        <v>28</v>
      </c>
      <c r="J80" s="17" t="s">
        <v>142</v>
      </c>
      <c r="K80" s="17" t="s">
        <v>142</v>
      </c>
      <c r="L80" s="17" t="s">
        <v>142</v>
      </c>
      <c r="M80" s="17" t="s">
        <v>142</v>
      </c>
      <c r="N80" s="17" t="s">
        <v>621</v>
      </c>
      <c r="O80" s="17" t="s">
        <v>388</v>
      </c>
      <c r="P80" s="17" t="s">
        <v>389</v>
      </c>
      <c r="Q80" s="17" t="s">
        <v>281</v>
      </c>
      <c r="R80" s="17" t="s">
        <v>184</v>
      </c>
      <c r="S80" s="24" t="s">
        <v>184</v>
      </c>
      <c r="T80" s="25"/>
      <c r="U80" s="37" t="s">
        <v>334</v>
      </c>
      <c r="V80" s="26"/>
      <c r="W80" s="26"/>
      <c r="X80" s="17"/>
      <c r="Y80" s="17"/>
      <c r="Z80" s="25"/>
      <c r="AA80" s="25"/>
      <c r="AB80" s="25"/>
    </row>
    <row r="81" spans="2:28" ht="76.5" hidden="1" x14ac:dyDescent="0.25">
      <c r="B81" s="35" t="s">
        <v>71</v>
      </c>
      <c r="C81" s="17" t="s">
        <v>99</v>
      </c>
      <c r="D81" s="17" t="s">
        <v>138</v>
      </c>
      <c r="E81" s="17" t="s">
        <v>51</v>
      </c>
      <c r="F81" s="17" t="s">
        <v>142</v>
      </c>
      <c r="G81" s="17" t="s">
        <v>142</v>
      </c>
      <c r="H81" s="17" t="s">
        <v>25</v>
      </c>
      <c r="I81" s="17" t="s">
        <v>28</v>
      </c>
      <c r="J81" s="17" t="s">
        <v>142</v>
      </c>
      <c r="K81" s="17" t="s">
        <v>142</v>
      </c>
      <c r="L81" s="17" t="s">
        <v>142</v>
      </c>
      <c r="M81" s="17" t="s">
        <v>142</v>
      </c>
      <c r="N81" s="17" t="s">
        <v>622</v>
      </c>
      <c r="O81" s="17" t="s">
        <v>386</v>
      </c>
      <c r="P81" s="17" t="s">
        <v>390</v>
      </c>
      <c r="Q81" s="17" t="s">
        <v>282</v>
      </c>
      <c r="R81" s="17" t="s">
        <v>184</v>
      </c>
      <c r="S81" s="24" t="s">
        <v>184</v>
      </c>
      <c r="T81" s="25"/>
      <c r="U81" s="37">
        <v>0.434</v>
      </c>
      <c r="V81" s="26"/>
      <c r="W81" s="26"/>
      <c r="X81" s="17"/>
      <c r="Y81" s="17"/>
      <c r="Z81" s="25"/>
      <c r="AA81" s="25"/>
      <c r="AB81" s="25"/>
    </row>
    <row r="82" spans="2:28" ht="102" hidden="1" x14ac:dyDescent="0.25">
      <c r="B82" s="35" t="s">
        <v>71</v>
      </c>
      <c r="C82" s="17" t="s">
        <v>99</v>
      </c>
      <c r="D82" s="17" t="s">
        <v>138</v>
      </c>
      <c r="E82" s="17" t="s">
        <v>50</v>
      </c>
      <c r="F82" s="17" t="s">
        <v>142</v>
      </c>
      <c r="G82" s="17" t="s">
        <v>142</v>
      </c>
      <c r="H82" s="17" t="s">
        <v>25</v>
      </c>
      <c r="I82" s="17" t="s">
        <v>28</v>
      </c>
      <c r="J82" s="17" t="s">
        <v>142</v>
      </c>
      <c r="K82" s="17" t="s">
        <v>142</v>
      </c>
      <c r="L82" s="17" t="s">
        <v>142</v>
      </c>
      <c r="M82" s="17" t="s">
        <v>142</v>
      </c>
      <c r="N82" s="17" t="s">
        <v>621</v>
      </c>
      <c r="O82" s="17" t="s">
        <v>388</v>
      </c>
      <c r="P82" s="17" t="s">
        <v>389</v>
      </c>
      <c r="Q82" s="17" t="s">
        <v>283</v>
      </c>
      <c r="R82" s="17" t="s">
        <v>184</v>
      </c>
      <c r="S82" s="24" t="s">
        <v>184</v>
      </c>
      <c r="T82" s="25"/>
      <c r="U82" s="37">
        <v>0.72</v>
      </c>
      <c r="V82" s="26"/>
      <c r="W82" s="26"/>
      <c r="X82" s="17"/>
      <c r="Y82" s="17"/>
      <c r="Z82" s="25"/>
      <c r="AA82" s="25"/>
      <c r="AB82" s="25"/>
    </row>
    <row r="83" spans="2:28" ht="102" hidden="1" x14ac:dyDescent="0.25">
      <c r="B83" s="35" t="s">
        <v>71</v>
      </c>
      <c r="C83" s="17" t="s">
        <v>99</v>
      </c>
      <c r="D83" s="17" t="s">
        <v>138</v>
      </c>
      <c r="E83" s="17" t="s">
        <v>50</v>
      </c>
      <c r="F83" s="17" t="s">
        <v>142</v>
      </c>
      <c r="G83" s="17" t="s">
        <v>142</v>
      </c>
      <c r="H83" s="17" t="s">
        <v>25</v>
      </c>
      <c r="I83" s="17" t="s">
        <v>28</v>
      </c>
      <c r="J83" s="17" t="s">
        <v>142</v>
      </c>
      <c r="K83" s="17" t="s">
        <v>142</v>
      </c>
      <c r="L83" s="17" t="s">
        <v>142</v>
      </c>
      <c r="M83" s="17" t="s">
        <v>142</v>
      </c>
      <c r="N83" s="17" t="s">
        <v>621</v>
      </c>
      <c r="O83" s="17" t="s">
        <v>388</v>
      </c>
      <c r="P83" s="17" t="s">
        <v>389</v>
      </c>
      <c r="Q83" s="17" t="s">
        <v>284</v>
      </c>
      <c r="R83" s="17" t="s">
        <v>184</v>
      </c>
      <c r="S83" s="24" t="s">
        <v>184</v>
      </c>
      <c r="T83" s="25"/>
      <c r="U83" s="37" t="s">
        <v>335</v>
      </c>
      <c r="V83" s="26"/>
      <c r="W83" s="26"/>
      <c r="X83" s="17"/>
      <c r="Y83" s="17"/>
      <c r="Z83" s="25"/>
      <c r="AA83" s="25"/>
      <c r="AB83" s="25"/>
    </row>
    <row r="84" spans="2:28" ht="102" hidden="1" x14ac:dyDescent="0.25">
      <c r="B84" s="35" t="s">
        <v>71</v>
      </c>
      <c r="C84" s="17" t="s">
        <v>99</v>
      </c>
      <c r="D84" s="17" t="s">
        <v>138</v>
      </c>
      <c r="E84" s="17" t="s">
        <v>50</v>
      </c>
      <c r="F84" s="17" t="s">
        <v>142</v>
      </c>
      <c r="G84" s="17" t="s">
        <v>142</v>
      </c>
      <c r="H84" s="17" t="s">
        <v>25</v>
      </c>
      <c r="I84" s="17" t="s">
        <v>28</v>
      </c>
      <c r="J84" s="17" t="s">
        <v>142</v>
      </c>
      <c r="K84" s="17" t="s">
        <v>142</v>
      </c>
      <c r="L84" s="17" t="s">
        <v>142</v>
      </c>
      <c r="M84" s="17" t="s">
        <v>142</v>
      </c>
      <c r="N84" s="17" t="s">
        <v>621</v>
      </c>
      <c r="O84" s="17" t="s">
        <v>388</v>
      </c>
      <c r="P84" s="17" t="s">
        <v>389</v>
      </c>
      <c r="Q84" s="17" t="s">
        <v>285</v>
      </c>
      <c r="R84" s="17" t="s">
        <v>184</v>
      </c>
      <c r="S84" s="24" t="s">
        <v>184</v>
      </c>
      <c r="T84" s="25"/>
      <c r="U84" s="37" t="s">
        <v>336</v>
      </c>
      <c r="V84" s="26"/>
      <c r="W84" s="26"/>
      <c r="X84" s="17"/>
      <c r="Y84" s="17"/>
      <c r="Z84" s="25"/>
      <c r="AA84" s="25"/>
      <c r="AB84" s="25"/>
    </row>
    <row r="85" spans="2:28" ht="102" hidden="1" x14ac:dyDescent="0.25">
      <c r="B85" s="35" t="s">
        <v>71</v>
      </c>
      <c r="C85" s="17" t="s">
        <v>99</v>
      </c>
      <c r="D85" s="17" t="s">
        <v>138</v>
      </c>
      <c r="E85" s="17" t="s">
        <v>50</v>
      </c>
      <c r="F85" s="17" t="s">
        <v>142</v>
      </c>
      <c r="G85" s="17" t="s">
        <v>142</v>
      </c>
      <c r="H85" s="17" t="s">
        <v>25</v>
      </c>
      <c r="I85" s="17" t="s">
        <v>28</v>
      </c>
      <c r="J85" s="17" t="s">
        <v>142</v>
      </c>
      <c r="K85" s="17" t="s">
        <v>142</v>
      </c>
      <c r="L85" s="17" t="s">
        <v>142</v>
      </c>
      <c r="M85" s="17" t="s">
        <v>142</v>
      </c>
      <c r="N85" s="17" t="s">
        <v>621</v>
      </c>
      <c r="O85" s="17" t="s">
        <v>388</v>
      </c>
      <c r="P85" s="17" t="s">
        <v>389</v>
      </c>
      <c r="Q85" s="17" t="s">
        <v>286</v>
      </c>
      <c r="R85" s="17" t="s">
        <v>184</v>
      </c>
      <c r="S85" s="24" t="s">
        <v>184</v>
      </c>
      <c r="T85" s="25"/>
      <c r="U85" s="26" t="s">
        <v>337</v>
      </c>
      <c r="V85" s="26"/>
      <c r="W85" s="26"/>
      <c r="X85" s="17"/>
      <c r="Y85" s="17"/>
      <c r="Z85" s="25"/>
      <c r="AA85" s="25"/>
      <c r="AB85" s="25"/>
    </row>
    <row r="86" spans="2:28" ht="76.5" hidden="1" x14ac:dyDescent="0.25">
      <c r="B86" s="35" t="s">
        <v>71</v>
      </c>
      <c r="C86" s="17" t="s">
        <v>99</v>
      </c>
      <c r="D86" s="17" t="s">
        <v>138</v>
      </c>
      <c r="E86" s="17" t="s">
        <v>51</v>
      </c>
      <c r="F86" s="17" t="s">
        <v>142</v>
      </c>
      <c r="G86" s="17" t="s">
        <v>142</v>
      </c>
      <c r="H86" s="17" t="s">
        <v>26</v>
      </c>
      <c r="I86" s="17" t="s">
        <v>28</v>
      </c>
      <c r="J86" s="17" t="s">
        <v>142</v>
      </c>
      <c r="K86" s="17" t="s">
        <v>142</v>
      </c>
      <c r="L86" s="17" t="s">
        <v>142</v>
      </c>
      <c r="M86" s="17" t="s">
        <v>142</v>
      </c>
      <c r="N86" s="17" t="s">
        <v>622</v>
      </c>
      <c r="O86" s="17" t="s">
        <v>386</v>
      </c>
      <c r="P86" s="17" t="s">
        <v>387</v>
      </c>
      <c r="Q86" s="17" t="s">
        <v>287</v>
      </c>
      <c r="R86" s="17" t="s">
        <v>184</v>
      </c>
      <c r="S86" s="24" t="s">
        <v>184</v>
      </c>
      <c r="T86" s="25"/>
      <c r="U86" s="33">
        <v>0.8</v>
      </c>
      <c r="V86" s="33"/>
      <c r="W86" s="33"/>
      <c r="X86" s="17"/>
      <c r="Y86" s="17"/>
      <c r="Z86" s="25"/>
      <c r="AA86" s="25"/>
      <c r="AB86" s="25"/>
    </row>
    <row r="87" spans="2:28" ht="89.25" hidden="1" x14ac:dyDescent="0.25">
      <c r="B87" s="35" t="s">
        <v>71</v>
      </c>
      <c r="C87" s="17" t="s">
        <v>99</v>
      </c>
      <c r="D87" s="17" t="s">
        <v>138</v>
      </c>
      <c r="E87" s="17" t="s">
        <v>50</v>
      </c>
      <c r="F87" s="17" t="s">
        <v>142</v>
      </c>
      <c r="G87" s="17" t="s">
        <v>142</v>
      </c>
      <c r="H87" s="17" t="s">
        <v>26</v>
      </c>
      <c r="I87" s="17" t="s">
        <v>28</v>
      </c>
      <c r="J87" s="17" t="s">
        <v>142</v>
      </c>
      <c r="K87" s="17" t="s">
        <v>142</v>
      </c>
      <c r="L87" s="17" t="s">
        <v>142</v>
      </c>
      <c r="M87" s="17" t="s">
        <v>142</v>
      </c>
      <c r="N87" s="17" t="s">
        <v>621</v>
      </c>
      <c r="O87" s="17" t="s">
        <v>386</v>
      </c>
      <c r="P87" s="17" t="s">
        <v>387</v>
      </c>
      <c r="Q87" s="17" t="s">
        <v>288</v>
      </c>
      <c r="R87" s="17" t="s">
        <v>184</v>
      </c>
      <c r="S87" s="24" t="s">
        <v>184</v>
      </c>
      <c r="T87" s="25"/>
      <c r="U87" s="26">
        <v>51.27</v>
      </c>
      <c r="V87" s="26"/>
      <c r="W87" s="26"/>
      <c r="X87" s="17"/>
      <c r="Y87" s="17"/>
      <c r="Z87" s="25"/>
      <c r="AA87" s="25"/>
      <c r="AB87" s="25"/>
    </row>
    <row r="88" spans="2:28" ht="89.25" hidden="1" x14ac:dyDescent="0.25">
      <c r="B88" s="35" t="s">
        <v>71</v>
      </c>
      <c r="C88" s="17" t="s">
        <v>99</v>
      </c>
      <c r="D88" s="17" t="s">
        <v>138</v>
      </c>
      <c r="E88" s="17" t="s">
        <v>50</v>
      </c>
      <c r="F88" s="17" t="s">
        <v>142</v>
      </c>
      <c r="G88" s="17" t="s">
        <v>142</v>
      </c>
      <c r="H88" s="17" t="s">
        <v>26</v>
      </c>
      <c r="I88" s="17" t="s">
        <v>28</v>
      </c>
      <c r="J88" s="17" t="s">
        <v>142</v>
      </c>
      <c r="K88" s="17" t="s">
        <v>142</v>
      </c>
      <c r="L88" s="17" t="s">
        <v>142</v>
      </c>
      <c r="M88" s="17" t="s">
        <v>142</v>
      </c>
      <c r="N88" s="17" t="s">
        <v>621</v>
      </c>
      <c r="O88" s="17" t="s">
        <v>386</v>
      </c>
      <c r="P88" s="17" t="s">
        <v>387</v>
      </c>
      <c r="Q88" s="17" t="s">
        <v>289</v>
      </c>
      <c r="R88" s="17" t="s">
        <v>184</v>
      </c>
      <c r="S88" s="24" t="s">
        <v>184</v>
      </c>
      <c r="T88" s="25"/>
      <c r="U88" s="26">
        <v>16.5</v>
      </c>
      <c r="V88" s="26"/>
      <c r="W88" s="26"/>
      <c r="X88" s="17"/>
      <c r="Y88" s="17"/>
      <c r="Z88" s="25"/>
      <c r="AA88" s="25"/>
      <c r="AB88" s="25"/>
    </row>
    <row r="89" spans="2:28" ht="89.25" hidden="1" x14ac:dyDescent="0.25">
      <c r="B89" s="35" t="s">
        <v>71</v>
      </c>
      <c r="C89" s="17" t="s">
        <v>99</v>
      </c>
      <c r="D89" s="17" t="s">
        <v>138</v>
      </c>
      <c r="E89" s="17" t="s">
        <v>50</v>
      </c>
      <c r="F89" s="17" t="s">
        <v>142</v>
      </c>
      <c r="G89" s="17" t="s">
        <v>142</v>
      </c>
      <c r="H89" s="17" t="s">
        <v>26</v>
      </c>
      <c r="I89" s="17" t="s">
        <v>28</v>
      </c>
      <c r="J89" s="17" t="s">
        <v>142</v>
      </c>
      <c r="K89" s="17" t="s">
        <v>142</v>
      </c>
      <c r="L89" s="17" t="s">
        <v>142</v>
      </c>
      <c r="M89" s="17" t="s">
        <v>142</v>
      </c>
      <c r="N89" s="17" t="s">
        <v>621</v>
      </c>
      <c r="O89" s="17" t="s">
        <v>386</v>
      </c>
      <c r="P89" s="17" t="s">
        <v>387</v>
      </c>
      <c r="Q89" s="17" t="s">
        <v>290</v>
      </c>
      <c r="R89" s="17" t="s">
        <v>184</v>
      </c>
      <c r="S89" s="24" t="s">
        <v>184</v>
      </c>
      <c r="T89" s="25"/>
      <c r="U89" s="26">
        <v>12.3</v>
      </c>
      <c r="V89" s="26"/>
      <c r="W89" s="26"/>
      <c r="X89" s="17"/>
      <c r="Y89" s="17"/>
      <c r="Z89" s="25"/>
      <c r="AA89" s="25"/>
      <c r="AB89" s="25"/>
    </row>
    <row r="90" spans="2:28" ht="89.25" hidden="1" x14ac:dyDescent="0.25">
      <c r="B90" s="35" t="s">
        <v>71</v>
      </c>
      <c r="C90" s="17" t="s">
        <v>99</v>
      </c>
      <c r="D90" s="17" t="s">
        <v>138</v>
      </c>
      <c r="E90" s="17" t="s">
        <v>50</v>
      </c>
      <c r="F90" s="17" t="s">
        <v>142</v>
      </c>
      <c r="G90" s="17" t="s">
        <v>142</v>
      </c>
      <c r="H90" s="17" t="s">
        <v>26</v>
      </c>
      <c r="I90" s="17" t="s">
        <v>28</v>
      </c>
      <c r="J90" s="17" t="s">
        <v>142</v>
      </c>
      <c r="K90" s="17" t="s">
        <v>142</v>
      </c>
      <c r="L90" s="17" t="s">
        <v>142</v>
      </c>
      <c r="M90" s="17" t="s">
        <v>142</v>
      </c>
      <c r="N90" s="17" t="s">
        <v>621</v>
      </c>
      <c r="O90" s="17" t="s">
        <v>384</v>
      </c>
      <c r="P90" s="17" t="s">
        <v>391</v>
      </c>
      <c r="Q90" s="17" t="s">
        <v>291</v>
      </c>
      <c r="R90" s="17" t="s">
        <v>184</v>
      </c>
      <c r="S90" s="24" t="s">
        <v>184</v>
      </c>
      <c r="T90" s="25"/>
      <c r="U90" s="26">
        <v>1</v>
      </c>
      <c r="V90" s="26"/>
      <c r="W90" s="26"/>
      <c r="X90" s="17"/>
      <c r="Y90" s="17"/>
      <c r="Z90" s="25"/>
      <c r="AA90" s="25"/>
      <c r="AB90" s="25"/>
    </row>
    <row r="91" spans="2:28" ht="127.5" hidden="1" x14ac:dyDescent="0.25">
      <c r="B91" s="35" t="s">
        <v>71</v>
      </c>
      <c r="C91" s="17" t="s">
        <v>99</v>
      </c>
      <c r="D91" s="17" t="s">
        <v>138</v>
      </c>
      <c r="E91" s="17" t="s">
        <v>50</v>
      </c>
      <c r="F91" s="17" t="s">
        <v>17</v>
      </c>
      <c r="G91" s="17" t="s">
        <v>23</v>
      </c>
      <c r="H91" s="17" t="s">
        <v>26</v>
      </c>
      <c r="I91" s="17" t="s">
        <v>28</v>
      </c>
      <c r="J91" s="17" t="s">
        <v>142</v>
      </c>
      <c r="K91" s="17" t="s">
        <v>142</v>
      </c>
      <c r="L91" s="17" t="s">
        <v>142</v>
      </c>
      <c r="M91" s="17" t="s">
        <v>142</v>
      </c>
      <c r="N91" s="17" t="s">
        <v>621</v>
      </c>
      <c r="O91" s="17" t="s">
        <v>386</v>
      </c>
      <c r="P91" s="17" t="s">
        <v>387</v>
      </c>
      <c r="Q91" s="17" t="s">
        <v>292</v>
      </c>
      <c r="R91" s="17" t="s">
        <v>184</v>
      </c>
      <c r="S91" s="24" t="s">
        <v>184</v>
      </c>
      <c r="T91" s="25" t="s">
        <v>370</v>
      </c>
      <c r="U91" s="26">
        <v>13.73</v>
      </c>
      <c r="V91" s="26">
        <v>13.58</v>
      </c>
      <c r="W91" s="26"/>
      <c r="X91" s="17"/>
      <c r="Y91" s="17"/>
      <c r="Z91" s="25"/>
      <c r="AA91" s="25"/>
      <c r="AB91" s="25"/>
    </row>
    <row r="92" spans="2:28" ht="89.25" hidden="1" x14ac:dyDescent="0.25">
      <c r="B92" s="35" t="s">
        <v>71</v>
      </c>
      <c r="C92" s="17" t="s">
        <v>99</v>
      </c>
      <c r="D92" s="17" t="s">
        <v>138</v>
      </c>
      <c r="E92" s="17" t="s">
        <v>50</v>
      </c>
      <c r="F92" s="17" t="s">
        <v>17</v>
      </c>
      <c r="G92" s="17" t="s">
        <v>142</v>
      </c>
      <c r="H92" s="17" t="s">
        <v>26</v>
      </c>
      <c r="I92" s="17" t="s">
        <v>28</v>
      </c>
      <c r="J92" s="17" t="s">
        <v>142</v>
      </c>
      <c r="K92" s="17" t="s">
        <v>142</v>
      </c>
      <c r="L92" s="17" t="s">
        <v>142</v>
      </c>
      <c r="M92" s="17" t="s">
        <v>142</v>
      </c>
      <c r="N92" s="17" t="s">
        <v>621</v>
      </c>
      <c r="O92" s="17" t="s">
        <v>386</v>
      </c>
      <c r="P92" s="17" t="s">
        <v>387</v>
      </c>
      <c r="Q92" s="17" t="s">
        <v>293</v>
      </c>
      <c r="R92" s="17" t="s">
        <v>184</v>
      </c>
      <c r="S92" s="24" t="s">
        <v>184</v>
      </c>
      <c r="T92" s="25"/>
      <c r="U92" s="26" t="s">
        <v>338</v>
      </c>
      <c r="V92" s="26"/>
      <c r="W92" s="26"/>
      <c r="X92" s="17"/>
      <c r="Y92" s="17"/>
      <c r="Z92" s="25"/>
      <c r="AA92" s="25"/>
      <c r="AB92" s="25"/>
    </row>
    <row r="93" spans="2:28" ht="89.25" hidden="1" x14ac:dyDescent="0.25">
      <c r="B93" s="35" t="s">
        <v>71</v>
      </c>
      <c r="C93" s="17" t="s">
        <v>99</v>
      </c>
      <c r="D93" s="17" t="s">
        <v>138</v>
      </c>
      <c r="E93" s="17" t="s">
        <v>50</v>
      </c>
      <c r="F93" s="17" t="s">
        <v>17</v>
      </c>
      <c r="G93" s="17" t="s">
        <v>142</v>
      </c>
      <c r="H93" s="17" t="s">
        <v>26</v>
      </c>
      <c r="I93" s="17" t="s">
        <v>28</v>
      </c>
      <c r="J93" s="17" t="s">
        <v>142</v>
      </c>
      <c r="K93" s="17" t="s">
        <v>142</v>
      </c>
      <c r="L93" s="17" t="s">
        <v>142</v>
      </c>
      <c r="M93" s="17" t="s">
        <v>142</v>
      </c>
      <c r="N93" s="17" t="s">
        <v>621</v>
      </c>
      <c r="O93" s="17" t="s">
        <v>386</v>
      </c>
      <c r="P93" s="17" t="s">
        <v>387</v>
      </c>
      <c r="Q93" s="17" t="s">
        <v>294</v>
      </c>
      <c r="R93" s="17" t="s">
        <v>184</v>
      </c>
      <c r="S93" s="24" t="s">
        <v>184</v>
      </c>
      <c r="T93" s="25"/>
      <c r="U93" s="26">
        <v>6</v>
      </c>
      <c r="V93" s="26"/>
      <c r="W93" s="26"/>
      <c r="X93" s="17"/>
      <c r="Y93" s="17"/>
      <c r="Z93" s="25"/>
      <c r="AA93" s="25"/>
      <c r="AB93" s="25"/>
    </row>
    <row r="94" spans="2:28" ht="89.25" hidden="1" x14ac:dyDescent="0.25">
      <c r="B94" s="35" t="s">
        <v>71</v>
      </c>
      <c r="C94" s="17" t="s">
        <v>99</v>
      </c>
      <c r="D94" s="17" t="s">
        <v>138</v>
      </c>
      <c r="E94" s="17" t="s">
        <v>50</v>
      </c>
      <c r="F94" s="17" t="s">
        <v>17</v>
      </c>
      <c r="G94" s="17" t="s">
        <v>142</v>
      </c>
      <c r="H94" s="17" t="s">
        <v>26</v>
      </c>
      <c r="I94" s="17" t="s">
        <v>28</v>
      </c>
      <c r="J94" s="17" t="s">
        <v>142</v>
      </c>
      <c r="K94" s="17" t="s">
        <v>142</v>
      </c>
      <c r="L94" s="17" t="s">
        <v>142</v>
      </c>
      <c r="M94" s="17" t="s">
        <v>142</v>
      </c>
      <c r="N94" s="17" t="s">
        <v>621</v>
      </c>
      <c r="O94" s="17" t="s">
        <v>386</v>
      </c>
      <c r="P94" s="17" t="s">
        <v>387</v>
      </c>
      <c r="Q94" s="17" t="s">
        <v>295</v>
      </c>
      <c r="R94" s="17" t="s">
        <v>184</v>
      </c>
      <c r="S94" s="24" t="s">
        <v>184</v>
      </c>
      <c r="T94" s="25"/>
      <c r="U94" s="26">
        <v>13.84</v>
      </c>
      <c r="V94" s="26"/>
      <c r="W94" s="26"/>
      <c r="X94" s="17"/>
      <c r="Y94" s="17"/>
      <c r="Z94" s="25"/>
      <c r="AA94" s="25"/>
      <c r="AB94" s="25"/>
    </row>
    <row r="95" spans="2:28" ht="89.25" hidden="1" x14ac:dyDescent="0.25">
      <c r="B95" s="35" t="s">
        <v>71</v>
      </c>
      <c r="C95" s="17" t="s">
        <v>99</v>
      </c>
      <c r="D95" s="17" t="s">
        <v>138</v>
      </c>
      <c r="E95" s="17" t="s">
        <v>50</v>
      </c>
      <c r="F95" s="17" t="s">
        <v>17</v>
      </c>
      <c r="G95" s="17" t="s">
        <v>142</v>
      </c>
      <c r="H95" s="17" t="s">
        <v>26</v>
      </c>
      <c r="I95" s="17" t="s">
        <v>28</v>
      </c>
      <c r="J95" s="17" t="s">
        <v>142</v>
      </c>
      <c r="K95" s="17" t="s">
        <v>142</v>
      </c>
      <c r="L95" s="17" t="s">
        <v>142</v>
      </c>
      <c r="M95" s="17" t="s">
        <v>142</v>
      </c>
      <c r="N95" s="17" t="s">
        <v>621</v>
      </c>
      <c r="O95" s="17" t="s">
        <v>386</v>
      </c>
      <c r="P95" s="17" t="s">
        <v>387</v>
      </c>
      <c r="Q95" s="17" t="s">
        <v>296</v>
      </c>
      <c r="R95" s="17" t="s">
        <v>184</v>
      </c>
      <c r="S95" s="24" t="s">
        <v>184</v>
      </c>
      <c r="T95" s="25"/>
      <c r="U95" s="26">
        <v>19.7</v>
      </c>
      <c r="V95" s="26"/>
      <c r="W95" s="26"/>
      <c r="X95" s="17"/>
      <c r="Y95" s="17"/>
      <c r="Z95" s="25"/>
      <c r="AA95" s="25"/>
      <c r="AB95" s="25"/>
    </row>
    <row r="96" spans="2:28" ht="89.25" hidden="1" x14ac:dyDescent="0.25">
      <c r="B96" s="35" t="s">
        <v>71</v>
      </c>
      <c r="C96" s="17" t="s">
        <v>99</v>
      </c>
      <c r="D96" s="17" t="s">
        <v>138</v>
      </c>
      <c r="E96" s="17" t="s">
        <v>50</v>
      </c>
      <c r="F96" s="17" t="s">
        <v>17</v>
      </c>
      <c r="G96" s="17" t="s">
        <v>142</v>
      </c>
      <c r="H96" s="17" t="s">
        <v>26</v>
      </c>
      <c r="I96" s="17" t="s">
        <v>28</v>
      </c>
      <c r="J96" s="17" t="s">
        <v>142</v>
      </c>
      <c r="K96" s="17" t="s">
        <v>142</v>
      </c>
      <c r="L96" s="17" t="s">
        <v>142</v>
      </c>
      <c r="M96" s="17" t="s">
        <v>142</v>
      </c>
      <c r="N96" s="17" t="s">
        <v>621</v>
      </c>
      <c r="O96" s="17" t="s">
        <v>386</v>
      </c>
      <c r="P96" s="17" t="s">
        <v>387</v>
      </c>
      <c r="Q96" s="17" t="s">
        <v>297</v>
      </c>
      <c r="R96" s="17" t="s">
        <v>184</v>
      </c>
      <c r="S96" s="24" t="s">
        <v>184</v>
      </c>
      <c r="T96" s="25"/>
      <c r="U96" s="26" t="s">
        <v>339</v>
      </c>
      <c r="V96" s="26"/>
      <c r="W96" s="26"/>
      <c r="X96" s="17"/>
      <c r="Y96" s="17"/>
      <c r="Z96" s="25"/>
      <c r="AA96" s="25"/>
      <c r="AB96" s="25"/>
    </row>
    <row r="97" spans="2:28" ht="89.25" hidden="1" x14ac:dyDescent="0.25">
      <c r="B97" s="35" t="s">
        <v>71</v>
      </c>
      <c r="C97" s="17" t="s">
        <v>99</v>
      </c>
      <c r="D97" s="17" t="s">
        <v>138</v>
      </c>
      <c r="E97" s="17" t="s">
        <v>53</v>
      </c>
      <c r="F97" s="17" t="s">
        <v>142</v>
      </c>
      <c r="G97" s="17" t="s">
        <v>20</v>
      </c>
      <c r="H97" s="17" t="s">
        <v>26</v>
      </c>
      <c r="I97" s="17" t="s">
        <v>28</v>
      </c>
      <c r="J97" s="17" t="s">
        <v>142</v>
      </c>
      <c r="K97" s="17" t="s">
        <v>142</v>
      </c>
      <c r="L97" s="17" t="s">
        <v>142</v>
      </c>
      <c r="M97" s="17" t="s">
        <v>142</v>
      </c>
      <c r="N97" s="27" t="s">
        <v>624</v>
      </c>
      <c r="O97" s="17" t="s">
        <v>384</v>
      </c>
      <c r="P97" s="17" t="s">
        <v>392</v>
      </c>
      <c r="Q97" s="17" t="s">
        <v>298</v>
      </c>
      <c r="R97" s="17"/>
      <c r="S97" s="24" t="s">
        <v>184</v>
      </c>
      <c r="T97" s="25"/>
      <c r="U97" s="31">
        <v>1</v>
      </c>
      <c r="V97" s="26"/>
      <c r="W97" s="26"/>
      <c r="X97" s="17"/>
      <c r="Y97" s="17"/>
      <c r="Z97" s="25"/>
      <c r="AA97" s="25"/>
      <c r="AB97" s="25"/>
    </row>
    <row r="98" spans="2:28" ht="89.25" hidden="1" x14ac:dyDescent="0.25">
      <c r="B98" s="35" t="s">
        <v>71</v>
      </c>
      <c r="C98" s="17" t="s">
        <v>99</v>
      </c>
      <c r="D98" s="17" t="s">
        <v>138</v>
      </c>
      <c r="E98" s="17" t="s">
        <v>50</v>
      </c>
      <c r="F98" s="17" t="s">
        <v>17</v>
      </c>
      <c r="G98" s="17" t="s">
        <v>142</v>
      </c>
      <c r="H98" s="17" t="s">
        <v>26</v>
      </c>
      <c r="I98" s="17" t="s">
        <v>28</v>
      </c>
      <c r="J98" s="17" t="s">
        <v>142</v>
      </c>
      <c r="K98" s="17" t="s">
        <v>142</v>
      </c>
      <c r="L98" s="17" t="s">
        <v>142</v>
      </c>
      <c r="M98" s="17" t="s">
        <v>142</v>
      </c>
      <c r="N98" s="17" t="s">
        <v>621</v>
      </c>
      <c r="O98" s="17" t="s">
        <v>386</v>
      </c>
      <c r="P98" s="17" t="s">
        <v>393</v>
      </c>
      <c r="Q98" s="17" t="s">
        <v>299</v>
      </c>
      <c r="R98" s="17" t="s">
        <v>184</v>
      </c>
      <c r="S98" s="24" t="s">
        <v>184</v>
      </c>
      <c r="T98" s="25"/>
      <c r="U98" s="38">
        <v>0.22800000000000001</v>
      </c>
      <c r="V98" s="26"/>
      <c r="W98" s="26"/>
      <c r="X98" s="17"/>
      <c r="Y98" s="17"/>
      <c r="Z98" s="25"/>
      <c r="AA98" s="25"/>
      <c r="AB98" s="25"/>
    </row>
    <row r="99" spans="2:28" ht="89.25" hidden="1" x14ac:dyDescent="0.25">
      <c r="B99" s="35" t="s">
        <v>71</v>
      </c>
      <c r="C99" s="17" t="s">
        <v>99</v>
      </c>
      <c r="D99" s="17" t="s">
        <v>138</v>
      </c>
      <c r="E99" s="17" t="s">
        <v>50</v>
      </c>
      <c r="F99" s="17" t="s">
        <v>142</v>
      </c>
      <c r="G99" s="17" t="s">
        <v>142</v>
      </c>
      <c r="H99" s="17" t="s">
        <v>26</v>
      </c>
      <c r="I99" s="17" t="s">
        <v>28</v>
      </c>
      <c r="J99" s="17" t="s">
        <v>142</v>
      </c>
      <c r="K99" s="17" t="s">
        <v>142</v>
      </c>
      <c r="L99" s="17" t="s">
        <v>142</v>
      </c>
      <c r="M99" s="17" t="s">
        <v>142</v>
      </c>
      <c r="N99" s="17" t="s">
        <v>621</v>
      </c>
      <c r="O99" s="17" t="s">
        <v>386</v>
      </c>
      <c r="P99" s="17" t="s">
        <v>387</v>
      </c>
      <c r="Q99" s="17" t="s">
        <v>300</v>
      </c>
      <c r="R99" s="17" t="s">
        <v>184</v>
      </c>
      <c r="S99" s="24" t="s">
        <v>184</v>
      </c>
      <c r="T99" s="25"/>
      <c r="U99" s="31">
        <v>230.57</v>
      </c>
      <c r="V99" s="26"/>
      <c r="W99" s="26"/>
      <c r="X99" s="17"/>
      <c r="Y99" s="17"/>
      <c r="Z99" s="25"/>
      <c r="AA99" s="25"/>
      <c r="AB99" s="25"/>
    </row>
    <row r="100" spans="2:28" ht="76.5" hidden="1" x14ac:dyDescent="0.25">
      <c r="B100" s="35" t="s">
        <v>71</v>
      </c>
      <c r="C100" s="17" t="s">
        <v>99</v>
      </c>
      <c r="D100" s="17" t="s">
        <v>138</v>
      </c>
      <c r="E100" s="17" t="s">
        <v>54</v>
      </c>
      <c r="F100" s="17" t="s">
        <v>19</v>
      </c>
      <c r="G100" s="17" t="s">
        <v>24</v>
      </c>
      <c r="H100" s="17" t="s">
        <v>26</v>
      </c>
      <c r="I100" s="17" t="s">
        <v>28</v>
      </c>
      <c r="J100" s="17" t="s">
        <v>142</v>
      </c>
      <c r="K100" s="17" t="s">
        <v>142</v>
      </c>
      <c r="L100" s="17" t="s">
        <v>142</v>
      </c>
      <c r="M100" s="17" t="s">
        <v>142</v>
      </c>
      <c r="N100" s="17" t="s">
        <v>622</v>
      </c>
      <c r="O100" s="17" t="s">
        <v>386</v>
      </c>
      <c r="P100" s="17" t="s">
        <v>394</v>
      </c>
      <c r="Q100" s="17" t="s">
        <v>301</v>
      </c>
      <c r="R100" s="17" t="s">
        <v>184</v>
      </c>
      <c r="S100" s="24" t="s">
        <v>184</v>
      </c>
      <c r="T100" s="25"/>
      <c r="U100" s="26">
        <v>0</v>
      </c>
      <c r="V100" s="26"/>
      <c r="W100" s="26"/>
      <c r="X100" s="17"/>
      <c r="Y100" s="17"/>
      <c r="Z100" s="25"/>
      <c r="AA100" s="25"/>
      <c r="AB100" s="25"/>
    </row>
    <row r="101" spans="2:28" ht="76.5" hidden="1" x14ac:dyDescent="0.25">
      <c r="B101" s="35" t="s">
        <v>71</v>
      </c>
      <c r="C101" s="17" t="s">
        <v>99</v>
      </c>
      <c r="D101" s="17" t="s">
        <v>138</v>
      </c>
      <c r="E101" s="17" t="s">
        <v>52</v>
      </c>
      <c r="F101" s="17" t="s">
        <v>17</v>
      </c>
      <c r="G101" s="17" t="s">
        <v>22</v>
      </c>
      <c r="H101" s="17" t="s">
        <v>26</v>
      </c>
      <c r="I101" s="17" t="s">
        <v>28</v>
      </c>
      <c r="J101" s="17" t="s">
        <v>142</v>
      </c>
      <c r="K101" s="17" t="s">
        <v>142</v>
      </c>
      <c r="L101" s="17" t="s">
        <v>142</v>
      </c>
      <c r="M101" s="17" t="s">
        <v>142</v>
      </c>
      <c r="N101" s="17" t="s">
        <v>623</v>
      </c>
      <c r="O101" s="17" t="s">
        <v>386</v>
      </c>
      <c r="P101" s="17" t="s">
        <v>394</v>
      </c>
      <c r="Q101" s="17" t="s">
        <v>302</v>
      </c>
      <c r="R101" s="17" t="s">
        <v>184</v>
      </c>
      <c r="S101" s="24" t="s">
        <v>184</v>
      </c>
      <c r="T101" s="25"/>
      <c r="U101" s="26" t="s">
        <v>340</v>
      </c>
      <c r="V101" s="26"/>
      <c r="W101" s="26"/>
      <c r="X101" s="17"/>
      <c r="Y101" s="17"/>
      <c r="Z101" s="25"/>
      <c r="AA101" s="25"/>
      <c r="AB101" s="25"/>
    </row>
    <row r="102" spans="2:28" ht="89.25" hidden="1" x14ac:dyDescent="0.25">
      <c r="B102" s="35" t="s">
        <v>71</v>
      </c>
      <c r="C102" s="17" t="s">
        <v>99</v>
      </c>
      <c r="D102" s="17" t="s">
        <v>112</v>
      </c>
      <c r="E102" s="17" t="s">
        <v>55</v>
      </c>
      <c r="F102" s="17" t="s">
        <v>17</v>
      </c>
      <c r="G102" s="17" t="s">
        <v>23</v>
      </c>
      <c r="H102" s="17" t="s">
        <v>26</v>
      </c>
      <c r="I102" s="17" t="s">
        <v>27</v>
      </c>
      <c r="J102" s="17" t="s">
        <v>142</v>
      </c>
      <c r="K102" s="17" t="s">
        <v>142</v>
      </c>
      <c r="L102" s="17" t="s">
        <v>142</v>
      </c>
      <c r="M102" s="17" t="s">
        <v>142</v>
      </c>
      <c r="N102" s="17" t="s">
        <v>621</v>
      </c>
      <c r="O102" s="17" t="s">
        <v>386</v>
      </c>
      <c r="P102" s="17" t="s">
        <v>387</v>
      </c>
      <c r="Q102" s="17" t="s">
        <v>303</v>
      </c>
      <c r="R102" s="17" t="s">
        <v>184</v>
      </c>
      <c r="S102" s="24" t="s">
        <v>184</v>
      </c>
      <c r="T102" s="25"/>
      <c r="U102" s="31" t="s">
        <v>341</v>
      </c>
      <c r="V102" s="26"/>
      <c r="W102" s="26"/>
      <c r="X102" s="17"/>
      <c r="Y102" s="17"/>
      <c r="Z102" s="25"/>
      <c r="AA102" s="25"/>
      <c r="AB102" s="25"/>
    </row>
    <row r="103" spans="2:28" ht="89.25" hidden="1" x14ac:dyDescent="0.25">
      <c r="B103" s="35" t="s">
        <v>71</v>
      </c>
      <c r="C103" s="17" t="s">
        <v>99</v>
      </c>
      <c r="D103" s="17" t="s">
        <v>112</v>
      </c>
      <c r="E103" s="17" t="s">
        <v>55</v>
      </c>
      <c r="F103" s="17" t="s">
        <v>17</v>
      </c>
      <c r="G103" s="17" t="s">
        <v>23</v>
      </c>
      <c r="H103" s="17" t="s">
        <v>26</v>
      </c>
      <c r="I103" s="17" t="s">
        <v>27</v>
      </c>
      <c r="J103" s="17" t="s">
        <v>142</v>
      </c>
      <c r="K103" s="17" t="s">
        <v>142</v>
      </c>
      <c r="L103" s="17" t="s">
        <v>142</v>
      </c>
      <c r="M103" s="17" t="s">
        <v>142</v>
      </c>
      <c r="N103" s="17" t="s">
        <v>621</v>
      </c>
      <c r="O103" s="17" t="s">
        <v>386</v>
      </c>
      <c r="P103" s="17" t="s">
        <v>387</v>
      </c>
      <c r="Q103" s="17" t="s">
        <v>304</v>
      </c>
      <c r="R103" s="17" t="s">
        <v>184</v>
      </c>
      <c r="S103" s="24" t="s">
        <v>184</v>
      </c>
      <c r="T103" s="25"/>
      <c r="U103" s="31" t="s">
        <v>342</v>
      </c>
      <c r="V103" s="26"/>
      <c r="W103" s="26"/>
      <c r="X103" s="17"/>
      <c r="Y103" s="17"/>
      <c r="Z103" s="25"/>
      <c r="AA103" s="25"/>
      <c r="AB103" s="25"/>
    </row>
    <row r="104" spans="2:28" ht="89.25" hidden="1" x14ac:dyDescent="0.25">
      <c r="B104" s="35" t="s">
        <v>71</v>
      </c>
      <c r="C104" s="17" t="s">
        <v>99</v>
      </c>
      <c r="D104" s="17" t="s">
        <v>112</v>
      </c>
      <c r="E104" s="17" t="s">
        <v>55</v>
      </c>
      <c r="F104" s="17" t="s">
        <v>17</v>
      </c>
      <c r="G104" s="17" t="s">
        <v>23</v>
      </c>
      <c r="H104" s="17" t="s">
        <v>26</v>
      </c>
      <c r="I104" s="17" t="s">
        <v>27</v>
      </c>
      <c r="J104" s="17" t="s">
        <v>142</v>
      </c>
      <c r="K104" s="17" t="s">
        <v>142</v>
      </c>
      <c r="L104" s="17" t="s">
        <v>142</v>
      </c>
      <c r="M104" s="17" t="s">
        <v>142</v>
      </c>
      <c r="N104" s="17" t="s">
        <v>621</v>
      </c>
      <c r="O104" s="17" t="s">
        <v>386</v>
      </c>
      <c r="P104" s="17" t="s">
        <v>387</v>
      </c>
      <c r="Q104" s="17" t="s">
        <v>305</v>
      </c>
      <c r="R104" s="17" t="s">
        <v>184</v>
      </c>
      <c r="S104" s="24" t="s">
        <v>184</v>
      </c>
      <c r="T104" s="25"/>
      <c r="U104" s="31" t="s">
        <v>343</v>
      </c>
      <c r="V104" s="26"/>
      <c r="W104" s="26"/>
      <c r="X104" s="17"/>
      <c r="Y104" s="17"/>
      <c r="Z104" s="25"/>
      <c r="AA104" s="25"/>
      <c r="AB104" s="25"/>
    </row>
    <row r="105" spans="2:28" ht="89.25" hidden="1" x14ac:dyDescent="0.25">
      <c r="B105" s="35" t="s">
        <v>71</v>
      </c>
      <c r="C105" s="17" t="s">
        <v>99</v>
      </c>
      <c r="D105" s="17" t="s">
        <v>112</v>
      </c>
      <c r="E105" s="17" t="s">
        <v>55</v>
      </c>
      <c r="F105" s="17" t="s">
        <v>17</v>
      </c>
      <c r="G105" s="17" t="s">
        <v>23</v>
      </c>
      <c r="H105" s="17" t="s">
        <v>26</v>
      </c>
      <c r="I105" s="17" t="s">
        <v>27</v>
      </c>
      <c r="J105" s="17" t="s">
        <v>142</v>
      </c>
      <c r="K105" s="17" t="s">
        <v>142</v>
      </c>
      <c r="L105" s="17" t="s">
        <v>142</v>
      </c>
      <c r="M105" s="17" t="s">
        <v>142</v>
      </c>
      <c r="N105" s="17" t="s">
        <v>621</v>
      </c>
      <c r="O105" s="17" t="s">
        <v>386</v>
      </c>
      <c r="P105" s="17" t="s">
        <v>387</v>
      </c>
      <c r="Q105" s="17" t="s">
        <v>306</v>
      </c>
      <c r="R105" s="17" t="s">
        <v>184</v>
      </c>
      <c r="S105" s="24" t="s">
        <v>184</v>
      </c>
      <c r="T105" s="25"/>
      <c r="U105" s="38" t="s">
        <v>344</v>
      </c>
      <c r="V105" s="26"/>
      <c r="W105" s="26"/>
      <c r="X105" s="17"/>
      <c r="Y105" s="17"/>
      <c r="Z105" s="25"/>
      <c r="AA105" s="25"/>
      <c r="AB105" s="25"/>
    </row>
    <row r="106" spans="2:28" ht="89.25" hidden="1" x14ac:dyDescent="0.25">
      <c r="B106" s="35" t="s">
        <v>71</v>
      </c>
      <c r="C106" s="17" t="s">
        <v>99</v>
      </c>
      <c r="D106" s="17" t="s">
        <v>112</v>
      </c>
      <c r="E106" s="17" t="s">
        <v>55</v>
      </c>
      <c r="F106" s="17" t="s">
        <v>17</v>
      </c>
      <c r="G106" s="17" t="s">
        <v>23</v>
      </c>
      <c r="H106" s="17" t="s">
        <v>26</v>
      </c>
      <c r="I106" s="17" t="s">
        <v>27</v>
      </c>
      <c r="J106" s="17" t="s">
        <v>142</v>
      </c>
      <c r="K106" s="17" t="s">
        <v>142</v>
      </c>
      <c r="L106" s="17" t="s">
        <v>142</v>
      </c>
      <c r="M106" s="17" t="s">
        <v>142</v>
      </c>
      <c r="N106" s="17" t="s">
        <v>621</v>
      </c>
      <c r="O106" s="17" t="s">
        <v>386</v>
      </c>
      <c r="P106" s="17" t="s">
        <v>387</v>
      </c>
      <c r="Q106" s="17" t="s">
        <v>307</v>
      </c>
      <c r="R106" s="17" t="s">
        <v>184</v>
      </c>
      <c r="S106" s="24" t="s">
        <v>184</v>
      </c>
      <c r="T106" s="25"/>
      <c r="U106" s="26" t="s">
        <v>345</v>
      </c>
      <c r="V106" s="26"/>
      <c r="W106" s="26"/>
      <c r="X106" s="17"/>
      <c r="Y106" s="17"/>
      <c r="Z106" s="25"/>
      <c r="AA106" s="25"/>
      <c r="AB106" s="25"/>
    </row>
    <row r="107" spans="2:28" ht="102" hidden="1" x14ac:dyDescent="0.25">
      <c r="B107" s="35" t="s">
        <v>71</v>
      </c>
      <c r="C107" s="17" t="s">
        <v>99</v>
      </c>
      <c r="D107" s="17" t="s">
        <v>112</v>
      </c>
      <c r="E107" s="17" t="s">
        <v>55</v>
      </c>
      <c r="F107" s="17" t="s">
        <v>17</v>
      </c>
      <c r="G107" s="17" t="s">
        <v>23</v>
      </c>
      <c r="H107" s="17" t="s">
        <v>26</v>
      </c>
      <c r="I107" s="17" t="s">
        <v>27</v>
      </c>
      <c r="J107" s="17" t="s">
        <v>142</v>
      </c>
      <c r="K107" s="17" t="s">
        <v>142</v>
      </c>
      <c r="L107" s="17" t="s">
        <v>142</v>
      </c>
      <c r="M107" s="17" t="s">
        <v>142</v>
      </c>
      <c r="N107" s="17" t="s">
        <v>621</v>
      </c>
      <c r="O107" s="17" t="s">
        <v>388</v>
      </c>
      <c r="P107" s="17" t="s">
        <v>389</v>
      </c>
      <c r="Q107" s="17" t="s">
        <v>308</v>
      </c>
      <c r="R107" s="17" t="s">
        <v>184</v>
      </c>
      <c r="S107" s="24" t="s">
        <v>184</v>
      </c>
      <c r="T107" s="25"/>
      <c r="U107" s="38" t="s">
        <v>346</v>
      </c>
      <c r="V107" s="26"/>
      <c r="W107" s="26"/>
      <c r="X107" s="17"/>
      <c r="Y107" s="17"/>
      <c r="Z107" s="25"/>
      <c r="AA107" s="25"/>
      <c r="AB107" s="25"/>
    </row>
    <row r="108" spans="2:28" ht="102" hidden="1" x14ac:dyDescent="0.25">
      <c r="B108" s="35" t="s">
        <v>71</v>
      </c>
      <c r="C108" s="17" t="s">
        <v>99</v>
      </c>
      <c r="D108" s="17" t="s">
        <v>112</v>
      </c>
      <c r="E108" s="17" t="s">
        <v>55</v>
      </c>
      <c r="F108" s="17" t="s">
        <v>17</v>
      </c>
      <c r="G108" s="17" t="s">
        <v>23</v>
      </c>
      <c r="H108" s="17" t="s">
        <v>26</v>
      </c>
      <c r="I108" s="17" t="s">
        <v>27</v>
      </c>
      <c r="J108" s="17" t="s">
        <v>142</v>
      </c>
      <c r="K108" s="17" t="s">
        <v>142</v>
      </c>
      <c r="L108" s="17" t="s">
        <v>142</v>
      </c>
      <c r="M108" s="17" t="s">
        <v>142</v>
      </c>
      <c r="N108" s="17" t="s">
        <v>621</v>
      </c>
      <c r="O108" s="17" t="s">
        <v>388</v>
      </c>
      <c r="P108" s="17" t="s">
        <v>389</v>
      </c>
      <c r="Q108" s="17" t="s">
        <v>309</v>
      </c>
      <c r="R108" s="17" t="s">
        <v>184</v>
      </c>
      <c r="S108" s="24" t="s">
        <v>184</v>
      </c>
      <c r="T108" s="25"/>
      <c r="U108" s="38" t="s">
        <v>347</v>
      </c>
      <c r="V108" s="26"/>
      <c r="W108" s="26"/>
      <c r="X108" s="17"/>
      <c r="Y108" s="17"/>
      <c r="Z108" s="25"/>
      <c r="AA108" s="25"/>
      <c r="AB108" s="25"/>
    </row>
    <row r="109" spans="2:28" ht="102" hidden="1" x14ac:dyDescent="0.25">
      <c r="B109" s="35" t="s">
        <v>71</v>
      </c>
      <c r="C109" s="17" t="s">
        <v>99</v>
      </c>
      <c r="D109" s="17" t="s">
        <v>112</v>
      </c>
      <c r="E109" s="17" t="s">
        <v>55</v>
      </c>
      <c r="F109" s="17" t="s">
        <v>17</v>
      </c>
      <c r="G109" s="17" t="s">
        <v>23</v>
      </c>
      <c r="H109" s="17" t="s">
        <v>26</v>
      </c>
      <c r="I109" s="17" t="s">
        <v>28</v>
      </c>
      <c r="J109" s="17" t="s">
        <v>142</v>
      </c>
      <c r="K109" s="17" t="s">
        <v>142</v>
      </c>
      <c r="L109" s="17" t="s">
        <v>142</v>
      </c>
      <c r="M109" s="17" t="s">
        <v>142</v>
      </c>
      <c r="N109" s="17" t="s">
        <v>621</v>
      </c>
      <c r="O109" s="17" t="s">
        <v>388</v>
      </c>
      <c r="P109" s="17" t="s">
        <v>389</v>
      </c>
      <c r="Q109" s="17" t="s">
        <v>310</v>
      </c>
      <c r="R109" s="17" t="s">
        <v>184</v>
      </c>
      <c r="S109" s="24" t="s">
        <v>184</v>
      </c>
      <c r="T109" s="25" t="s">
        <v>371</v>
      </c>
      <c r="U109" s="38" t="s">
        <v>348</v>
      </c>
      <c r="V109" s="26">
        <v>8.66</v>
      </c>
      <c r="W109" s="26"/>
      <c r="X109" s="17"/>
      <c r="Y109" s="17"/>
      <c r="Z109" s="25"/>
      <c r="AA109" s="25"/>
      <c r="AB109" s="25"/>
    </row>
    <row r="110" spans="2:28" ht="102" hidden="1" x14ac:dyDescent="0.25">
      <c r="B110" s="35" t="s">
        <v>71</v>
      </c>
      <c r="C110" s="17" t="s">
        <v>99</v>
      </c>
      <c r="D110" s="17" t="s">
        <v>112</v>
      </c>
      <c r="E110" s="17" t="s">
        <v>55</v>
      </c>
      <c r="F110" s="17" t="s">
        <v>17</v>
      </c>
      <c r="G110" s="17" t="s">
        <v>23</v>
      </c>
      <c r="H110" s="17" t="s">
        <v>26</v>
      </c>
      <c r="I110" s="17" t="s">
        <v>28</v>
      </c>
      <c r="J110" s="17" t="s">
        <v>142</v>
      </c>
      <c r="K110" s="17" t="s">
        <v>142</v>
      </c>
      <c r="L110" s="17" t="s">
        <v>142</v>
      </c>
      <c r="M110" s="17" t="s">
        <v>142</v>
      </c>
      <c r="N110" s="17" t="s">
        <v>621</v>
      </c>
      <c r="O110" s="17" t="s">
        <v>388</v>
      </c>
      <c r="P110" s="17" t="s">
        <v>389</v>
      </c>
      <c r="Q110" s="17" t="s">
        <v>311</v>
      </c>
      <c r="R110" s="17" t="s">
        <v>184</v>
      </c>
      <c r="S110" s="24" t="s">
        <v>184</v>
      </c>
      <c r="T110" s="25"/>
      <c r="U110" s="38" t="s">
        <v>349</v>
      </c>
      <c r="V110" s="26"/>
      <c r="W110" s="26"/>
      <c r="X110" s="17"/>
      <c r="Y110" s="17"/>
      <c r="Z110" s="25"/>
      <c r="AA110" s="25"/>
      <c r="AB110" s="25"/>
    </row>
    <row r="111" spans="2:28" ht="102" hidden="1" x14ac:dyDescent="0.25">
      <c r="B111" s="35" t="s">
        <v>71</v>
      </c>
      <c r="C111" s="17" t="s">
        <v>99</v>
      </c>
      <c r="D111" s="17" t="s">
        <v>112</v>
      </c>
      <c r="E111" s="17" t="s">
        <v>55</v>
      </c>
      <c r="F111" s="17" t="s">
        <v>17</v>
      </c>
      <c r="G111" s="17" t="s">
        <v>23</v>
      </c>
      <c r="H111" s="17" t="s">
        <v>26</v>
      </c>
      <c r="I111" s="17" t="s">
        <v>28</v>
      </c>
      <c r="J111" s="17" t="s">
        <v>142</v>
      </c>
      <c r="K111" s="17" t="s">
        <v>142</v>
      </c>
      <c r="L111" s="17" t="s">
        <v>142</v>
      </c>
      <c r="M111" s="17" t="s">
        <v>142</v>
      </c>
      <c r="N111" s="17" t="s">
        <v>621</v>
      </c>
      <c r="O111" s="17" t="s">
        <v>388</v>
      </c>
      <c r="P111" s="17" t="s">
        <v>389</v>
      </c>
      <c r="Q111" s="17" t="s">
        <v>312</v>
      </c>
      <c r="R111" s="17" t="s">
        <v>184</v>
      </c>
      <c r="S111" s="24" t="s">
        <v>184</v>
      </c>
      <c r="T111" s="25"/>
      <c r="U111" s="38" t="s">
        <v>350</v>
      </c>
      <c r="V111" s="26"/>
      <c r="W111" s="26"/>
      <c r="X111" s="17"/>
      <c r="Y111" s="17"/>
      <c r="Z111" s="25"/>
      <c r="AA111" s="25"/>
      <c r="AB111" s="25"/>
    </row>
    <row r="112" spans="2:28" ht="89.25" hidden="1" x14ac:dyDescent="0.25">
      <c r="B112" s="35" t="s">
        <v>71</v>
      </c>
      <c r="C112" s="17" t="s">
        <v>99</v>
      </c>
      <c r="D112" s="17" t="s">
        <v>112</v>
      </c>
      <c r="E112" s="17" t="s">
        <v>55</v>
      </c>
      <c r="F112" s="17" t="s">
        <v>17</v>
      </c>
      <c r="G112" s="17" t="s">
        <v>23</v>
      </c>
      <c r="H112" s="17" t="s">
        <v>26</v>
      </c>
      <c r="I112" s="17" t="s">
        <v>28</v>
      </c>
      <c r="J112" s="17" t="s">
        <v>142</v>
      </c>
      <c r="K112" s="17" t="s">
        <v>142</v>
      </c>
      <c r="L112" s="17" t="s">
        <v>142</v>
      </c>
      <c r="M112" s="17" t="s">
        <v>142</v>
      </c>
      <c r="N112" s="17" t="s">
        <v>621</v>
      </c>
      <c r="O112" s="17" t="s">
        <v>388</v>
      </c>
      <c r="P112" s="17" t="s">
        <v>395</v>
      </c>
      <c r="Q112" s="17" t="s">
        <v>313</v>
      </c>
      <c r="R112" s="17" t="s">
        <v>184</v>
      </c>
      <c r="S112" s="24" t="s">
        <v>184</v>
      </c>
      <c r="T112" s="25"/>
      <c r="U112" s="38" t="s">
        <v>351</v>
      </c>
      <c r="V112" s="26"/>
      <c r="W112" s="26"/>
      <c r="X112" s="17"/>
      <c r="Y112" s="17"/>
      <c r="Z112" s="25"/>
      <c r="AA112" s="25"/>
      <c r="AB112" s="25"/>
    </row>
    <row r="113" spans="2:28" ht="89.25" hidden="1" x14ac:dyDescent="0.25">
      <c r="B113" s="35" t="s">
        <v>71</v>
      </c>
      <c r="C113" s="17" t="s">
        <v>99</v>
      </c>
      <c r="D113" s="17" t="s">
        <v>112</v>
      </c>
      <c r="E113" s="17" t="s">
        <v>55</v>
      </c>
      <c r="F113" s="17" t="s">
        <v>17</v>
      </c>
      <c r="G113" s="17" t="s">
        <v>23</v>
      </c>
      <c r="H113" s="17" t="s">
        <v>26</v>
      </c>
      <c r="I113" s="17" t="s">
        <v>28</v>
      </c>
      <c r="J113" s="17" t="s">
        <v>142</v>
      </c>
      <c r="K113" s="17" t="s">
        <v>142</v>
      </c>
      <c r="L113" s="17" t="s">
        <v>142</v>
      </c>
      <c r="M113" s="17" t="s">
        <v>142</v>
      </c>
      <c r="N113" s="17" t="s">
        <v>621</v>
      </c>
      <c r="O113" s="17" t="s">
        <v>388</v>
      </c>
      <c r="P113" s="17" t="s">
        <v>395</v>
      </c>
      <c r="Q113" s="17" t="s">
        <v>314</v>
      </c>
      <c r="R113" s="17" t="s">
        <v>184</v>
      </c>
      <c r="S113" s="24" t="s">
        <v>184</v>
      </c>
      <c r="T113" s="25"/>
      <c r="U113" s="38" t="s">
        <v>352</v>
      </c>
      <c r="V113" s="26"/>
      <c r="W113" s="26"/>
      <c r="X113" s="17"/>
      <c r="Y113" s="17"/>
      <c r="Z113" s="25"/>
      <c r="AA113" s="25"/>
      <c r="AB113" s="25"/>
    </row>
    <row r="114" spans="2:28" ht="102" hidden="1" x14ac:dyDescent="0.25">
      <c r="B114" s="35" t="s">
        <v>71</v>
      </c>
      <c r="C114" s="17" t="s">
        <v>99</v>
      </c>
      <c r="D114" s="17" t="s">
        <v>112</v>
      </c>
      <c r="E114" s="17" t="s">
        <v>55</v>
      </c>
      <c r="F114" s="17" t="s">
        <v>17</v>
      </c>
      <c r="G114" s="17" t="s">
        <v>23</v>
      </c>
      <c r="H114" s="17" t="s">
        <v>26</v>
      </c>
      <c r="I114" s="17" t="s">
        <v>27</v>
      </c>
      <c r="J114" s="17" t="s">
        <v>142</v>
      </c>
      <c r="K114" s="17" t="s">
        <v>142</v>
      </c>
      <c r="L114" s="17" t="s">
        <v>142</v>
      </c>
      <c r="M114" s="17" t="s">
        <v>142</v>
      </c>
      <c r="N114" s="17" t="s">
        <v>621</v>
      </c>
      <c r="O114" s="17" t="s">
        <v>388</v>
      </c>
      <c r="P114" s="17" t="s">
        <v>389</v>
      </c>
      <c r="Q114" s="17" t="s">
        <v>315</v>
      </c>
      <c r="R114" s="17" t="s">
        <v>184</v>
      </c>
      <c r="S114" s="24" t="s">
        <v>184</v>
      </c>
      <c r="T114" s="25"/>
      <c r="U114" s="38" t="s">
        <v>353</v>
      </c>
      <c r="V114" s="26"/>
      <c r="W114" s="26"/>
      <c r="X114" s="17"/>
      <c r="Y114" s="17"/>
      <c r="Z114" s="25"/>
      <c r="AA114" s="25"/>
      <c r="AB114" s="25"/>
    </row>
    <row r="115" spans="2:28" ht="102" hidden="1" x14ac:dyDescent="0.25">
      <c r="B115" s="35" t="s">
        <v>71</v>
      </c>
      <c r="C115" s="17" t="s">
        <v>99</v>
      </c>
      <c r="D115" s="17" t="s">
        <v>112</v>
      </c>
      <c r="E115" s="17" t="s">
        <v>55</v>
      </c>
      <c r="F115" s="17" t="s">
        <v>17</v>
      </c>
      <c r="G115" s="17" t="s">
        <v>23</v>
      </c>
      <c r="H115" s="17" t="s">
        <v>26</v>
      </c>
      <c r="I115" s="17" t="s">
        <v>27</v>
      </c>
      <c r="J115" s="17" t="s">
        <v>142</v>
      </c>
      <c r="K115" s="17" t="s">
        <v>142</v>
      </c>
      <c r="L115" s="17" t="s">
        <v>142</v>
      </c>
      <c r="M115" s="17" t="s">
        <v>142</v>
      </c>
      <c r="N115" s="17" t="s">
        <v>621</v>
      </c>
      <c r="O115" s="17" t="s">
        <v>388</v>
      </c>
      <c r="P115" s="17" t="s">
        <v>389</v>
      </c>
      <c r="Q115" s="17" t="s">
        <v>316</v>
      </c>
      <c r="R115" s="17" t="s">
        <v>184</v>
      </c>
      <c r="S115" s="24" t="s">
        <v>184</v>
      </c>
      <c r="T115" s="25"/>
      <c r="U115" s="38" t="s">
        <v>354</v>
      </c>
      <c r="V115" s="26"/>
      <c r="W115" s="26"/>
      <c r="X115" s="17"/>
      <c r="Y115" s="17"/>
      <c r="Z115" s="25"/>
      <c r="AA115" s="25"/>
      <c r="AB115" s="25"/>
    </row>
    <row r="116" spans="2:28" ht="102" hidden="1" x14ac:dyDescent="0.25">
      <c r="B116" s="35" t="s">
        <v>71</v>
      </c>
      <c r="C116" s="17" t="s">
        <v>99</v>
      </c>
      <c r="D116" s="17" t="s">
        <v>112</v>
      </c>
      <c r="E116" s="17" t="s">
        <v>55</v>
      </c>
      <c r="F116" s="17" t="s">
        <v>17</v>
      </c>
      <c r="G116" s="17" t="s">
        <v>23</v>
      </c>
      <c r="H116" s="17" t="s">
        <v>26</v>
      </c>
      <c r="I116" s="17" t="s">
        <v>27</v>
      </c>
      <c r="J116" s="17" t="s">
        <v>142</v>
      </c>
      <c r="K116" s="17" t="s">
        <v>142</v>
      </c>
      <c r="L116" s="17" t="s">
        <v>142</v>
      </c>
      <c r="M116" s="17" t="s">
        <v>142</v>
      </c>
      <c r="N116" s="17" t="s">
        <v>621</v>
      </c>
      <c r="O116" s="17" t="s">
        <v>388</v>
      </c>
      <c r="P116" s="17" t="s">
        <v>389</v>
      </c>
      <c r="Q116" s="17" t="s">
        <v>317</v>
      </c>
      <c r="R116" s="17" t="s">
        <v>184</v>
      </c>
      <c r="S116" s="24" t="s">
        <v>184</v>
      </c>
      <c r="T116" s="25"/>
      <c r="U116" s="38" t="s">
        <v>355</v>
      </c>
      <c r="V116" s="26"/>
      <c r="W116" s="26"/>
      <c r="X116" s="17"/>
      <c r="Y116" s="17"/>
      <c r="Z116" s="25"/>
      <c r="AA116" s="25"/>
      <c r="AB116" s="25"/>
    </row>
    <row r="117" spans="2:28" ht="89.25" hidden="1" x14ac:dyDescent="0.25">
      <c r="B117" s="35" t="s">
        <v>71</v>
      </c>
      <c r="C117" s="17" t="s">
        <v>99</v>
      </c>
      <c r="D117" s="17" t="s">
        <v>113</v>
      </c>
      <c r="E117" s="17" t="s">
        <v>56</v>
      </c>
      <c r="F117" s="17" t="s">
        <v>18</v>
      </c>
      <c r="G117" s="17" t="s">
        <v>23</v>
      </c>
      <c r="H117" s="17" t="s">
        <v>26</v>
      </c>
      <c r="I117" s="17" t="s">
        <v>28</v>
      </c>
      <c r="J117" s="17" t="s">
        <v>142</v>
      </c>
      <c r="K117" s="17" t="s">
        <v>142</v>
      </c>
      <c r="L117" s="17" t="s">
        <v>142</v>
      </c>
      <c r="M117" s="17" t="s">
        <v>142</v>
      </c>
      <c r="N117" s="17" t="s">
        <v>621</v>
      </c>
      <c r="O117" s="17" t="s">
        <v>388</v>
      </c>
      <c r="P117" s="17" t="s">
        <v>396</v>
      </c>
      <c r="Q117" s="17" t="s">
        <v>318</v>
      </c>
      <c r="R117" s="17" t="s">
        <v>184</v>
      </c>
      <c r="S117" s="24" t="s">
        <v>184</v>
      </c>
      <c r="T117" s="25"/>
      <c r="U117" s="39">
        <v>0.10970000000000001</v>
      </c>
      <c r="V117" s="26"/>
      <c r="W117" s="26"/>
      <c r="X117" s="17"/>
      <c r="Y117" s="17"/>
      <c r="Z117" s="25"/>
      <c r="AA117" s="25"/>
      <c r="AB117" s="25"/>
    </row>
    <row r="118" spans="2:28" ht="102" hidden="1" x14ac:dyDescent="0.25">
      <c r="B118" s="35" t="s">
        <v>71</v>
      </c>
      <c r="C118" s="17" t="s">
        <v>99</v>
      </c>
      <c r="D118" s="17" t="s">
        <v>617</v>
      </c>
      <c r="E118" s="17" t="s">
        <v>57</v>
      </c>
      <c r="F118" s="17" t="s">
        <v>17</v>
      </c>
      <c r="G118" s="17" t="s">
        <v>23</v>
      </c>
      <c r="H118" s="17" t="s">
        <v>26</v>
      </c>
      <c r="I118" s="17" t="s">
        <v>28</v>
      </c>
      <c r="J118" s="17" t="s">
        <v>142</v>
      </c>
      <c r="K118" s="17" t="s">
        <v>142</v>
      </c>
      <c r="L118" s="17" t="s">
        <v>142</v>
      </c>
      <c r="M118" s="17" t="s">
        <v>142</v>
      </c>
      <c r="N118" s="17" t="s">
        <v>621</v>
      </c>
      <c r="O118" s="17" t="s">
        <v>388</v>
      </c>
      <c r="P118" s="17" t="s">
        <v>389</v>
      </c>
      <c r="Q118" s="17" t="s">
        <v>319</v>
      </c>
      <c r="R118" s="17" t="s">
        <v>184</v>
      </c>
      <c r="S118" s="24" t="s">
        <v>184</v>
      </c>
      <c r="T118" s="25"/>
      <c r="U118" s="38">
        <v>0.7</v>
      </c>
      <c r="V118" s="26"/>
      <c r="W118" s="26"/>
      <c r="X118" s="17"/>
      <c r="Y118" s="17"/>
      <c r="Z118" s="25"/>
      <c r="AA118" s="25"/>
      <c r="AB118" s="25"/>
    </row>
    <row r="119" spans="2:28" ht="89.25" hidden="1" x14ac:dyDescent="0.25">
      <c r="B119" s="35" t="s">
        <v>71</v>
      </c>
      <c r="C119" s="17" t="s">
        <v>101</v>
      </c>
      <c r="D119" s="17" t="s">
        <v>616</v>
      </c>
      <c r="E119" s="17" t="s">
        <v>61</v>
      </c>
      <c r="F119" s="17" t="s">
        <v>18</v>
      </c>
      <c r="G119" s="17" t="s">
        <v>23</v>
      </c>
      <c r="H119" s="17" t="s">
        <v>25</v>
      </c>
      <c r="I119" s="17" t="s">
        <v>33</v>
      </c>
      <c r="J119" s="17" t="s">
        <v>142</v>
      </c>
      <c r="K119" s="17" t="s">
        <v>142</v>
      </c>
      <c r="L119" s="17" t="s">
        <v>142</v>
      </c>
      <c r="M119" s="17" t="s">
        <v>142</v>
      </c>
      <c r="N119" s="17" t="s">
        <v>621</v>
      </c>
      <c r="O119" s="17" t="s">
        <v>384</v>
      </c>
      <c r="P119" s="17" t="s">
        <v>385</v>
      </c>
      <c r="Q119" s="17" t="s">
        <v>320</v>
      </c>
      <c r="R119" s="17"/>
      <c r="S119" s="24" t="s">
        <v>184</v>
      </c>
      <c r="T119" s="40" t="s">
        <v>372</v>
      </c>
      <c r="U119" s="41">
        <v>588163</v>
      </c>
      <c r="V119" s="26">
        <v>792999</v>
      </c>
      <c r="W119" s="26"/>
      <c r="X119" s="17"/>
      <c r="Y119" s="17"/>
      <c r="Z119" s="40"/>
      <c r="AA119" s="40"/>
      <c r="AB119" s="25"/>
    </row>
    <row r="120" spans="2:28" ht="89.25" hidden="1" x14ac:dyDescent="0.25">
      <c r="B120" s="35" t="s">
        <v>71</v>
      </c>
      <c r="C120" s="17" t="s">
        <v>103</v>
      </c>
      <c r="D120" s="17" t="s">
        <v>106</v>
      </c>
      <c r="E120" s="17" t="s">
        <v>90</v>
      </c>
      <c r="F120" s="17" t="s">
        <v>142</v>
      </c>
      <c r="G120" s="17" t="s">
        <v>142</v>
      </c>
      <c r="H120" s="17" t="s">
        <v>25</v>
      </c>
      <c r="I120" s="17" t="s">
        <v>32</v>
      </c>
      <c r="J120" s="17" t="s">
        <v>142</v>
      </c>
      <c r="K120" s="17" t="s">
        <v>142</v>
      </c>
      <c r="L120" s="17" t="s">
        <v>142</v>
      </c>
      <c r="M120" s="17" t="s">
        <v>142</v>
      </c>
      <c r="N120" s="17" t="s">
        <v>621</v>
      </c>
      <c r="O120" s="17" t="s">
        <v>384</v>
      </c>
      <c r="P120" s="17" t="s">
        <v>385</v>
      </c>
      <c r="Q120" s="17" t="s">
        <v>321</v>
      </c>
      <c r="R120" s="17" t="s">
        <v>184</v>
      </c>
      <c r="S120" s="24" t="s">
        <v>184</v>
      </c>
      <c r="T120" s="25"/>
      <c r="U120" s="33" t="s">
        <v>356</v>
      </c>
      <c r="V120" s="26"/>
      <c r="W120" s="26"/>
      <c r="X120" s="17"/>
      <c r="Y120" s="17"/>
      <c r="Z120" s="25"/>
      <c r="AA120" s="25"/>
      <c r="AB120" s="25"/>
    </row>
    <row r="121" spans="2:28" ht="102" hidden="1" x14ac:dyDescent="0.25">
      <c r="B121" s="35" t="s">
        <v>71</v>
      </c>
      <c r="C121" s="17" t="s">
        <v>104</v>
      </c>
      <c r="D121" s="17" t="s">
        <v>115</v>
      </c>
      <c r="E121" s="17" t="s">
        <v>91</v>
      </c>
      <c r="F121" s="17" t="s">
        <v>17</v>
      </c>
      <c r="G121" s="17" t="s">
        <v>23</v>
      </c>
      <c r="H121" s="17" t="s">
        <v>26</v>
      </c>
      <c r="I121" s="17" t="s">
        <v>29</v>
      </c>
      <c r="J121" s="17" t="s">
        <v>142</v>
      </c>
      <c r="K121" s="17" t="s">
        <v>142</v>
      </c>
      <c r="L121" s="17" t="s">
        <v>142</v>
      </c>
      <c r="M121" s="17" t="s">
        <v>142</v>
      </c>
      <c r="N121" s="17" t="s">
        <v>621</v>
      </c>
      <c r="O121" s="17" t="s">
        <v>388</v>
      </c>
      <c r="P121" s="17" t="s">
        <v>389</v>
      </c>
      <c r="Q121" s="17" t="s">
        <v>322</v>
      </c>
      <c r="R121" s="17" t="s">
        <v>184</v>
      </c>
      <c r="S121" s="24" t="s">
        <v>184</v>
      </c>
      <c r="T121" s="25"/>
      <c r="U121" s="33" t="s">
        <v>357</v>
      </c>
      <c r="V121" s="26"/>
      <c r="W121" s="26"/>
      <c r="X121" s="17"/>
      <c r="Y121" s="17"/>
      <c r="Z121" s="25"/>
      <c r="AA121" s="25"/>
      <c r="AB121" s="25"/>
    </row>
    <row r="122" spans="2:28" ht="102" hidden="1" x14ac:dyDescent="0.25">
      <c r="B122" s="35" t="s">
        <v>71</v>
      </c>
      <c r="C122" s="17" t="s">
        <v>104</v>
      </c>
      <c r="D122" s="17" t="s">
        <v>115</v>
      </c>
      <c r="E122" s="17" t="s">
        <v>91</v>
      </c>
      <c r="F122" s="17" t="s">
        <v>17</v>
      </c>
      <c r="G122" s="17" t="s">
        <v>23</v>
      </c>
      <c r="H122" s="17" t="s">
        <v>26</v>
      </c>
      <c r="I122" s="17" t="s">
        <v>29</v>
      </c>
      <c r="J122" s="17" t="s">
        <v>142</v>
      </c>
      <c r="K122" s="17" t="s">
        <v>142</v>
      </c>
      <c r="L122" s="17" t="s">
        <v>142</v>
      </c>
      <c r="M122" s="17" t="s">
        <v>142</v>
      </c>
      <c r="N122" s="17" t="s">
        <v>621</v>
      </c>
      <c r="O122" s="17" t="s">
        <v>388</v>
      </c>
      <c r="P122" s="17" t="s">
        <v>389</v>
      </c>
      <c r="Q122" s="17" t="s">
        <v>323</v>
      </c>
      <c r="R122" s="17" t="s">
        <v>184</v>
      </c>
      <c r="S122" s="24" t="s">
        <v>184</v>
      </c>
      <c r="T122" s="25"/>
      <c r="U122" s="26">
        <v>61</v>
      </c>
      <c r="V122" s="26"/>
      <c r="W122" s="26"/>
      <c r="X122" s="17"/>
      <c r="Y122" s="17"/>
      <c r="Z122" s="25"/>
      <c r="AA122" s="25"/>
      <c r="AB122" s="25"/>
    </row>
    <row r="123" spans="2:28" ht="102" hidden="1" x14ac:dyDescent="0.25">
      <c r="B123" s="35" t="s">
        <v>71</v>
      </c>
      <c r="C123" s="17" t="s">
        <v>104</v>
      </c>
      <c r="D123" s="17" t="s">
        <v>115</v>
      </c>
      <c r="E123" s="17" t="s">
        <v>91</v>
      </c>
      <c r="F123" s="17" t="s">
        <v>17</v>
      </c>
      <c r="G123" s="17" t="s">
        <v>23</v>
      </c>
      <c r="H123" s="17" t="s">
        <v>26</v>
      </c>
      <c r="I123" s="17" t="s">
        <v>29</v>
      </c>
      <c r="J123" s="17" t="s">
        <v>142</v>
      </c>
      <c r="K123" s="17" t="s">
        <v>142</v>
      </c>
      <c r="L123" s="17" t="s">
        <v>142</v>
      </c>
      <c r="M123" s="17" t="s">
        <v>142</v>
      </c>
      <c r="N123" s="17" t="s">
        <v>621</v>
      </c>
      <c r="O123" s="17" t="s">
        <v>388</v>
      </c>
      <c r="P123" s="17" t="s">
        <v>389</v>
      </c>
      <c r="Q123" s="17" t="s">
        <v>324</v>
      </c>
      <c r="R123" s="17" t="s">
        <v>184</v>
      </c>
      <c r="S123" s="24" t="s">
        <v>184</v>
      </c>
      <c r="T123" s="25"/>
      <c r="U123" s="26" t="s">
        <v>358</v>
      </c>
      <c r="V123" s="26"/>
      <c r="W123" s="26"/>
      <c r="X123" s="17"/>
      <c r="Y123" s="17"/>
      <c r="Z123" s="25"/>
      <c r="AA123" s="25"/>
      <c r="AB123" s="25"/>
    </row>
    <row r="124" spans="2:28" ht="102" hidden="1" x14ac:dyDescent="0.25">
      <c r="B124" s="35" t="s">
        <v>71</v>
      </c>
      <c r="C124" s="17" t="s">
        <v>104</v>
      </c>
      <c r="D124" s="17" t="s">
        <v>115</v>
      </c>
      <c r="E124" s="17" t="s">
        <v>91</v>
      </c>
      <c r="F124" s="17" t="s">
        <v>17</v>
      </c>
      <c r="G124" s="17" t="s">
        <v>23</v>
      </c>
      <c r="H124" s="17" t="s">
        <v>26</v>
      </c>
      <c r="I124" s="17" t="s">
        <v>29</v>
      </c>
      <c r="J124" s="17" t="s">
        <v>142</v>
      </c>
      <c r="K124" s="17" t="s">
        <v>142</v>
      </c>
      <c r="L124" s="17" t="s">
        <v>142</v>
      </c>
      <c r="M124" s="17" t="s">
        <v>142</v>
      </c>
      <c r="N124" s="17" t="s">
        <v>621</v>
      </c>
      <c r="O124" s="17" t="s">
        <v>388</v>
      </c>
      <c r="P124" s="17" t="s">
        <v>389</v>
      </c>
      <c r="Q124" s="17" t="s">
        <v>325</v>
      </c>
      <c r="R124" s="17" t="s">
        <v>184</v>
      </c>
      <c r="S124" s="24" t="s">
        <v>184</v>
      </c>
      <c r="T124" s="25"/>
      <c r="U124" s="33" t="s">
        <v>359</v>
      </c>
      <c r="V124" s="33"/>
      <c r="W124" s="33"/>
      <c r="X124" s="17"/>
      <c r="Y124" s="17"/>
      <c r="Z124" s="25"/>
      <c r="AA124" s="25"/>
      <c r="AB124" s="25"/>
    </row>
    <row r="125" spans="2:28" ht="102" hidden="1" x14ac:dyDescent="0.25">
      <c r="B125" s="35" t="s">
        <v>71</v>
      </c>
      <c r="C125" s="17" t="s">
        <v>104</v>
      </c>
      <c r="D125" s="17" t="s">
        <v>115</v>
      </c>
      <c r="E125" s="17" t="s">
        <v>91</v>
      </c>
      <c r="F125" s="17" t="s">
        <v>17</v>
      </c>
      <c r="G125" s="17" t="s">
        <v>23</v>
      </c>
      <c r="H125" s="17" t="s">
        <v>26</v>
      </c>
      <c r="I125" s="17" t="s">
        <v>29</v>
      </c>
      <c r="J125" s="17" t="s">
        <v>142</v>
      </c>
      <c r="K125" s="17" t="s">
        <v>142</v>
      </c>
      <c r="L125" s="17" t="s">
        <v>142</v>
      </c>
      <c r="M125" s="17" t="s">
        <v>142</v>
      </c>
      <c r="N125" s="17" t="s">
        <v>621</v>
      </c>
      <c r="O125" s="17" t="s">
        <v>388</v>
      </c>
      <c r="P125" s="17" t="s">
        <v>389</v>
      </c>
      <c r="Q125" s="17" t="s">
        <v>326</v>
      </c>
      <c r="R125" s="17" t="s">
        <v>184</v>
      </c>
      <c r="S125" s="24" t="s">
        <v>184</v>
      </c>
      <c r="T125" s="25"/>
      <c r="U125" s="33" t="s">
        <v>360</v>
      </c>
      <c r="V125" s="33"/>
      <c r="W125" s="33"/>
      <c r="X125" s="17"/>
      <c r="Y125" s="17"/>
      <c r="Z125" s="25"/>
      <c r="AA125" s="25"/>
      <c r="AB125" s="25"/>
    </row>
    <row r="126" spans="2:28" ht="89.25" hidden="1" x14ac:dyDescent="0.25">
      <c r="B126" s="35" t="s">
        <v>71</v>
      </c>
      <c r="C126" s="17" t="s">
        <v>104</v>
      </c>
      <c r="D126" s="17" t="s">
        <v>110</v>
      </c>
      <c r="E126" s="17" t="s">
        <v>92</v>
      </c>
      <c r="F126" s="17" t="s">
        <v>17</v>
      </c>
      <c r="G126" s="17" t="s">
        <v>23</v>
      </c>
      <c r="H126" s="17" t="s">
        <v>26</v>
      </c>
      <c r="I126" s="17" t="s">
        <v>29</v>
      </c>
      <c r="J126" s="17" t="s">
        <v>142</v>
      </c>
      <c r="K126" s="17" t="s">
        <v>142</v>
      </c>
      <c r="L126" s="17" t="s">
        <v>142</v>
      </c>
      <c r="M126" s="17" t="s">
        <v>142</v>
      </c>
      <c r="N126" s="17" t="s">
        <v>621</v>
      </c>
      <c r="O126" s="17" t="s">
        <v>384</v>
      </c>
      <c r="P126" s="17" t="s">
        <v>385</v>
      </c>
      <c r="Q126" s="17" t="s">
        <v>327</v>
      </c>
      <c r="R126" s="17" t="s">
        <v>184</v>
      </c>
      <c r="S126" s="24" t="s">
        <v>184</v>
      </c>
      <c r="T126" s="25"/>
      <c r="U126" s="33" t="s">
        <v>361</v>
      </c>
      <c r="V126" s="33"/>
      <c r="W126" s="33"/>
      <c r="X126" s="17"/>
      <c r="Y126" s="17"/>
      <c r="Z126" s="25"/>
      <c r="AA126" s="25"/>
      <c r="AB126" s="25"/>
    </row>
    <row r="127" spans="2:28" ht="89.25" hidden="1" x14ac:dyDescent="0.25">
      <c r="B127" s="35" t="s">
        <v>71</v>
      </c>
      <c r="C127" s="17" t="s">
        <v>104</v>
      </c>
      <c r="D127" s="17" t="s">
        <v>110</v>
      </c>
      <c r="E127" s="17" t="s">
        <v>92</v>
      </c>
      <c r="F127" s="17" t="s">
        <v>17</v>
      </c>
      <c r="G127" s="17" t="s">
        <v>23</v>
      </c>
      <c r="H127" s="17" t="s">
        <v>26</v>
      </c>
      <c r="I127" s="17" t="s">
        <v>29</v>
      </c>
      <c r="J127" s="17" t="s">
        <v>142</v>
      </c>
      <c r="K127" s="17" t="s">
        <v>142</v>
      </c>
      <c r="L127" s="17" t="s">
        <v>142</v>
      </c>
      <c r="M127" s="17" t="s">
        <v>142</v>
      </c>
      <c r="N127" s="17" t="s">
        <v>621</v>
      </c>
      <c r="O127" s="17" t="s">
        <v>384</v>
      </c>
      <c r="P127" s="17" t="s">
        <v>385</v>
      </c>
      <c r="Q127" s="17" t="s">
        <v>328</v>
      </c>
      <c r="R127" s="17" t="s">
        <v>184</v>
      </c>
      <c r="S127" s="24" t="s">
        <v>184</v>
      </c>
      <c r="T127" s="25"/>
      <c r="U127" s="26">
        <v>75</v>
      </c>
      <c r="V127" s="26"/>
      <c r="W127" s="26"/>
      <c r="X127" s="17"/>
      <c r="Y127" s="17"/>
      <c r="Z127" s="25"/>
      <c r="AA127" s="25"/>
      <c r="AB127" s="25"/>
    </row>
    <row r="128" spans="2:28" ht="89.25" hidden="1" x14ac:dyDescent="0.25">
      <c r="B128" s="35" t="s">
        <v>71</v>
      </c>
      <c r="C128" s="17" t="s">
        <v>104</v>
      </c>
      <c r="D128" s="17" t="s">
        <v>111</v>
      </c>
      <c r="E128" s="17" t="s">
        <v>93</v>
      </c>
      <c r="F128" s="17" t="s">
        <v>18</v>
      </c>
      <c r="G128" s="17" t="s">
        <v>23</v>
      </c>
      <c r="H128" s="17" t="s">
        <v>26</v>
      </c>
      <c r="I128" s="17" t="s">
        <v>29</v>
      </c>
      <c r="J128" s="17" t="s">
        <v>142</v>
      </c>
      <c r="K128" s="17" t="s">
        <v>142</v>
      </c>
      <c r="L128" s="17" t="s">
        <v>142</v>
      </c>
      <c r="M128" s="17" t="s">
        <v>142</v>
      </c>
      <c r="N128" s="17" t="s">
        <v>621</v>
      </c>
      <c r="O128" s="17" t="s">
        <v>384</v>
      </c>
      <c r="P128" s="17" t="s">
        <v>391</v>
      </c>
      <c r="Q128" s="17" t="s">
        <v>329</v>
      </c>
      <c r="R128" s="17" t="s">
        <v>184</v>
      </c>
      <c r="S128" s="24" t="s">
        <v>184</v>
      </c>
      <c r="T128" s="25"/>
      <c r="U128" s="26">
        <v>0</v>
      </c>
      <c r="V128" s="26"/>
      <c r="W128" s="26"/>
      <c r="X128" s="17"/>
      <c r="Y128" s="17"/>
      <c r="Z128" s="25"/>
      <c r="AA128" s="25"/>
      <c r="AB128" s="25"/>
    </row>
    <row r="129" spans="2:28" ht="89.25" hidden="1" x14ac:dyDescent="0.25">
      <c r="B129" s="35" t="s">
        <v>71</v>
      </c>
      <c r="C129" s="17" t="s">
        <v>102</v>
      </c>
      <c r="D129" s="17" t="s">
        <v>108</v>
      </c>
      <c r="E129" s="17" t="s">
        <v>72</v>
      </c>
      <c r="F129" s="17" t="s">
        <v>18</v>
      </c>
      <c r="G129" s="17" t="s">
        <v>23</v>
      </c>
      <c r="H129" s="17" t="s">
        <v>26</v>
      </c>
      <c r="I129" s="17" t="s">
        <v>142</v>
      </c>
      <c r="J129" s="17" t="s">
        <v>142</v>
      </c>
      <c r="K129" s="17" t="s">
        <v>142</v>
      </c>
      <c r="L129" s="17" t="s">
        <v>142</v>
      </c>
      <c r="M129" s="17" t="s">
        <v>142</v>
      </c>
      <c r="N129" s="17" t="s">
        <v>621</v>
      </c>
      <c r="O129" s="17" t="s">
        <v>384</v>
      </c>
      <c r="P129" s="17" t="s">
        <v>385</v>
      </c>
      <c r="Q129" s="17" t="s">
        <v>330</v>
      </c>
      <c r="R129" s="17" t="s">
        <v>184</v>
      </c>
      <c r="S129" s="24" t="s">
        <v>184</v>
      </c>
      <c r="T129" s="25"/>
      <c r="U129" s="26">
        <v>0</v>
      </c>
      <c r="V129" s="26"/>
      <c r="W129" s="26"/>
      <c r="X129" s="17"/>
      <c r="Y129" s="17"/>
      <c r="Z129" s="25"/>
      <c r="AA129" s="25"/>
      <c r="AB129" s="25"/>
    </row>
    <row r="130" spans="2:28" ht="89.25" hidden="1" x14ac:dyDescent="0.25">
      <c r="B130" s="35" t="s">
        <v>71</v>
      </c>
      <c r="C130" s="17" t="s">
        <v>102</v>
      </c>
      <c r="D130" s="17" t="s">
        <v>108</v>
      </c>
      <c r="E130" s="17" t="s">
        <v>73</v>
      </c>
      <c r="F130" s="17" t="s">
        <v>18</v>
      </c>
      <c r="G130" s="17" t="s">
        <v>23</v>
      </c>
      <c r="H130" s="17" t="s">
        <v>26</v>
      </c>
      <c r="I130" s="17" t="s">
        <v>142</v>
      </c>
      <c r="J130" s="17" t="s">
        <v>142</v>
      </c>
      <c r="K130" s="17" t="s">
        <v>142</v>
      </c>
      <c r="L130" s="17" t="s">
        <v>142</v>
      </c>
      <c r="M130" s="17" t="s">
        <v>142</v>
      </c>
      <c r="N130" s="17" t="s">
        <v>621</v>
      </c>
      <c r="O130" s="17" t="s">
        <v>384</v>
      </c>
      <c r="P130" s="17" t="s">
        <v>385</v>
      </c>
      <c r="Q130" s="17" t="s">
        <v>331</v>
      </c>
      <c r="R130" s="17" t="s">
        <v>184</v>
      </c>
      <c r="S130" s="24" t="s">
        <v>184</v>
      </c>
      <c r="T130" s="25"/>
      <c r="U130" s="26">
        <v>0</v>
      </c>
      <c r="V130" s="26"/>
      <c r="W130" s="26"/>
      <c r="X130" s="17"/>
      <c r="Y130" s="17"/>
      <c r="Z130" s="25"/>
      <c r="AA130" s="25"/>
      <c r="AB130" s="25"/>
    </row>
    <row r="131" spans="2:28" ht="89.25" hidden="1" x14ac:dyDescent="0.25">
      <c r="B131" s="35" t="s">
        <v>71</v>
      </c>
      <c r="C131" s="17" t="s">
        <v>102</v>
      </c>
      <c r="D131" s="17" t="s">
        <v>108</v>
      </c>
      <c r="E131" s="17" t="s">
        <v>72</v>
      </c>
      <c r="F131" s="17" t="s">
        <v>18</v>
      </c>
      <c r="G131" s="17" t="s">
        <v>23</v>
      </c>
      <c r="H131" s="17" t="s">
        <v>26</v>
      </c>
      <c r="I131" s="17" t="s">
        <v>142</v>
      </c>
      <c r="J131" s="17" t="s">
        <v>142</v>
      </c>
      <c r="K131" s="17" t="s">
        <v>142</v>
      </c>
      <c r="L131" s="17" t="s">
        <v>142</v>
      </c>
      <c r="M131" s="17" t="s">
        <v>142</v>
      </c>
      <c r="N131" s="17" t="s">
        <v>621</v>
      </c>
      <c r="O131" s="17" t="s">
        <v>384</v>
      </c>
      <c r="P131" s="17" t="s">
        <v>385</v>
      </c>
      <c r="Q131" s="17" t="s">
        <v>332</v>
      </c>
      <c r="R131" s="17" t="s">
        <v>184</v>
      </c>
      <c r="S131" s="24" t="s">
        <v>184</v>
      </c>
      <c r="T131" s="25"/>
      <c r="U131" s="26">
        <v>0</v>
      </c>
      <c r="V131" s="26"/>
      <c r="W131" s="26"/>
      <c r="X131" s="17"/>
      <c r="Y131" s="17"/>
      <c r="Z131" s="25"/>
      <c r="AA131" s="25"/>
      <c r="AB131" s="25"/>
    </row>
    <row r="132" spans="2:28" ht="89.25" hidden="1" x14ac:dyDescent="0.25">
      <c r="B132" s="35" t="s">
        <v>71</v>
      </c>
      <c r="C132" s="17" t="s">
        <v>102</v>
      </c>
      <c r="D132" s="17" t="s">
        <v>108</v>
      </c>
      <c r="E132" s="17" t="s">
        <v>72</v>
      </c>
      <c r="F132" s="17" t="s">
        <v>18</v>
      </c>
      <c r="G132" s="17" t="s">
        <v>23</v>
      </c>
      <c r="H132" s="17" t="s">
        <v>26</v>
      </c>
      <c r="I132" s="17" t="s">
        <v>142</v>
      </c>
      <c r="J132" s="17" t="s">
        <v>142</v>
      </c>
      <c r="K132" s="17" t="s">
        <v>142</v>
      </c>
      <c r="L132" s="17" t="s">
        <v>142</v>
      </c>
      <c r="M132" s="17" t="s">
        <v>142</v>
      </c>
      <c r="N132" s="17" t="s">
        <v>621</v>
      </c>
      <c r="O132" s="17" t="s">
        <v>384</v>
      </c>
      <c r="P132" s="17" t="s">
        <v>385</v>
      </c>
      <c r="Q132" s="17" t="s">
        <v>333</v>
      </c>
      <c r="R132" s="17" t="s">
        <v>184</v>
      </c>
      <c r="S132" s="24" t="s">
        <v>184</v>
      </c>
      <c r="T132" s="25"/>
      <c r="U132" s="26">
        <v>0</v>
      </c>
      <c r="V132" s="26"/>
      <c r="W132" s="26"/>
      <c r="X132" s="17"/>
      <c r="Y132" s="17"/>
      <c r="Z132" s="25"/>
      <c r="AA132" s="25"/>
      <c r="AB132" s="25"/>
    </row>
    <row r="133" spans="2:28" ht="89.25" hidden="1" x14ac:dyDescent="0.25">
      <c r="B133" s="35" t="s">
        <v>71</v>
      </c>
      <c r="C133" s="17" t="s">
        <v>99</v>
      </c>
      <c r="D133" s="17" t="s">
        <v>138</v>
      </c>
      <c r="E133" s="17" t="s">
        <v>54</v>
      </c>
      <c r="F133" s="17" t="s">
        <v>142</v>
      </c>
      <c r="G133" s="17" t="s">
        <v>142</v>
      </c>
      <c r="H133" s="17" t="s">
        <v>25</v>
      </c>
      <c r="I133" s="17" t="s">
        <v>28</v>
      </c>
      <c r="J133" s="17" t="s">
        <v>142</v>
      </c>
      <c r="K133" s="17" t="s">
        <v>142</v>
      </c>
      <c r="L133" s="17" t="s">
        <v>142</v>
      </c>
      <c r="M133" s="17" t="s">
        <v>142</v>
      </c>
      <c r="N133" s="17" t="s">
        <v>625</v>
      </c>
      <c r="O133" s="17" t="s">
        <v>397</v>
      </c>
      <c r="P133" s="17" t="s">
        <v>398</v>
      </c>
      <c r="Q133" s="17" t="s">
        <v>362</v>
      </c>
      <c r="R133" s="17" t="s">
        <v>184</v>
      </c>
      <c r="S133" s="24" t="s">
        <v>184</v>
      </c>
      <c r="T133" s="25"/>
      <c r="U133" s="33">
        <v>0</v>
      </c>
      <c r="V133" s="26"/>
      <c r="W133" s="26"/>
      <c r="X133" s="17"/>
      <c r="Y133" s="17"/>
      <c r="Z133" s="25"/>
      <c r="AA133" s="25"/>
      <c r="AB133" s="25"/>
    </row>
    <row r="134" spans="2:28" ht="89.25" hidden="1" x14ac:dyDescent="0.25">
      <c r="B134" s="35" t="s">
        <v>71</v>
      </c>
      <c r="C134" s="17" t="s">
        <v>99</v>
      </c>
      <c r="D134" s="17" t="s">
        <v>138</v>
      </c>
      <c r="E134" s="17" t="s">
        <v>54</v>
      </c>
      <c r="F134" s="17" t="s">
        <v>142</v>
      </c>
      <c r="G134" s="17" t="s">
        <v>142</v>
      </c>
      <c r="H134" s="17" t="s">
        <v>25</v>
      </c>
      <c r="I134" s="17" t="s">
        <v>28</v>
      </c>
      <c r="J134" s="17" t="s">
        <v>142</v>
      </c>
      <c r="K134" s="17" t="s">
        <v>142</v>
      </c>
      <c r="L134" s="17" t="s">
        <v>142</v>
      </c>
      <c r="M134" s="17" t="s">
        <v>142</v>
      </c>
      <c r="N134" s="17" t="s">
        <v>625</v>
      </c>
      <c r="O134" s="17" t="s">
        <v>397</v>
      </c>
      <c r="P134" s="17" t="s">
        <v>398</v>
      </c>
      <c r="Q134" s="17" t="s">
        <v>363</v>
      </c>
      <c r="R134" s="17" t="s">
        <v>184</v>
      </c>
      <c r="S134" s="24" t="s">
        <v>184</v>
      </c>
      <c r="T134" s="25"/>
      <c r="U134" s="26">
        <v>0</v>
      </c>
      <c r="V134" s="26"/>
      <c r="W134" s="26"/>
      <c r="X134" s="17"/>
      <c r="Y134" s="17"/>
      <c r="Z134" s="25"/>
      <c r="AA134" s="25"/>
      <c r="AB134" s="25"/>
    </row>
    <row r="135" spans="2:28" ht="89.25" hidden="1" x14ac:dyDescent="0.25">
      <c r="B135" s="35" t="s">
        <v>71</v>
      </c>
      <c r="C135" s="17" t="s">
        <v>99</v>
      </c>
      <c r="D135" s="17" t="s">
        <v>138</v>
      </c>
      <c r="E135" s="17" t="s">
        <v>54</v>
      </c>
      <c r="F135" s="17" t="s">
        <v>19</v>
      </c>
      <c r="G135" s="17" t="s">
        <v>24</v>
      </c>
      <c r="H135" s="17" t="s">
        <v>25</v>
      </c>
      <c r="I135" s="17" t="s">
        <v>28</v>
      </c>
      <c r="J135" s="17" t="s">
        <v>142</v>
      </c>
      <c r="K135" s="17" t="s">
        <v>142</v>
      </c>
      <c r="L135" s="17" t="s">
        <v>142</v>
      </c>
      <c r="M135" s="17" t="s">
        <v>142</v>
      </c>
      <c r="N135" s="17" t="s">
        <v>625</v>
      </c>
      <c r="O135" s="17" t="s">
        <v>397</v>
      </c>
      <c r="P135" s="17" t="s">
        <v>399</v>
      </c>
      <c r="Q135" s="17" t="s">
        <v>364</v>
      </c>
      <c r="R135" s="17" t="s">
        <v>184</v>
      </c>
      <c r="S135" s="24" t="s">
        <v>184</v>
      </c>
      <c r="T135" s="25"/>
      <c r="U135" s="26">
        <v>0</v>
      </c>
      <c r="V135" s="26"/>
      <c r="W135" s="26"/>
      <c r="X135" s="17"/>
      <c r="Y135" s="17"/>
      <c r="Z135" s="25"/>
      <c r="AA135" s="25"/>
      <c r="AB135" s="25"/>
    </row>
    <row r="136" spans="2:28" ht="89.25" hidden="1" x14ac:dyDescent="0.25">
      <c r="B136" s="35" t="s">
        <v>71</v>
      </c>
      <c r="C136" s="17" t="s">
        <v>99</v>
      </c>
      <c r="D136" s="17" t="s">
        <v>138</v>
      </c>
      <c r="E136" s="17" t="s">
        <v>54</v>
      </c>
      <c r="F136" s="17" t="s">
        <v>19</v>
      </c>
      <c r="G136" s="17" t="s">
        <v>24</v>
      </c>
      <c r="H136" s="17" t="s">
        <v>25</v>
      </c>
      <c r="I136" s="17" t="s">
        <v>28</v>
      </c>
      <c r="J136" s="17" t="s">
        <v>142</v>
      </c>
      <c r="K136" s="17" t="s">
        <v>142</v>
      </c>
      <c r="L136" s="17" t="s">
        <v>142</v>
      </c>
      <c r="M136" s="17" t="s">
        <v>142</v>
      </c>
      <c r="N136" s="17" t="s">
        <v>625</v>
      </c>
      <c r="O136" s="17" t="s">
        <v>397</v>
      </c>
      <c r="P136" s="17" t="s">
        <v>400</v>
      </c>
      <c r="Q136" s="17" t="s">
        <v>365</v>
      </c>
      <c r="R136" s="17" t="s">
        <v>184</v>
      </c>
      <c r="S136" s="24" t="s">
        <v>184</v>
      </c>
      <c r="T136" s="25"/>
      <c r="U136" s="26">
        <v>0</v>
      </c>
      <c r="V136" s="26"/>
      <c r="W136" s="26"/>
      <c r="X136" s="17"/>
      <c r="Y136" s="17"/>
      <c r="Z136" s="25"/>
      <c r="AA136" s="25"/>
      <c r="AB136" s="25"/>
    </row>
    <row r="137" spans="2:28" ht="89.25" hidden="1" x14ac:dyDescent="0.25">
      <c r="B137" s="35" t="s">
        <v>71</v>
      </c>
      <c r="C137" s="17" t="s">
        <v>99</v>
      </c>
      <c r="D137" s="17" t="s">
        <v>138</v>
      </c>
      <c r="E137" s="17" t="s">
        <v>54</v>
      </c>
      <c r="F137" s="17" t="s">
        <v>19</v>
      </c>
      <c r="G137" s="17" t="s">
        <v>24</v>
      </c>
      <c r="H137" s="17" t="s">
        <v>25</v>
      </c>
      <c r="I137" s="17" t="s">
        <v>28</v>
      </c>
      <c r="J137" s="17" t="s">
        <v>142</v>
      </c>
      <c r="K137" s="17" t="s">
        <v>142</v>
      </c>
      <c r="L137" s="17" t="s">
        <v>142</v>
      </c>
      <c r="M137" s="17" t="s">
        <v>142</v>
      </c>
      <c r="N137" s="17" t="s">
        <v>625</v>
      </c>
      <c r="O137" s="17" t="s">
        <v>397</v>
      </c>
      <c r="P137" s="17" t="s">
        <v>401</v>
      </c>
      <c r="Q137" s="17" t="s">
        <v>366</v>
      </c>
      <c r="R137" s="17" t="s">
        <v>184</v>
      </c>
      <c r="S137" s="24" t="s">
        <v>184</v>
      </c>
      <c r="T137" s="25"/>
      <c r="U137" s="25">
        <v>0</v>
      </c>
      <c r="V137" s="26"/>
      <c r="W137" s="26"/>
      <c r="X137" s="17"/>
      <c r="Y137" s="17"/>
      <c r="Z137" s="25"/>
      <c r="AA137" s="25"/>
      <c r="AB137" s="25"/>
    </row>
    <row r="138" spans="2:28" ht="89.25" hidden="1" x14ac:dyDescent="0.25">
      <c r="B138" s="35" t="s">
        <v>71</v>
      </c>
      <c r="C138" s="17" t="s">
        <v>99</v>
      </c>
      <c r="D138" s="17" t="s">
        <v>138</v>
      </c>
      <c r="E138" s="17" t="s">
        <v>54</v>
      </c>
      <c r="F138" s="17" t="s">
        <v>19</v>
      </c>
      <c r="G138" s="17" t="s">
        <v>24</v>
      </c>
      <c r="H138" s="17" t="s">
        <v>25</v>
      </c>
      <c r="I138" s="17" t="s">
        <v>28</v>
      </c>
      <c r="J138" s="17" t="s">
        <v>142</v>
      </c>
      <c r="K138" s="17" t="s">
        <v>142</v>
      </c>
      <c r="L138" s="17" t="s">
        <v>142</v>
      </c>
      <c r="M138" s="17" t="s">
        <v>142</v>
      </c>
      <c r="N138" s="17" t="s">
        <v>625</v>
      </c>
      <c r="O138" s="17" t="s">
        <v>397</v>
      </c>
      <c r="P138" s="17" t="s">
        <v>402</v>
      </c>
      <c r="Q138" s="17" t="s">
        <v>367</v>
      </c>
      <c r="R138" s="17" t="s">
        <v>184</v>
      </c>
      <c r="S138" s="24" t="s">
        <v>184</v>
      </c>
      <c r="T138" s="25"/>
      <c r="U138" s="26">
        <v>191</v>
      </c>
      <c r="V138" s="26"/>
      <c r="W138" s="26"/>
      <c r="X138" s="17"/>
      <c r="Y138" s="17"/>
      <c r="Z138" s="25"/>
      <c r="AA138" s="25"/>
      <c r="AB138" s="25"/>
    </row>
    <row r="139" spans="2:28" ht="89.25" hidden="1" x14ac:dyDescent="0.25">
      <c r="B139" s="35" t="s">
        <v>71</v>
      </c>
      <c r="C139" s="17" t="s">
        <v>99</v>
      </c>
      <c r="D139" s="17" t="s">
        <v>138</v>
      </c>
      <c r="E139" s="17" t="s">
        <v>54</v>
      </c>
      <c r="F139" s="17" t="s">
        <v>19</v>
      </c>
      <c r="G139" s="17" t="s">
        <v>24</v>
      </c>
      <c r="H139" s="17" t="s">
        <v>25</v>
      </c>
      <c r="I139" s="17" t="s">
        <v>28</v>
      </c>
      <c r="J139" s="17" t="s">
        <v>142</v>
      </c>
      <c r="K139" s="17" t="s">
        <v>142</v>
      </c>
      <c r="L139" s="17" t="s">
        <v>142</v>
      </c>
      <c r="M139" s="17" t="s">
        <v>142</v>
      </c>
      <c r="N139" s="17" t="s">
        <v>625</v>
      </c>
      <c r="O139" s="17" t="s">
        <v>397</v>
      </c>
      <c r="P139" s="17" t="s">
        <v>403</v>
      </c>
      <c r="Q139" s="17" t="s">
        <v>368</v>
      </c>
      <c r="R139" s="17" t="s">
        <v>184</v>
      </c>
      <c r="S139" s="24" t="s">
        <v>184</v>
      </c>
      <c r="T139" s="25"/>
      <c r="U139" s="26">
        <v>0</v>
      </c>
      <c r="V139" s="26"/>
      <c r="W139" s="26"/>
      <c r="X139" s="17"/>
      <c r="Y139" s="17"/>
      <c r="Z139" s="25"/>
      <c r="AA139" s="25"/>
      <c r="AB139" s="25"/>
    </row>
    <row r="140" spans="2:28" ht="89.25" hidden="1" x14ac:dyDescent="0.25">
      <c r="B140" s="35" t="s">
        <v>71</v>
      </c>
      <c r="C140" s="17" t="s">
        <v>99</v>
      </c>
      <c r="D140" s="17" t="s">
        <v>138</v>
      </c>
      <c r="E140" s="17" t="s">
        <v>54</v>
      </c>
      <c r="F140" s="17" t="s">
        <v>19</v>
      </c>
      <c r="G140" s="17" t="s">
        <v>24</v>
      </c>
      <c r="H140" s="17" t="s">
        <v>25</v>
      </c>
      <c r="I140" s="17" t="s">
        <v>28</v>
      </c>
      <c r="J140" s="17" t="s">
        <v>142</v>
      </c>
      <c r="K140" s="17" t="s">
        <v>142</v>
      </c>
      <c r="L140" s="17" t="s">
        <v>142</v>
      </c>
      <c r="M140" s="17" t="s">
        <v>142</v>
      </c>
      <c r="N140" s="17" t="s">
        <v>625</v>
      </c>
      <c r="O140" s="17" t="s">
        <v>397</v>
      </c>
      <c r="P140" s="17" t="s">
        <v>404</v>
      </c>
      <c r="Q140" s="17" t="s">
        <v>369</v>
      </c>
      <c r="R140" s="17"/>
      <c r="S140" s="24" t="s">
        <v>184</v>
      </c>
      <c r="T140" s="25" t="s">
        <v>373</v>
      </c>
      <c r="U140" s="26">
        <v>200</v>
      </c>
      <c r="V140" s="26">
        <v>190</v>
      </c>
      <c r="W140" s="26"/>
      <c r="X140" s="17"/>
      <c r="Y140" s="17"/>
      <c r="Z140" s="25"/>
      <c r="AA140" s="25"/>
      <c r="AB140" s="25"/>
    </row>
    <row r="141" spans="2:28" ht="216.75" hidden="1" x14ac:dyDescent="0.25">
      <c r="B141" s="35" t="s">
        <v>71</v>
      </c>
      <c r="C141" s="17" t="s">
        <v>105</v>
      </c>
      <c r="D141" s="17" t="s">
        <v>116</v>
      </c>
      <c r="E141" s="17" t="s">
        <v>95</v>
      </c>
      <c r="F141" s="17" t="s">
        <v>142</v>
      </c>
      <c r="G141" s="17" t="s">
        <v>142</v>
      </c>
      <c r="H141" s="17" t="s">
        <v>26</v>
      </c>
      <c r="I141" s="17" t="s">
        <v>142</v>
      </c>
      <c r="J141" s="17" t="s">
        <v>142</v>
      </c>
      <c r="K141" s="17" t="s">
        <v>142</v>
      </c>
      <c r="L141" s="17" t="s">
        <v>79</v>
      </c>
      <c r="M141" s="17" t="s">
        <v>83</v>
      </c>
      <c r="N141" s="17" t="s">
        <v>626</v>
      </c>
      <c r="O141" s="17" t="s">
        <v>406</v>
      </c>
      <c r="P141" s="17" t="s">
        <v>409</v>
      </c>
      <c r="Q141" s="17" t="s">
        <v>374</v>
      </c>
      <c r="R141" s="17" t="s">
        <v>184</v>
      </c>
      <c r="S141" s="24" t="s">
        <v>184</v>
      </c>
      <c r="T141" s="25" t="s">
        <v>376</v>
      </c>
      <c r="U141" s="33"/>
      <c r="V141" s="33">
        <v>1</v>
      </c>
      <c r="W141" s="33"/>
      <c r="X141" s="17"/>
      <c r="Y141" s="17"/>
      <c r="Z141" s="25"/>
      <c r="AA141" s="25"/>
      <c r="AB141" s="25"/>
    </row>
    <row r="142" spans="2:28" ht="216.75" hidden="1" x14ac:dyDescent="0.25">
      <c r="B142" s="35" t="s">
        <v>71</v>
      </c>
      <c r="C142" s="17" t="s">
        <v>105</v>
      </c>
      <c r="D142" s="17" t="s">
        <v>116</v>
      </c>
      <c r="E142" s="17" t="s">
        <v>95</v>
      </c>
      <c r="F142" s="17" t="s">
        <v>142</v>
      </c>
      <c r="G142" s="17" t="s">
        <v>142</v>
      </c>
      <c r="H142" s="17" t="s">
        <v>26</v>
      </c>
      <c r="I142" s="17" t="s">
        <v>142</v>
      </c>
      <c r="J142" s="17" t="s">
        <v>142</v>
      </c>
      <c r="K142" s="17" t="s">
        <v>142</v>
      </c>
      <c r="L142" s="17" t="s">
        <v>79</v>
      </c>
      <c r="M142" s="17" t="s">
        <v>83</v>
      </c>
      <c r="N142" s="17" t="s">
        <v>626</v>
      </c>
      <c r="O142" s="17" t="s">
        <v>406</v>
      </c>
      <c r="P142" s="17" t="s">
        <v>409</v>
      </c>
      <c r="Q142" s="17" t="s">
        <v>375</v>
      </c>
      <c r="R142" s="17" t="s">
        <v>184</v>
      </c>
      <c r="S142" s="24" t="s">
        <v>184</v>
      </c>
      <c r="T142" s="25" t="s">
        <v>377</v>
      </c>
      <c r="U142" s="26">
        <v>0</v>
      </c>
      <c r="V142" s="26">
        <v>1</v>
      </c>
      <c r="W142" s="26"/>
      <c r="X142" s="17"/>
      <c r="Y142" s="17"/>
      <c r="Z142" s="25"/>
      <c r="AA142" s="25"/>
      <c r="AB142" s="25"/>
    </row>
    <row r="143" spans="2:28" ht="216.75" hidden="1" x14ac:dyDescent="0.25">
      <c r="B143" s="35" t="s">
        <v>71</v>
      </c>
      <c r="C143" s="17" t="s">
        <v>105</v>
      </c>
      <c r="D143" s="17" t="s">
        <v>116</v>
      </c>
      <c r="E143" s="17" t="s">
        <v>95</v>
      </c>
      <c r="F143" s="17" t="s">
        <v>142</v>
      </c>
      <c r="G143" s="17" t="s">
        <v>142</v>
      </c>
      <c r="H143" s="17" t="s">
        <v>26</v>
      </c>
      <c r="I143" s="17" t="s">
        <v>142</v>
      </c>
      <c r="J143" s="17" t="s">
        <v>142</v>
      </c>
      <c r="K143" s="17" t="s">
        <v>142</v>
      </c>
      <c r="L143" s="17" t="s">
        <v>76</v>
      </c>
      <c r="M143" s="17" t="s">
        <v>84</v>
      </c>
      <c r="N143" s="17" t="s">
        <v>626</v>
      </c>
      <c r="O143" s="17" t="s">
        <v>406</v>
      </c>
      <c r="P143" s="17" t="s">
        <v>407</v>
      </c>
      <c r="Q143" s="17" t="s">
        <v>378</v>
      </c>
      <c r="R143" s="17" t="s">
        <v>184</v>
      </c>
      <c r="S143" s="24" t="s">
        <v>184</v>
      </c>
      <c r="T143" s="25" t="s">
        <v>379</v>
      </c>
      <c r="U143" s="25"/>
      <c r="V143" s="33">
        <v>1</v>
      </c>
      <c r="W143" s="33"/>
      <c r="X143" s="17"/>
      <c r="Y143" s="17"/>
      <c r="Z143" s="25"/>
      <c r="AA143" s="25"/>
      <c r="AB143" s="25"/>
    </row>
    <row r="144" spans="2:28" ht="216.75" hidden="1" x14ac:dyDescent="0.25">
      <c r="B144" s="35" t="s">
        <v>71</v>
      </c>
      <c r="C144" s="17" t="s">
        <v>105</v>
      </c>
      <c r="D144" s="17" t="s">
        <v>116</v>
      </c>
      <c r="E144" s="17" t="s">
        <v>95</v>
      </c>
      <c r="F144" s="17" t="s">
        <v>142</v>
      </c>
      <c r="G144" s="17" t="s">
        <v>142</v>
      </c>
      <c r="H144" s="17" t="s">
        <v>26</v>
      </c>
      <c r="I144" s="17" t="s">
        <v>142</v>
      </c>
      <c r="J144" s="17" t="s">
        <v>142</v>
      </c>
      <c r="K144" s="17" t="s">
        <v>142</v>
      </c>
      <c r="L144" s="17" t="s">
        <v>78</v>
      </c>
      <c r="M144" s="17" t="s">
        <v>75</v>
      </c>
      <c r="N144" s="17" t="s">
        <v>626</v>
      </c>
      <c r="O144" s="17" t="s">
        <v>406</v>
      </c>
      <c r="P144" s="17" t="s">
        <v>407</v>
      </c>
      <c r="Q144" s="17" t="s">
        <v>380</v>
      </c>
      <c r="R144" s="17" t="s">
        <v>184</v>
      </c>
      <c r="S144" s="24" t="s">
        <v>184</v>
      </c>
      <c r="T144" s="25" t="s">
        <v>382</v>
      </c>
      <c r="U144" s="25"/>
      <c r="V144" s="26"/>
      <c r="W144" s="26"/>
      <c r="X144" s="17"/>
      <c r="Y144" s="17"/>
      <c r="Z144" s="25"/>
      <c r="AA144" s="25"/>
      <c r="AB144" s="25"/>
    </row>
    <row r="145" spans="2:28" ht="216.75" hidden="1" x14ac:dyDescent="0.25">
      <c r="B145" s="35" t="s">
        <v>71</v>
      </c>
      <c r="C145" s="17" t="s">
        <v>105</v>
      </c>
      <c r="D145" s="17" t="s">
        <v>116</v>
      </c>
      <c r="E145" s="17" t="s">
        <v>95</v>
      </c>
      <c r="F145" s="17" t="s">
        <v>142</v>
      </c>
      <c r="G145" s="17" t="s">
        <v>142</v>
      </c>
      <c r="H145" s="17" t="s">
        <v>26</v>
      </c>
      <c r="I145" s="17" t="s">
        <v>142</v>
      </c>
      <c r="J145" s="17" t="s">
        <v>142</v>
      </c>
      <c r="K145" s="17" t="s">
        <v>142</v>
      </c>
      <c r="L145" s="17" t="s">
        <v>78</v>
      </c>
      <c r="M145" s="17" t="s">
        <v>75</v>
      </c>
      <c r="N145" s="17" t="s">
        <v>626</v>
      </c>
      <c r="O145" s="17" t="s">
        <v>406</v>
      </c>
      <c r="P145" s="17" t="s">
        <v>407</v>
      </c>
      <c r="Q145" s="17" t="s">
        <v>381</v>
      </c>
      <c r="R145" s="17" t="s">
        <v>184</v>
      </c>
      <c r="S145" s="24" t="s">
        <v>184</v>
      </c>
      <c r="T145" s="25" t="s">
        <v>382</v>
      </c>
      <c r="U145" s="25"/>
      <c r="V145" s="26"/>
      <c r="W145" s="26"/>
      <c r="X145" s="17"/>
      <c r="Y145" s="17"/>
      <c r="Z145" s="25"/>
      <c r="AA145" s="25"/>
      <c r="AB145" s="25"/>
    </row>
    <row r="146" spans="2:28" ht="216.75" hidden="1" x14ac:dyDescent="0.25">
      <c r="B146" s="35" t="s">
        <v>71</v>
      </c>
      <c r="C146" s="17" t="s">
        <v>105</v>
      </c>
      <c r="D146" s="17" t="s">
        <v>116</v>
      </c>
      <c r="E146" s="17" t="s">
        <v>95</v>
      </c>
      <c r="F146" s="17" t="s">
        <v>142</v>
      </c>
      <c r="G146" s="17" t="s">
        <v>142</v>
      </c>
      <c r="H146" s="17" t="s">
        <v>26</v>
      </c>
      <c r="I146" s="17" t="s">
        <v>142</v>
      </c>
      <c r="J146" s="17" t="s">
        <v>142</v>
      </c>
      <c r="K146" s="17" t="s">
        <v>142</v>
      </c>
      <c r="L146" s="17" t="s">
        <v>77</v>
      </c>
      <c r="M146" s="17" t="s">
        <v>85</v>
      </c>
      <c r="N146" s="17" t="s">
        <v>626</v>
      </c>
      <c r="O146" s="17" t="s">
        <v>406</v>
      </c>
      <c r="P146" s="17" t="s">
        <v>408</v>
      </c>
      <c r="Q146" s="17" t="s">
        <v>383</v>
      </c>
      <c r="R146" s="17" t="s">
        <v>184</v>
      </c>
      <c r="S146" s="24" t="s">
        <v>184</v>
      </c>
      <c r="T146" s="25" t="s">
        <v>405</v>
      </c>
      <c r="U146" s="26">
        <v>0</v>
      </c>
      <c r="V146" s="26">
        <v>1</v>
      </c>
      <c r="W146" s="26"/>
      <c r="X146" s="17"/>
      <c r="Y146" s="17"/>
      <c r="Z146" s="25"/>
      <c r="AA146" s="25"/>
      <c r="AB146" s="25"/>
    </row>
    <row r="147" spans="2:28" ht="191.25" hidden="1" x14ac:dyDescent="0.25">
      <c r="B147" s="23" t="s">
        <v>68</v>
      </c>
      <c r="C147" s="17" t="s">
        <v>105</v>
      </c>
      <c r="D147" s="17" t="s">
        <v>116</v>
      </c>
      <c r="E147" s="17" t="s">
        <v>95</v>
      </c>
      <c r="F147" s="17" t="s">
        <v>18</v>
      </c>
      <c r="G147" s="17" t="s">
        <v>22</v>
      </c>
      <c r="H147" s="17" t="s">
        <v>26</v>
      </c>
      <c r="I147" s="17" t="s">
        <v>33</v>
      </c>
      <c r="J147" s="17" t="s">
        <v>39</v>
      </c>
      <c r="K147" s="17" t="s">
        <v>42</v>
      </c>
      <c r="L147" s="17" t="s">
        <v>76</v>
      </c>
      <c r="M147" s="17" t="s">
        <v>82</v>
      </c>
      <c r="N147" s="17" t="s">
        <v>626</v>
      </c>
      <c r="O147" s="17" t="s">
        <v>191</v>
      </c>
      <c r="P147" s="17" t="s">
        <v>192</v>
      </c>
      <c r="Q147" s="24" t="s">
        <v>547</v>
      </c>
      <c r="R147" s="24"/>
      <c r="S147" s="24" t="s">
        <v>184</v>
      </c>
      <c r="T147" s="25" t="s">
        <v>548</v>
      </c>
      <c r="U147" s="25" t="s">
        <v>193</v>
      </c>
      <c r="V147" s="26">
        <v>67.2</v>
      </c>
      <c r="W147" s="26"/>
      <c r="X147" s="24"/>
      <c r="Y147" s="24"/>
      <c r="Z147" s="25"/>
      <c r="AA147" s="25"/>
      <c r="AB147" s="25"/>
    </row>
    <row r="148" spans="2:28" ht="153" hidden="1" x14ac:dyDescent="0.25">
      <c r="B148" s="35" t="s">
        <v>68</v>
      </c>
      <c r="C148" s="17" t="s">
        <v>99</v>
      </c>
      <c r="D148" s="17" t="s">
        <v>138</v>
      </c>
      <c r="E148" s="17" t="s">
        <v>54</v>
      </c>
      <c r="F148" s="17" t="s">
        <v>19</v>
      </c>
      <c r="G148" s="17" t="s">
        <v>24</v>
      </c>
      <c r="H148" s="17" t="s">
        <v>26</v>
      </c>
      <c r="I148" s="17" t="s">
        <v>28</v>
      </c>
      <c r="J148" s="17" t="s">
        <v>39</v>
      </c>
      <c r="K148" s="17" t="s">
        <v>42</v>
      </c>
      <c r="L148" s="17" t="s">
        <v>77</v>
      </c>
      <c r="M148" s="17" t="s">
        <v>84</v>
      </c>
      <c r="N148" s="17" t="s">
        <v>625</v>
      </c>
      <c r="O148" s="17" t="s">
        <v>194</v>
      </c>
      <c r="P148" s="17" t="s">
        <v>195</v>
      </c>
      <c r="Q148" s="17" t="s">
        <v>196</v>
      </c>
      <c r="R148" s="17"/>
      <c r="S148" s="17" t="s">
        <v>184</v>
      </c>
      <c r="T148" s="25" t="s">
        <v>197</v>
      </c>
      <c r="U148" s="25">
        <v>0.97</v>
      </c>
      <c r="V148" s="33">
        <v>0.97499999999999998</v>
      </c>
      <c r="W148" s="33"/>
      <c r="X148" s="17"/>
      <c r="Y148" s="17"/>
      <c r="Z148" s="25"/>
      <c r="AA148" s="25"/>
      <c r="AB148" s="25"/>
    </row>
    <row r="149" spans="2:28" ht="191.25" hidden="1" x14ac:dyDescent="0.25">
      <c r="B149" s="35" t="s">
        <v>68</v>
      </c>
      <c r="C149" s="17" t="s">
        <v>99</v>
      </c>
      <c r="D149" s="17" t="s">
        <v>138</v>
      </c>
      <c r="E149" s="17" t="s">
        <v>51</v>
      </c>
      <c r="F149" s="17" t="s">
        <v>18</v>
      </c>
      <c r="G149" s="17" t="s">
        <v>22</v>
      </c>
      <c r="H149" s="17" t="s">
        <v>25</v>
      </c>
      <c r="I149" s="17" t="s">
        <v>28</v>
      </c>
      <c r="J149" s="17" t="s">
        <v>142</v>
      </c>
      <c r="K149" s="17" t="s">
        <v>42</v>
      </c>
      <c r="L149" s="17" t="s">
        <v>76</v>
      </c>
      <c r="M149" s="17" t="s">
        <v>82</v>
      </c>
      <c r="N149" s="17" t="s">
        <v>622</v>
      </c>
      <c r="O149" s="17" t="s">
        <v>191</v>
      </c>
      <c r="P149" s="17" t="s">
        <v>198</v>
      </c>
      <c r="Q149" s="17" t="s">
        <v>199</v>
      </c>
      <c r="R149" s="17"/>
      <c r="S149" s="24" t="s">
        <v>184</v>
      </c>
      <c r="T149" s="25" t="s">
        <v>200</v>
      </c>
      <c r="U149" s="25" t="s">
        <v>201</v>
      </c>
      <c r="V149" s="26">
        <v>0</v>
      </c>
      <c r="W149" s="26"/>
      <c r="X149" s="17"/>
      <c r="Y149" s="17"/>
      <c r="Z149" s="25"/>
      <c r="AA149" s="25"/>
      <c r="AB149" s="25"/>
    </row>
    <row r="150" spans="2:28" ht="191.25" hidden="1" x14ac:dyDescent="0.25">
      <c r="B150" s="35" t="s">
        <v>68</v>
      </c>
      <c r="C150" s="17" t="s">
        <v>99</v>
      </c>
      <c r="D150" s="17" t="s">
        <v>138</v>
      </c>
      <c r="E150" s="17" t="s">
        <v>51</v>
      </c>
      <c r="F150" s="17" t="s">
        <v>18</v>
      </c>
      <c r="G150" s="17" t="s">
        <v>22</v>
      </c>
      <c r="H150" s="17" t="s">
        <v>26</v>
      </c>
      <c r="I150" s="17" t="s">
        <v>28</v>
      </c>
      <c r="J150" s="17" t="s">
        <v>34</v>
      </c>
      <c r="K150" s="17" t="s">
        <v>42</v>
      </c>
      <c r="L150" s="17" t="s">
        <v>77</v>
      </c>
      <c r="M150" s="17" t="s">
        <v>86</v>
      </c>
      <c r="N150" s="17" t="s">
        <v>622</v>
      </c>
      <c r="O150" s="17" t="s">
        <v>191</v>
      </c>
      <c r="P150" s="17" t="s">
        <v>549</v>
      </c>
      <c r="Q150" s="17" t="s">
        <v>202</v>
      </c>
      <c r="R150" s="17"/>
      <c r="S150" s="24" t="s">
        <v>184</v>
      </c>
      <c r="T150" s="25" t="s">
        <v>203</v>
      </c>
      <c r="U150" s="25" t="s">
        <v>204</v>
      </c>
      <c r="V150" s="26">
        <v>2.2599999999999998</v>
      </c>
      <c r="W150" s="26"/>
      <c r="X150" s="17"/>
      <c r="Y150" s="17"/>
      <c r="Z150" s="25"/>
      <c r="AA150" s="25"/>
      <c r="AB150" s="25"/>
    </row>
    <row r="151" spans="2:28" ht="191.25" hidden="1" x14ac:dyDescent="0.25">
      <c r="B151" s="35" t="s">
        <v>68</v>
      </c>
      <c r="C151" s="17" t="s">
        <v>99</v>
      </c>
      <c r="D151" s="17" t="s">
        <v>138</v>
      </c>
      <c r="E151" s="17" t="s">
        <v>51</v>
      </c>
      <c r="F151" s="17" t="s">
        <v>18</v>
      </c>
      <c r="G151" s="17" t="s">
        <v>22</v>
      </c>
      <c r="H151" s="17" t="s">
        <v>26</v>
      </c>
      <c r="I151" s="17" t="s">
        <v>28</v>
      </c>
      <c r="J151" s="17" t="s">
        <v>34</v>
      </c>
      <c r="K151" s="17" t="s">
        <v>42</v>
      </c>
      <c r="L151" s="17" t="s">
        <v>77</v>
      </c>
      <c r="M151" s="17" t="s">
        <v>86</v>
      </c>
      <c r="N151" s="17" t="s">
        <v>622</v>
      </c>
      <c r="O151" s="17" t="s">
        <v>191</v>
      </c>
      <c r="P151" s="17" t="s">
        <v>549</v>
      </c>
      <c r="Q151" s="17" t="s">
        <v>205</v>
      </c>
      <c r="R151" s="17"/>
      <c r="S151" s="24" t="s">
        <v>184</v>
      </c>
      <c r="T151" s="25" t="s">
        <v>206</v>
      </c>
      <c r="U151" s="25" t="s">
        <v>207</v>
      </c>
      <c r="V151" s="26">
        <v>1.28</v>
      </c>
      <c r="W151" s="26"/>
      <c r="X151" s="17"/>
      <c r="Y151" s="17"/>
      <c r="Z151" s="25"/>
      <c r="AA151" s="25"/>
      <c r="AB151" s="25"/>
    </row>
    <row r="152" spans="2:28" ht="191.25" hidden="1" x14ac:dyDescent="0.25">
      <c r="B152" s="35" t="s">
        <v>68</v>
      </c>
      <c r="C152" s="17" t="s">
        <v>99</v>
      </c>
      <c r="D152" s="17" t="s">
        <v>138</v>
      </c>
      <c r="E152" s="17" t="s">
        <v>51</v>
      </c>
      <c r="F152" s="17" t="s">
        <v>18</v>
      </c>
      <c r="G152" s="17" t="s">
        <v>22</v>
      </c>
      <c r="H152" s="17" t="s">
        <v>26</v>
      </c>
      <c r="I152" s="17" t="s">
        <v>28</v>
      </c>
      <c r="J152" s="17" t="s">
        <v>34</v>
      </c>
      <c r="K152" s="17" t="s">
        <v>42</v>
      </c>
      <c r="L152" s="17" t="s">
        <v>77</v>
      </c>
      <c r="M152" s="17" t="s">
        <v>86</v>
      </c>
      <c r="N152" s="17" t="s">
        <v>622</v>
      </c>
      <c r="O152" s="17" t="s">
        <v>191</v>
      </c>
      <c r="P152" s="17" t="s">
        <v>549</v>
      </c>
      <c r="Q152" s="17" t="s">
        <v>208</v>
      </c>
      <c r="R152" s="17"/>
      <c r="S152" s="24" t="s">
        <v>184</v>
      </c>
      <c r="T152" s="25" t="s">
        <v>209</v>
      </c>
      <c r="U152" s="25">
        <v>22.9</v>
      </c>
      <c r="V152" s="26">
        <v>22.9</v>
      </c>
      <c r="W152" s="26"/>
      <c r="X152" s="17"/>
      <c r="Y152" s="17"/>
      <c r="Z152" s="25"/>
      <c r="AA152" s="25"/>
      <c r="AB152" s="25"/>
    </row>
    <row r="153" spans="2:28" ht="191.25" hidden="1" x14ac:dyDescent="0.25">
      <c r="B153" s="35" t="s">
        <v>68</v>
      </c>
      <c r="C153" s="17" t="s">
        <v>99</v>
      </c>
      <c r="D153" s="17" t="s">
        <v>138</v>
      </c>
      <c r="E153" s="17" t="s">
        <v>51</v>
      </c>
      <c r="F153" s="17" t="s">
        <v>18</v>
      </c>
      <c r="G153" s="17" t="s">
        <v>22</v>
      </c>
      <c r="H153" s="17" t="s">
        <v>26</v>
      </c>
      <c r="I153" s="17" t="s">
        <v>28</v>
      </c>
      <c r="J153" s="17" t="s">
        <v>34</v>
      </c>
      <c r="K153" s="17" t="s">
        <v>42</v>
      </c>
      <c r="L153" s="17" t="s">
        <v>77</v>
      </c>
      <c r="M153" s="17" t="s">
        <v>86</v>
      </c>
      <c r="N153" s="17" t="s">
        <v>622</v>
      </c>
      <c r="O153" s="17" t="s">
        <v>191</v>
      </c>
      <c r="P153" s="17" t="s">
        <v>550</v>
      </c>
      <c r="Q153" s="17" t="s">
        <v>210</v>
      </c>
      <c r="R153" s="17"/>
      <c r="S153" s="24" t="s">
        <v>184</v>
      </c>
      <c r="T153" s="25" t="s">
        <v>211</v>
      </c>
      <c r="U153" s="25" t="s">
        <v>212</v>
      </c>
      <c r="V153" s="26">
        <v>0.97499999999999998</v>
      </c>
      <c r="W153" s="26"/>
      <c r="X153" s="17"/>
      <c r="Y153" s="17"/>
      <c r="Z153" s="25"/>
      <c r="AA153" s="25"/>
      <c r="AB153" s="25"/>
    </row>
    <row r="154" spans="2:28" ht="140.25" hidden="1" x14ac:dyDescent="0.25">
      <c r="B154" s="35" t="s">
        <v>68</v>
      </c>
      <c r="C154" s="17" t="s">
        <v>99</v>
      </c>
      <c r="D154" s="17" t="s">
        <v>138</v>
      </c>
      <c r="E154" s="17" t="s">
        <v>50</v>
      </c>
      <c r="F154" s="17" t="s">
        <v>17</v>
      </c>
      <c r="G154" s="17" t="s">
        <v>23</v>
      </c>
      <c r="H154" s="17" t="s">
        <v>26</v>
      </c>
      <c r="I154" s="17" t="s">
        <v>28</v>
      </c>
      <c r="J154" s="17" t="s">
        <v>37</v>
      </c>
      <c r="K154" s="17" t="s">
        <v>42</v>
      </c>
      <c r="L154" s="17" t="s">
        <v>80</v>
      </c>
      <c r="M154" s="17" t="s">
        <v>80</v>
      </c>
      <c r="N154" s="17" t="s">
        <v>621</v>
      </c>
      <c r="O154" s="17" t="s">
        <v>213</v>
      </c>
      <c r="P154" s="17" t="s">
        <v>551</v>
      </c>
      <c r="Q154" s="17" t="s">
        <v>214</v>
      </c>
      <c r="R154" s="17"/>
      <c r="S154" s="24" t="s">
        <v>184</v>
      </c>
      <c r="T154" s="25" t="s">
        <v>215</v>
      </c>
      <c r="U154" s="25" t="s">
        <v>216</v>
      </c>
      <c r="V154" s="26">
        <v>0</v>
      </c>
      <c r="W154" s="26"/>
      <c r="X154" s="17"/>
      <c r="Y154" s="17"/>
      <c r="Z154" s="25"/>
      <c r="AA154" s="25"/>
      <c r="AB154" s="25"/>
    </row>
    <row r="155" spans="2:28" ht="153" hidden="1" x14ac:dyDescent="0.25">
      <c r="B155" s="35" t="s">
        <v>68</v>
      </c>
      <c r="C155" s="17" t="s">
        <v>99</v>
      </c>
      <c r="D155" s="17" t="s">
        <v>138</v>
      </c>
      <c r="E155" s="17" t="s">
        <v>50</v>
      </c>
      <c r="F155" s="17" t="s">
        <v>17</v>
      </c>
      <c r="G155" s="17" t="s">
        <v>23</v>
      </c>
      <c r="H155" s="17" t="s">
        <v>26</v>
      </c>
      <c r="I155" s="17" t="s">
        <v>28</v>
      </c>
      <c r="J155" s="17" t="s">
        <v>37</v>
      </c>
      <c r="K155" s="17" t="s">
        <v>42</v>
      </c>
      <c r="L155" s="17" t="s">
        <v>80</v>
      </c>
      <c r="M155" s="17" t="s">
        <v>80</v>
      </c>
      <c r="N155" s="17" t="s">
        <v>621</v>
      </c>
      <c r="O155" s="17" t="s">
        <v>217</v>
      </c>
      <c r="P155" s="17" t="s">
        <v>551</v>
      </c>
      <c r="Q155" s="17" t="s">
        <v>218</v>
      </c>
      <c r="R155" s="17"/>
      <c r="S155" s="24" t="s">
        <v>184</v>
      </c>
      <c r="T155" s="25" t="s">
        <v>219</v>
      </c>
      <c r="U155" s="25" t="s">
        <v>220</v>
      </c>
      <c r="V155" s="26">
        <v>0</v>
      </c>
      <c r="W155" s="26"/>
      <c r="X155" s="17"/>
      <c r="Y155" s="17"/>
      <c r="Z155" s="25"/>
      <c r="AA155" s="25"/>
      <c r="AB155" s="25"/>
    </row>
    <row r="156" spans="2:28" ht="89.25" hidden="1" x14ac:dyDescent="0.25">
      <c r="B156" s="23" t="s">
        <v>69</v>
      </c>
      <c r="C156" s="17" t="s">
        <v>99</v>
      </c>
      <c r="D156" s="17" t="s">
        <v>138</v>
      </c>
      <c r="E156" s="17" t="s">
        <v>50</v>
      </c>
      <c r="F156" s="17" t="s">
        <v>17</v>
      </c>
      <c r="G156" s="17" t="s">
        <v>23</v>
      </c>
      <c r="H156" s="17" t="s">
        <v>26</v>
      </c>
      <c r="I156" s="17" t="s">
        <v>28</v>
      </c>
      <c r="J156" s="17" t="s">
        <v>35</v>
      </c>
      <c r="K156" s="17" t="s">
        <v>40</v>
      </c>
      <c r="L156" s="17" t="s">
        <v>77</v>
      </c>
      <c r="M156" s="17" t="s">
        <v>82</v>
      </c>
      <c r="N156" s="17" t="s">
        <v>621</v>
      </c>
      <c r="O156" s="12" t="s">
        <v>221</v>
      </c>
      <c r="P156" s="12" t="s">
        <v>221</v>
      </c>
      <c r="Q156" s="12" t="s">
        <v>222</v>
      </c>
      <c r="R156" s="24">
        <f>U156</f>
        <v>30</v>
      </c>
      <c r="S156" s="12">
        <v>35</v>
      </c>
      <c r="T156" s="12" t="s">
        <v>223</v>
      </c>
      <c r="U156" s="12">
        <v>30</v>
      </c>
      <c r="V156" s="51">
        <v>35</v>
      </c>
      <c r="W156" s="51"/>
      <c r="X156" s="24"/>
      <c r="Y156" s="24"/>
      <c r="Z156" s="12"/>
      <c r="AA156" s="12"/>
      <c r="AB156" s="25"/>
    </row>
    <row r="157" spans="2:28" ht="89.25" hidden="1" x14ac:dyDescent="0.25">
      <c r="B157" s="23" t="s">
        <v>69</v>
      </c>
      <c r="C157" s="17" t="s">
        <v>99</v>
      </c>
      <c r="D157" s="17" t="s">
        <v>138</v>
      </c>
      <c r="E157" s="17" t="s">
        <v>51</v>
      </c>
      <c r="F157" s="17" t="s">
        <v>17</v>
      </c>
      <c r="G157" s="17" t="s">
        <v>23</v>
      </c>
      <c r="H157" s="17" t="s">
        <v>26</v>
      </c>
      <c r="I157" s="17" t="s">
        <v>28</v>
      </c>
      <c r="J157" s="17" t="s">
        <v>35</v>
      </c>
      <c r="K157" s="17" t="s">
        <v>40</v>
      </c>
      <c r="L157" s="17" t="s">
        <v>77</v>
      </c>
      <c r="M157" s="17" t="s">
        <v>82</v>
      </c>
      <c r="N157" s="17" t="s">
        <v>622</v>
      </c>
      <c r="O157" s="12" t="s">
        <v>221</v>
      </c>
      <c r="P157" s="12" t="s">
        <v>221</v>
      </c>
      <c r="Q157" s="12" t="s">
        <v>224</v>
      </c>
      <c r="R157" s="24">
        <f t="shared" ref="R157:R168" si="0">U157</f>
        <v>0</v>
      </c>
      <c r="S157" s="12">
        <v>20</v>
      </c>
      <c r="T157" s="12" t="s">
        <v>223</v>
      </c>
      <c r="U157" s="12">
        <v>0</v>
      </c>
      <c r="V157" s="51">
        <v>20</v>
      </c>
      <c r="W157" s="51"/>
      <c r="X157" s="24"/>
      <c r="Y157" s="24"/>
      <c r="Z157" s="12"/>
      <c r="AA157" s="12"/>
      <c r="AB157" s="25"/>
    </row>
    <row r="158" spans="2:28" ht="191.25" hidden="1" x14ac:dyDescent="0.25">
      <c r="B158" s="23" t="s">
        <v>69</v>
      </c>
      <c r="C158" s="17" t="s">
        <v>105</v>
      </c>
      <c r="D158" s="17" t="s">
        <v>116</v>
      </c>
      <c r="E158" s="17" t="s">
        <v>95</v>
      </c>
      <c r="F158" s="17" t="s">
        <v>19</v>
      </c>
      <c r="G158" s="17" t="s">
        <v>24</v>
      </c>
      <c r="H158" s="17" t="s">
        <v>26</v>
      </c>
      <c r="I158" s="17" t="s">
        <v>28</v>
      </c>
      <c r="J158" s="17" t="s">
        <v>142</v>
      </c>
      <c r="K158" s="17" t="s">
        <v>40</v>
      </c>
      <c r="L158" s="17" t="s">
        <v>76</v>
      </c>
      <c r="M158" s="17" t="s">
        <v>83</v>
      </c>
      <c r="N158" s="17" t="s">
        <v>626</v>
      </c>
      <c r="O158" s="12" t="s">
        <v>225</v>
      </c>
      <c r="P158" s="12" t="s">
        <v>226</v>
      </c>
      <c r="Q158" s="12" t="s">
        <v>227</v>
      </c>
      <c r="R158" s="24">
        <f t="shared" si="0"/>
        <v>100</v>
      </c>
      <c r="S158" s="12">
        <v>100</v>
      </c>
      <c r="T158" s="12" t="s">
        <v>223</v>
      </c>
      <c r="U158" s="12">
        <v>100</v>
      </c>
      <c r="V158" s="51">
        <v>100</v>
      </c>
      <c r="W158" s="51"/>
      <c r="X158" s="24"/>
      <c r="Y158" s="24"/>
      <c r="Z158" s="12"/>
      <c r="AA158" s="12"/>
      <c r="AB158" s="25"/>
    </row>
    <row r="159" spans="2:28" ht="89.25" hidden="1" x14ac:dyDescent="0.25">
      <c r="B159" s="23" t="s">
        <v>69</v>
      </c>
      <c r="C159" s="17" t="s">
        <v>99</v>
      </c>
      <c r="D159" s="17" t="s">
        <v>138</v>
      </c>
      <c r="E159" s="17" t="s">
        <v>50</v>
      </c>
      <c r="F159" s="17" t="s">
        <v>19</v>
      </c>
      <c r="G159" s="17" t="s">
        <v>24</v>
      </c>
      <c r="H159" s="17" t="s">
        <v>26</v>
      </c>
      <c r="I159" s="17" t="s">
        <v>28</v>
      </c>
      <c r="J159" s="17" t="s">
        <v>142</v>
      </c>
      <c r="K159" s="17" t="s">
        <v>40</v>
      </c>
      <c r="L159" s="17" t="s">
        <v>76</v>
      </c>
      <c r="M159" s="17" t="s">
        <v>83</v>
      </c>
      <c r="N159" s="17" t="s">
        <v>621</v>
      </c>
      <c r="O159" s="12" t="s">
        <v>226</v>
      </c>
      <c r="P159" s="12" t="s">
        <v>226</v>
      </c>
      <c r="Q159" s="12" t="s">
        <v>228</v>
      </c>
      <c r="R159" s="24">
        <f t="shared" si="0"/>
        <v>100</v>
      </c>
      <c r="S159" s="12">
        <v>100</v>
      </c>
      <c r="T159" s="12" t="s">
        <v>223</v>
      </c>
      <c r="U159" s="12">
        <v>100</v>
      </c>
      <c r="V159" s="51">
        <v>100</v>
      </c>
      <c r="W159" s="51"/>
      <c r="X159" s="24"/>
      <c r="Y159" s="24"/>
      <c r="Z159" s="12"/>
      <c r="AA159" s="12"/>
      <c r="AB159" s="25"/>
    </row>
    <row r="160" spans="2:28" ht="191.25" hidden="1" x14ac:dyDescent="0.25">
      <c r="B160" s="23" t="s">
        <v>69</v>
      </c>
      <c r="C160" s="17" t="s">
        <v>100</v>
      </c>
      <c r="D160" s="17" t="s">
        <v>114</v>
      </c>
      <c r="E160" s="17" t="s">
        <v>59</v>
      </c>
      <c r="F160" s="17" t="s">
        <v>19</v>
      </c>
      <c r="G160" s="17" t="s">
        <v>20</v>
      </c>
      <c r="H160" s="17" t="s">
        <v>26</v>
      </c>
      <c r="I160" s="17" t="s">
        <v>28</v>
      </c>
      <c r="J160" s="17" t="s">
        <v>142</v>
      </c>
      <c r="K160" s="17" t="s">
        <v>40</v>
      </c>
      <c r="L160" s="17" t="s">
        <v>76</v>
      </c>
      <c r="M160" s="17" t="s">
        <v>83</v>
      </c>
      <c r="N160" s="17" t="s">
        <v>626</v>
      </c>
      <c r="O160" s="12" t="s">
        <v>226</v>
      </c>
      <c r="P160" s="12" t="s">
        <v>226</v>
      </c>
      <c r="Q160" s="12" t="s">
        <v>229</v>
      </c>
      <c r="R160" s="24">
        <f t="shared" si="0"/>
        <v>1</v>
      </c>
      <c r="S160" s="12">
        <v>1</v>
      </c>
      <c r="T160" s="12" t="s">
        <v>230</v>
      </c>
      <c r="U160" s="12">
        <v>1</v>
      </c>
      <c r="V160" s="51">
        <v>1</v>
      </c>
      <c r="W160" s="51"/>
      <c r="X160" s="24"/>
      <c r="Y160" s="24"/>
      <c r="Z160" s="12"/>
      <c r="AA160" s="12"/>
      <c r="AB160" s="25"/>
    </row>
    <row r="161" spans="2:28" ht="89.25" hidden="1" x14ac:dyDescent="0.25">
      <c r="B161" s="23" t="s">
        <v>69</v>
      </c>
      <c r="C161" s="17" t="s">
        <v>99</v>
      </c>
      <c r="D161" s="17" t="s">
        <v>138</v>
      </c>
      <c r="E161" s="17" t="s">
        <v>50</v>
      </c>
      <c r="F161" s="17" t="s">
        <v>17</v>
      </c>
      <c r="G161" s="17" t="s">
        <v>23</v>
      </c>
      <c r="H161" s="17" t="s">
        <v>26</v>
      </c>
      <c r="I161" s="17" t="s">
        <v>28</v>
      </c>
      <c r="J161" s="17" t="s">
        <v>35</v>
      </c>
      <c r="K161" s="17" t="s">
        <v>40</v>
      </c>
      <c r="L161" s="17" t="s">
        <v>77</v>
      </c>
      <c r="M161" s="17" t="s">
        <v>81</v>
      </c>
      <c r="N161" s="17" t="s">
        <v>621</v>
      </c>
      <c r="O161" s="12" t="s">
        <v>232</v>
      </c>
      <c r="P161" s="12" t="s">
        <v>231</v>
      </c>
      <c r="Q161" s="12" t="s">
        <v>233</v>
      </c>
      <c r="R161" s="24">
        <f t="shared" si="0"/>
        <v>95</v>
      </c>
      <c r="S161" s="12">
        <v>100</v>
      </c>
      <c r="T161" s="12" t="s">
        <v>223</v>
      </c>
      <c r="U161" s="12">
        <v>95</v>
      </c>
      <c r="V161" s="51">
        <v>95</v>
      </c>
      <c r="W161" s="51"/>
      <c r="X161" s="24"/>
      <c r="Y161" s="24"/>
      <c r="Z161" s="12"/>
      <c r="AA161" s="12"/>
      <c r="AB161" s="25"/>
    </row>
    <row r="162" spans="2:28" ht="89.25" hidden="1" x14ac:dyDescent="0.25">
      <c r="B162" s="23" t="s">
        <v>69</v>
      </c>
      <c r="C162" s="17" t="s">
        <v>99</v>
      </c>
      <c r="D162" s="17" t="s">
        <v>138</v>
      </c>
      <c r="E162" s="17" t="s">
        <v>51</v>
      </c>
      <c r="F162" s="17" t="s">
        <v>17</v>
      </c>
      <c r="G162" s="17" t="s">
        <v>22</v>
      </c>
      <c r="H162" s="17" t="s">
        <v>26</v>
      </c>
      <c r="I162" s="17" t="s">
        <v>28</v>
      </c>
      <c r="J162" s="17" t="s">
        <v>35</v>
      </c>
      <c r="K162" s="17" t="s">
        <v>40</v>
      </c>
      <c r="L162" s="17" t="s">
        <v>76</v>
      </c>
      <c r="M162" s="17" t="s">
        <v>81</v>
      </c>
      <c r="N162" s="17" t="s">
        <v>622</v>
      </c>
      <c r="O162" s="12" t="s">
        <v>231</v>
      </c>
      <c r="P162" s="12" t="s">
        <v>231</v>
      </c>
      <c r="Q162" s="12" t="s">
        <v>234</v>
      </c>
      <c r="R162" s="24">
        <f t="shared" si="0"/>
        <v>0</v>
      </c>
      <c r="S162" s="12">
        <v>4</v>
      </c>
      <c r="T162" s="12" t="s">
        <v>235</v>
      </c>
      <c r="U162" s="12">
        <v>0</v>
      </c>
      <c r="V162" s="51">
        <v>4</v>
      </c>
      <c r="W162" s="51"/>
      <c r="X162" s="24"/>
      <c r="Y162" s="24"/>
      <c r="Z162" s="12"/>
      <c r="AA162" s="12"/>
      <c r="AB162" s="25"/>
    </row>
    <row r="163" spans="2:28" ht="127.5" hidden="1" x14ac:dyDescent="0.25">
      <c r="B163" s="23" t="s">
        <v>69</v>
      </c>
      <c r="C163" s="17" t="s">
        <v>99</v>
      </c>
      <c r="D163" s="17" t="s">
        <v>138</v>
      </c>
      <c r="E163" s="17" t="s">
        <v>51</v>
      </c>
      <c r="F163" s="17" t="s">
        <v>17</v>
      </c>
      <c r="G163" s="17" t="s">
        <v>22</v>
      </c>
      <c r="H163" s="17" t="s">
        <v>26</v>
      </c>
      <c r="I163" s="17" t="s">
        <v>28</v>
      </c>
      <c r="J163" s="17" t="s">
        <v>36</v>
      </c>
      <c r="K163" s="17" t="s">
        <v>40</v>
      </c>
      <c r="L163" s="17" t="s">
        <v>77</v>
      </c>
      <c r="M163" s="17" t="s">
        <v>81</v>
      </c>
      <c r="N163" s="17" t="s">
        <v>622</v>
      </c>
      <c r="O163" s="12" t="s">
        <v>236</v>
      </c>
      <c r="P163" s="12" t="s">
        <v>236</v>
      </c>
      <c r="Q163" s="12" t="s">
        <v>237</v>
      </c>
      <c r="R163" s="24">
        <f t="shared" si="0"/>
        <v>0.78</v>
      </c>
      <c r="S163" s="12" t="s">
        <v>411</v>
      </c>
      <c r="T163" s="12" t="s">
        <v>238</v>
      </c>
      <c r="U163" s="12">
        <v>0.78</v>
      </c>
      <c r="V163" s="53" t="s">
        <v>645</v>
      </c>
      <c r="W163" s="53"/>
      <c r="X163" s="24"/>
      <c r="Y163" s="24"/>
      <c r="Z163" s="12"/>
      <c r="AA163" s="12"/>
      <c r="AB163" s="25"/>
    </row>
    <row r="164" spans="2:28" ht="127.5" hidden="1" x14ac:dyDescent="0.25">
      <c r="B164" s="23" t="s">
        <v>69</v>
      </c>
      <c r="C164" s="17" t="s">
        <v>99</v>
      </c>
      <c r="D164" s="17" t="s">
        <v>138</v>
      </c>
      <c r="E164" s="17" t="s">
        <v>51</v>
      </c>
      <c r="F164" s="17" t="s">
        <v>17</v>
      </c>
      <c r="G164" s="17" t="s">
        <v>22</v>
      </c>
      <c r="H164" s="17" t="s">
        <v>26</v>
      </c>
      <c r="I164" s="17" t="s">
        <v>28</v>
      </c>
      <c r="J164" s="17" t="s">
        <v>36</v>
      </c>
      <c r="K164" s="17" t="s">
        <v>40</v>
      </c>
      <c r="L164" s="17" t="s">
        <v>77</v>
      </c>
      <c r="M164" s="17" t="s">
        <v>81</v>
      </c>
      <c r="N164" s="17" t="s">
        <v>622</v>
      </c>
      <c r="O164" s="12" t="s">
        <v>236</v>
      </c>
      <c r="P164" s="12" t="s">
        <v>236</v>
      </c>
      <c r="Q164" s="12" t="s">
        <v>552</v>
      </c>
      <c r="R164" s="24">
        <f t="shared" si="0"/>
        <v>1.2669999999999999</v>
      </c>
      <c r="S164" s="12" t="s">
        <v>411</v>
      </c>
      <c r="T164" s="12" t="s">
        <v>239</v>
      </c>
      <c r="U164" s="12">
        <v>1.2669999999999999</v>
      </c>
      <c r="V164" s="53" t="s">
        <v>645</v>
      </c>
      <c r="W164" s="53"/>
      <c r="X164" s="24"/>
      <c r="Y164" s="24"/>
      <c r="Z164" s="12"/>
      <c r="AA164" s="12"/>
      <c r="AB164" s="25"/>
    </row>
    <row r="165" spans="2:28" ht="89.25" hidden="1" x14ac:dyDescent="0.25">
      <c r="B165" s="23" t="s">
        <v>69</v>
      </c>
      <c r="C165" s="17" t="s">
        <v>99</v>
      </c>
      <c r="D165" s="17" t="s">
        <v>138</v>
      </c>
      <c r="E165" s="17" t="s">
        <v>51</v>
      </c>
      <c r="F165" s="17" t="s">
        <v>17</v>
      </c>
      <c r="G165" s="17" t="s">
        <v>22</v>
      </c>
      <c r="H165" s="17" t="s">
        <v>26</v>
      </c>
      <c r="I165" s="17" t="s">
        <v>28</v>
      </c>
      <c r="J165" s="17" t="s">
        <v>142</v>
      </c>
      <c r="K165" s="17" t="s">
        <v>40</v>
      </c>
      <c r="L165" s="17" t="s">
        <v>76</v>
      </c>
      <c r="M165" s="17" t="s">
        <v>81</v>
      </c>
      <c r="N165" s="17" t="s">
        <v>622</v>
      </c>
      <c r="O165" s="12" t="s">
        <v>240</v>
      </c>
      <c r="P165" s="12" t="s">
        <v>240</v>
      </c>
      <c r="Q165" s="12" t="s">
        <v>241</v>
      </c>
      <c r="R165" s="24" t="str">
        <f t="shared" si="0"/>
        <v>N.D</v>
      </c>
      <c r="S165" s="12">
        <v>1.2</v>
      </c>
      <c r="T165" s="12" t="s">
        <v>242</v>
      </c>
      <c r="U165" s="12" t="s">
        <v>243</v>
      </c>
      <c r="V165" s="51" t="s">
        <v>646</v>
      </c>
      <c r="W165" s="51"/>
      <c r="X165" s="24"/>
      <c r="Y165" s="24"/>
      <c r="Z165" s="12"/>
      <c r="AA165" s="12"/>
      <c r="AB165" s="25"/>
    </row>
    <row r="166" spans="2:28" ht="127.5" hidden="1" x14ac:dyDescent="0.25">
      <c r="B166" s="23" t="s">
        <v>69</v>
      </c>
      <c r="C166" s="17" t="s">
        <v>99</v>
      </c>
      <c r="D166" s="17" t="s">
        <v>138</v>
      </c>
      <c r="E166" s="17" t="s">
        <v>51</v>
      </c>
      <c r="F166" s="17" t="s">
        <v>17</v>
      </c>
      <c r="G166" s="17" t="s">
        <v>22</v>
      </c>
      <c r="H166" s="17" t="s">
        <v>26</v>
      </c>
      <c r="I166" s="17" t="s">
        <v>28</v>
      </c>
      <c r="J166" s="17" t="s">
        <v>142</v>
      </c>
      <c r="K166" s="17" t="s">
        <v>40</v>
      </c>
      <c r="L166" s="17" t="s">
        <v>76</v>
      </c>
      <c r="M166" s="17" t="s">
        <v>81</v>
      </c>
      <c r="N166" s="17" t="s">
        <v>622</v>
      </c>
      <c r="O166" s="12" t="s">
        <v>240</v>
      </c>
      <c r="P166" s="12" t="s">
        <v>240</v>
      </c>
      <c r="Q166" s="12" t="s">
        <v>244</v>
      </c>
      <c r="R166" s="24" t="str">
        <f t="shared" si="0"/>
        <v>N.E</v>
      </c>
      <c r="S166" s="12" t="s">
        <v>412</v>
      </c>
      <c r="T166" s="12" t="s">
        <v>245</v>
      </c>
      <c r="U166" s="12" t="s">
        <v>246</v>
      </c>
      <c r="V166" s="53" t="s">
        <v>647</v>
      </c>
      <c r="W166" s="53"/>
      <c r="X166" s="24"/>
      <c r="Y166" s="24"/>
      <c r="Z166" s="12"/>
      <c r="AA166" s="12"/>
      <c r="AB166" s="25"/>
    </row>
    <row r="167" spans="2:28" ht="191.25" hidden="1" x14ac:dyDescent="0.25">
      <c r="B167" s="23" t="s">
        <v>69</v>
      </c>
      <c r="C167" s="17" t="s">
        <v>105</v>
      </c>
      <c r="D167" s="17" t="s">
        <v>116</v>
      </c>
      <c r="E167" s="17" t="s">
        <v>97</v>
      </c>
      <c r="F167" s="17" t="s">
        <v>18</v>
      </c>
      <c r="G167" s="17" t="s">
        <v>21</v>
      </c>
      <c r="H167" s="17" t="s">
        <v>26</v>
      </c>
      <c r="I167" s="17" t="s">
        <v>28</v>
      </c>
      <c r="J167" s="17" t="s">
        <v>142</v>
      </c>
      <c r="K167" s="17" t="s">
        <v>40</v>
      </c>
      <c r="L167" s="17" t="s">
        <v>76</v>
      </c>
      <c r="M167" s="17" t="s">
        <v>75</v>
      </c>
      <c r="N167" s="17" t="s">
        <v>626</v>
      </c>
      <c r="O167" s="12" t="s">
        <v>247</v>
      </c>
      <c r="P167" s="12" t="s">
        <v>247</v>
      </c>
      <c r="Q167" s="12" t="s">
        <v>248</v>
      </c>
      <c r="R167" s="24">
        <f t="shared" si="0"/>
        <v>0</v>
      </c>
      <c r="S167" s="12">
        <v>0.8</v>
      </c>
      <c r="T167" s="12" t="s">
        <v>249</v>
      </c>
      <c r="U167" s="12">
        <v>0</v>
      </c>
      <c r="V167" s="51">
        <v>0.8</v>
      </c>
      <c r="W167" s="51"/>
      <c r="X167" s="24"/>
      <c r="Y167" s="24"/>
      <c r="Z167" s="12"/>
      <c r="AA167" s="12"/>
      <c r="AB167" s="25"/>
    </row>
    <row r="168" spans="2:28" ht="127.5" hidden="1" x14ac:dyDescent="0.25">
      <c r="B168" s="23" t="s">
        <v>69</v>
      </c>
      <c r="C168" s="17" t="s">
        <v>99</v>
      </c>
      <c r="D168" s="17" t="s">
        <v>138</v>
      </c>
      <c r="E168" s="17" t="s">
        <v>54</v>
      </c>
      <c r="F168" s="17" t="s">
        <v>19</v>
      </c>
      <c r="G168" s="17" t="s">
        <v>24</v>
      </c>
      <c r="H168" s="17" t="s">
        <v>26</v>
      </c>
      <c r="I168" s="17" t="s">
        <v>28</v>
      </c>
      <c r="J168" s="17" t="s">
        <v>142</v>
      </c>
      <c r="K168" s="17" t="s">
        <v>40</v>
      </c>
      <c r="L168" s="17" t="s">
        <v>76</v>
      </c>
      <c r="M168" s="17" t="s">
        <v>84</v>
      </c>
      <c r="N168" s="17" t="s">
        <v>625</v>
      </c>
      <c r="O168" s="12" t="s">
        <v>250</v>
      </c>
      <c r="P168" s="12" t="s">
        <v>250</v>
      </c>
      <c r="Q168" s="12" t="s">
        <v>251</v>
      </c>
      <c r="R168" s="24">
        <f t="shared" si="0"/>
        <v>1.06</v>
      </c>
      <c r="S168" s="12" t="s">
        <v>252</v>
      </c>
      <c r="T168" s="12" t="s">
        <v>253</v>
      </c>
      <c r="U168" s="12">
        <v>1.06</v>
      </c>
      <c r="V168" s="51" t="s">
        <v>252</v>
      </c>
      <c r="W168" s="51"/>
      <c r="X168" s="24"/>
      <c r="Y168" s="24"/>
      <c r="Z168" s="12"/>
      <c r="AA168" s="12"/>
      <c r="AB168" s="25"/>
    </row>
    <row r="169" spans="2:28" ht="89.25" hidden="1" x14ac:dyDescent="0.25">
      <c r="B169" s="23" t="s">
        <v>69</v>
      </c>
      <c r="C169" s="17" t="s">
        <v>99</v>
      </c>
      <c r="D169" s="17" t="s">
        <v>138</v>
      </c>
      <c r="E169" s="17" t="s">
        <v>53</v>
      </c>
      <c r="F169" s="17" t="s">
        <v>17</v>
      </c>
      <c r="G169" s="17" t="s">
        <v>20</v>
      </c>
      <c r="H169" s="17" t="s">
        <v>26</v>
      </c>
      <c r="I169" s="17" t="s">
        <v>28</v>
      </c>
      <c r="J169" s="17" t="s">
        <v>142</v>
      </c>
      <c r="K169" s="17" t="s">
        <v>40</v>
      </c>
      <c r="L169" s="17" t="s">
        <v>77</v>
      </c>
      <c r="M169" s="17" t="s">
        <v>75</v>
      </c>
      <c r="N169" s="27" t="s">
        <v>624</v>
      </c>
      <c r="O169" s="12" t="s">
        <v>553</v>
      </c>
      <c r="P169" s="12" t="s">
        <v>553</v>
      </c>
      <c r="Q169" s="12" t="s">
        <v>554</v>
      </c>
      <c r="R169" s="24">
        <v>0</v>
      </c>
      <c r="S169" s="12">
        <v>0</v>
      </c>
      <c r="T169" s="12" t="s">
        <v>555</v>
      </c>
      <c r="U169" s="12">
        <v>0</v>
      </c>
      <c r="V169" s="51">
        <v>100</v>
      </c>
      <c r="W169" s="51"/>
      <c r="X169" s="24"/>
      <c r="Y169" s="24"/>
      <c r="Z169" s="12"/>
      <c r="AA169" s="12"/>
      <c r="AB169" s="25"/>
    </row>
    <row r="170" spans="2:28" ht="165.75" hidden="1" x14ac:dyDescent="0.25">
      <c r="B170" s="35" t="s">
        <v>67</v>
      </c>
      <c r="C170" s="17" t="s">
        <v>99</v>
      </c>
      <c r="D170" s="17" t="s">
        <v>138</v>
      </c>
      <c r="E170" s="17" t="s">
        <v>47</v>
      </c>
      <c r="F170" s="17" t="s">
        <v>19</v>
      </c>
      <c r="G170" s="17" t="s">
        <v>24</v>
      </c>
      <c r="H170" s="17" t="s">
        <v>26</v>
      </c>
      <c r="I170" s="17" t="s">
        <v>33</v>
      </c>
      <c r="J170" s="17" t="s">
        <v>142</v>
      </c>
      <c r="K170" s="17" t="s">
        <v>142</v>
      </c>
      <c r="L170" s="17" t="s">
        <v>78</v>
      </c>
      <c r="M170" s="17" t="s">
        <v>75</v>
      </c>
      <c r="N170" s="17" t="s">
        <v>620</v>
      </c>
      <c r="O170" s="17" t="s">
        <v>255</v>
      </c>
      <c r="P170" s="17" t="s">
        <v>556</v>
      </c>
      <c r="Q170" s="17" t="s">
        <v>557</v>
      </c>
      <c r="R170" s="17">
        <v>0</v>
      </c>
      <c r="S170" s="17">
        <v>0.3</v>
      </c>
      <c r="T170" s="25" t="s">
        <v>558</v>
      </c>
      <c r="U170" s="33">
        <v>0</v>
      </c>
      <c r="V170" s="33">
        <v>0.3</v>
      </c>
      <c r="W170" s="33"/>
      <c r="X170" s="17"/>
      <c r="Y170" s="17"/>
      <c r="Z170" s="25"/>
      <c r="AA170" s="25"/>
      <c r="AB170" s="25"/>
    </row>
    <row r="171" spans="2:28" ht="242.25" hidden="1" x14ac:dyDescent="0.25">
      <c r="B171" s="35" t="s">
        <v>67</v>
      </c>
      <c r="C171" s="17" t="s">
        <v>99</v>
      </c>
      <c r="D171" s="17" t="s">
        <v>138</v>
      </c>
      <c r="E171" s="17" t="s">
        <v>47</v>
      </c>
      <c r="F171" s="17" t="s">
        <v>19</v>
      </c>
      <c r="G171" s="17" t="s">
        <v>24</v>
      </c>
      <c r="H171" s="17" t="s">
        <v>26</v>
      </c>
      <c r="I171" s="17" t="s">
        <v>33</v>
      </c>
      <c r="J171" s="17" t="s">
        <v>142</v>
      </c>
      <c r="K171" s="17" t="s">
        <v>142</v>
      </c>
      <c r="L171" s="17" t="s">
        <v>77</v>
      </c>
      <c r="M171" s="17" t="s">
        <v>142</v>
      </c>
      <c r="N171" s="17" t="s">
        <v>620</v>
      </c>
      <c r="O171" s="17" t="s">
        <v>255</v>
      </c>
      <c r="P171" s="17" t="s">
        <v>559</v>
      </c>
      <c r="Q171" s="17" t="s">
        <v>560</v>
      </c>
      <c r="R171" s="17">
        <v>0</v>
      </c>
      <c r="S171" s="17">
        <v>0.2</v>
      </c>
      <c r="T171" s="17" t="s">
        <v>561</v>
      </c>
      <c r="U171" s="33">
        <v>0</v>
      </c>
      <c r="V171" s="33">
        <v>0.2</v>
      </c>
      <c r="W171" s="33"/>
      <c r="X171" s="17"/>
      <c r="Y171" s="17"/>
      <c r="Z171" s="17"/>
      <c r="AA171" s="17"/>
      <c r="AB171" s="25"/>
    </row>
    <row r="172" spans="2:28" ht="114.75" hidden="1" x14ac:dyDescent="0.25">
      <c r="B172" s="35" t="s">
        <v>67</v>
      </c>
      <c r="C172" s="17" t="s">
        <v>99</v>
      </c>
      <c r="D172" s="17" t="s">
        <v>138</v>
      </c>
      <c r="E172" s="17" t="s">
        <v>47</v>
      </c>
      <c r="F172" s="17" t="s">
        <v>19</v>
      </c>
      <c r="G172" s="17" t="s">
        <v>24</v>
      </c>
      <c r="H172" s="17" t="s">
        <v>26</v>
      </c>
      <c r="I172" s="17" t="s">
        <v>33</v>
      </c>
      <c r="J172" s="17" t="s">
        <v>142</v>
      </c>
      <c r="K172" s="17" t="s">
        <v>142</v>
      </c>
      <c r="L172" s="17" t="s">
        <v>77</v>
      </c>
      <c r="M172" s="17" t="s">
        <v>84</v>
      </c>
      <c r="N172" s="17" t="s">
        <v>620</v>
      </c>
      <c r="O172" s="17" t="s">
        <v>255</v>
      </c>
      <c r="P172" s="17" t="s">
        <v>562</v>
      </c>
      <c r="Q172" s="17" t="s">
        <v>563</v>
      </c>
      <c r="R172" s="17">
        <v>0</v>
      </c>
      <c r="S172" s="17">
        <v>0</v>
      </c>
      <c r="T172" s="25" t="s">
        <v>256</v>
      </c>
      <c r="U172" s="42">
        <v>0</v>
      </c>
      <c r="V172" s="26">
        <v>0</v>
      </c>
      <c r="W172" s="26"/>
      <c r="X172" s="17"/>
      <c r="Y172" s="17"/>
      <c r="Z172" s="25"/>
      <c r="AA172" s="25"/>
      <c r="AB172" s="25"/>
    </row>
    <row r="173" spans="2:28" ht="204" hidden="1" x14ac:dyDescent="0.25">
      <c r="B173" s="35" t="s">
        <v>67</v>
      </c>
      <c r="C173" s="17" t="s">
        <v>99</v>
      </c>
      <c r="D173" s="17" t="s">
        <v>138</v>
      </c>
      <c r="E173" s="17" t="s">
        <v>47</v>
      </c>
      <c r="F173" s="17" t="s">
        <v>19</v>
      </c>
      <c r="G173" s="17" t="s">
        <v>24</v>
      </c>
      <c r="H173" s="17" t="s">
        <v>26</v>
      </c>
      <c r="I173" s="17" t="s">
        <v>28</v>
      </c>
      <c r="J173" s="17" t="s">
        <v>142</v>
      </c>
      <c r="K173" s="17" t="s">
        <v>142</v>
      </c>
      <c r="L173" s="17" t="s">
        <v>77</v>
      </c>
      <c r="M173" s="17" t="s">
        <v>142</v>
      </c>
      <c r="N173" s="17" t="s">
        <v>620</v>
      </c>
      <c r="O173" s="17" t="s">
        <v>257</v>
      </c>
      <c r="P173" s="17" t="s">
        <v>258</v>
      </c>
      <c r="Q173" s="17" t="s">
        <v>564</v>
      </c>
      <c r="R173" s="17">
        <v>0</v>
      </c>
      <c r="S173" s="17">
        <v>0.9</v>
      </c>
      <c r="T173" s="17" t="s">
        <v>565</v>
      </c>
      <c r="U173" s="33">
        <v>0</v>
      </c>
      <c r="V173" s="33">
        <v>0.9</v>
      </c>
      <c r="W173" s="33"/>
      <c r="X173" s="17"/>
      <c r="Y173" s="17"/>
      <c r="Z173" s="17"/>
      <c r="AA173" s="17"/>
      <c r="AB173" s="25"/>
    </row>
    <row r="174" spans="2:28" ht="318.75" hidden="1" x14ac:dyDescent="0.25">
      <c r="B174" s="35" t="s">
        <v>67</v>
      </c>
      <c r="C174" s="17" t="s">
        <v>99</v>
      </c>
      <c r="D174" s="17" t="s">
        <v>138</v>
      </c>
      <c r="E174" s="17" t="s">
        <v>47</v>
      </c>
      <c r="F174" s="17" t="s">
        <v>19</v>
      </c>
      <c r="G174" s="17" t="s">
        <v>20</v>
      </c>
      <c r="H174" s="17" t="s">
        <v>26</v>
      </c>
      <c r="I174" s="17" t="s">
        <v>28</v>
      </c>
      <c r="J174" s="17" t="s">
        <v>142</v>
      </c>
      <c r="K174" s="17" t="s">
        <v>142</v>
      </c>
      <c r="L174" s="17" t="s">
        <v>77</v>
      </c>
      <c r="M174" s="17" t="s">
        <v>254</v>
      </c>
      <c r="N174" s="17" t="s">
        <v>620</v>
      </c>
      <c r="O174" s="17" t="s">
        <v>259</v>
      </c>
      <c r="P174" s="17" t="s">
        <v>566</v>
      </c>
      <c r="Q174" s="43" t="s">
        <v>567</v>
      </c>
      <c r="R174" s="17">
        <v>0</v>
      </c>
      <c r="S174" s="17">
        <v>0</v>
      </c>
      <c r="T174" s="25" t="s">
        <v>568</v>
      </c>
      <c r="U174" s="42">
        <v>0</v>
      </c>
      <c r="V174" s="26">
        <v>0</v>
      </c>
      <c r="W174" s="26"/>
      <c r="X174" s="17"/>
      <c r="Y174" s="17"/>
      <c r="Z174" s="25"/>
      <c r="AA174" s="25"/>
      <c r="AB174" s="25"/>
    </row>
    <row r="175" spans="2:28" ht="280.5" hidden="1" x14ac:dyDescent="0.25">
      <c r="B175" s="23" t="s">
        <v>67</v>
      </c>
      <c r="C175" s="17" t="s">
        <v>99</v>
      </c>
      <c r="D175" s="17" t="s">
        <v>138</v>
      </c>
      <c r="E175" s="17" t="s">
        <v>47</v>
      </c>
      <c r="F175" s="17" t="s">
        <v>18</v>
      </c>
      <c r="G175" s="17" t="s">
        <v>24</v>
      </c>
      <c r="H175" s="17" t="s">
        <v>26</v>
      </c>
      <c r="I175" s="17" t="s">
        <v>28</v>
      </c>
      <c r="J175" s="17" t="s">
        <v>142</v>
      </c>
      <c r="K175" s="17" t="s">
        <v>142</v>
      </c>
      <c r="L175" s="17" t="s">
        <v>77</v>
      </c>
      <c r="M175" s="27" t="s">
        <v>254</v>
      </c>
      <c r="N175" s="27" t="s">
        <v>620</v>
      </c>
      <c r="O175" s="17" t="s">
        <v>259</v>
      </c>
      <c r="P175" s="17" t="s">
        <v>569</v>
      </c>
      <c r="Q175" s="17" t="s">
        <v>570</v>
      </c>
      <c r="R175" s="24">
        <v>0</v>
      </c>
      <c r="S175" s="24">
        <v>0.4</v>
      </c>
      <c r="T175" s="25" t="s">
        <v>571</v>
      </c>
      <c r="U175" s="42">
        <v>0</v>
      </c>
      <c r="V175" s="26">
        <v>0.4</v>
      </c>
      <c r="W175" s="26"/>
      <c r="X175" s="24"/>
      <c r="Y175" s="24"/>
      <c r="Z175" s="25"/>
      <c r="AA175" s="25"/>
      <c r="AB175" s="25"/>
    </row>
    <row r="176" spans="2:28" ht="280.5" hidden="1" x14ac:dyDescent="0.25">
      <c r="B176" s="35" t="s">
        <v>67</v>
      </c>
      <c r="C176" s="17" t="s">
        <v>99</v>
      </c>
      <c r="D176" s="17" t="s">
        <v>138</v>
      </c>
      <c r="E176" s="17" t="s">
        <v>47</v>
      </c>
      <c r="F176" s="27" t="s">
        <v>19</v>
      </c>
      <c r="G176" s="27" t="s">
        <v>24</v>
      </c>
      <c r="H176" s="27" t="s">
        <v>26</v>
      </c>
      <c r="I176" s="27" t="s">
        <v>28</v>
      </c>
      <c r="J176" s="17" t="s">
        <v>142</v>
      </c>
      <c r="K176" s="17" t="s">
        <v>142</v>
      </c>
      <c r="L176" s="17" t="s">
        <v>77</v>
      </c>
      <c r="M176" s="27" t="s">
        <v>254</v>
      </c>
      <c r="N176" s="27" t="s">
        <v>620</v>
      </c>
      <c r="O176" s="17" t="s">
        <v>259</v>
      </c>
      <c r="P176" s="17" t="s">
        <v>569</v>
      </c>
      <c r="Q176" s="44" t="s">
        <v>572</v>
      </c>
      <c r="R176" s="44">
        <v>0</v>
      </c>
      <c r="S176" s="44">
        <v>0</v>
      </c>
      <c r="T176" s="45" t="s">
        <v>573</v>
      </c>
      <c r="U176" s="46">
        <v>0</v>
      </c>
      <c r="V176" s="54">
        <v>0</v>
      </c>
      <c r="W176" s="54"/>
      <c r="X176" s="44"/>
      <c r="Y176" s="44"/>
      <c r="Z176" s="45"/>
      <c r="AA176" s="45"/>
      <c r="AB176" s="25"/>
    </row>
    <row r="177" spans="2:28" ht="127.5" hidden="1" x14ac:dyDescent="0.25">
      <c r="B177" s="35" t="s">
        <v>67</v>
      </c>
      <c r="C177" s="17" t="s">
        <v>99</v>
      </c>
      <c r="D177" s="17" t="s">
        <v>138</v>
      </c>
      <c r="E177" s="17" t="s">
        <v>47</v>
      </c>
      <c r="F177" s="27" t="s">
        <v>19</v>
      </c>
      <c r="G177" s="27" t="s">
        <v>24</v>
      </c>
      <c r="H177" s="27" t="s">
        <v>26</v>
      </c>
      <c r="I177" s="27" t="s">
        <v>33</v>
      </c>
      <c r="J177" s="17" t="s">
        <v>142</v>
      </c>
      <c r="K177" s="17" t="s">
        <v>142</v>
      </c>
      <c r="L177" s="17" t="s">
        <v>79</v>
      </c>
      <c r="M177" s="27" t="s">
        <v>89</v>
      </c>
      <c r="N177" s="27" t="s">
        <v>620</v>
      </c>
      <c r="O177" s="17" t="s">
        <v>260</v>
      </c>
      <c r="P177" s="17" t="s">
        <v>574</v>
      </c>
      <c r="Q177" s="44" t="s">
        <v>575</v>
      </c>
      <c r="R177" s="44">
        <v>0</v>
      </c>
      <c r="S177" s="44">
        <v>1</v>
      </c>
      <c r="T177" s="45" t="s">
        <v>576</v>
      </c>
      <c r="U177" s="46">
        <v>0</v>
      </c>
      <c r="V177" s="54">
        <v>1</v>
      </c>
      <c r="W177" s="54"/>
      <c r="X177" s="44"/>
      <c r="Y177" s="44"/>
      <c r="Z177" s="45"/>
      <c r="AA177" s="45"/>
      <c r="AB177" s="25"/>
    </row>
    <row r="178" spans="2:28" ht="357" hidden="1" x14ac:dyDescent="0.25">
      <c r="B178" s="35" t="s">
        <v>67</v>
      </c>
      <c r="C178" s="17" t="s">
        <v>99</v>
      </c>
      <c r="D178" s="17" t="s">
        <v>138</v>
      </c>
      <c r="E178" s="17" t="s">
        <v>47</v>
      </c>
      <c r="F178" s="27" t="s">
        <v>19</v>
      </c>
      <c r="G178" s="27" t="s">
        <v>24</v>
      </c>
      <c r="H178" s="27" t="s">
        <v>26</v>
      </c>
      <c r="I178" s="27" t="s">
        <v>33</v>
      </c>
      <c r="J178" s="17" t="s">
        <v>142</v>
      </c>
      <c r="K178" s="17" t="s">
        <v>142</v>
      </c>
      <c r="L178" s="17" t="s">
        <v>79</v>
      </c>
      <c r="M178" s="27" t="s">
        <v>89</v>
      </c>
      <c r="N178" s="27" t="s">
        <v>620</v>
      </c>
      <c r="O178" s="17" t="s">
        <v>259</v>
      </c>
      <c r="P178" s="17" t="s">
        <v>261</v>
      </c>
      <c r="Q178" s="17" t="s">
        <v>577</v>
      </c>
      <c r="R178" s="17">
        <v>0</v>
      </c>
      <c r="S178" s="17">
        <v>0</v>
      </c>
      <c r="T178" s="47" t="s">
        <v>578</v>
      </c>
      <c r="U178" s="42">
        <v>0</v>
      </c>
      <c r="V178" s="26">
        <v>0</v>
      </c>
      <c r="W178" s="26"/>
      <c r="X178" s="17"/>
      <c r="Y178" s="17"/>
      <c r="Z178" s="47"/>
      <c r="AA178" s="47"/>
      <c r="AB178" s="25"/>
    </row>
    <row r="179" spans="2:28" ht="191.25" hidden="1" x14ac:dyDescent="0.25">
      <c r="B179" s="35" t="s">
        <v>67</v>
      </c>
      <c r="C179" s="17" t="s">
        <v>105</v>
      </c>
      <c r="D179" s="17" t="s">
        <v>116</v>
      </c>
      <c r="E179" s="17" t="s">
        <v>94</v>
      </c>
      <c r="F179" s="27" t="s">
        <v>18</v>
      </c>
      <c r="G179" s="27" t="s">
        <v>24</v>
      </c>
      <c r="H179" s="27" t="s">
        <v>26</v>
      </c>
      <c r="I179" s="27" t="s">
        <v>31</v>
      </c>
      <c r="J179" s="17" t="s">
        <v>142</v>
      </c>
      <c r="K179" s="17" t="s">
        <v>142</v>
      </c>
      <c r="L179" s="27" t="s">
        <v>77</v>
      </c>
      <c r="M179" s="27" t="s">
        <v>86</v>
      </c>
      <c r="N179" s="27" t="s">
        <v>626</v>
      </c>
      <c r="O179" s="17" t="s">
        <v>259</v>
      </c>
      <c r="P179" s="17" t="s">
        <v>48</v>
      </c>
      <c r="Q179" s="17" t="s">
        <v>579</v>
      </c>
      <c r="R179" s="17">
        <v>0</v>
      </c>
      <c r="S179" s="17">
        <v>0</v>
      </c>
      <c r="T179" s="25" t="s">
        <v>580</v>
      </c>
      <c r="U179" s="42">
        <v>0</v>
      </c>
      <c r="V179" s="26">
        <v>0</v>
      </c>
      <c r="W179" s="26"/>
      <c r="X179" s="17"/>
      <c r="Y179" s="17"/>
      <c r="Z179" s="25"/>
      <c r="AA179" s="25"/>
      <c r="AB179" s="25"/>
    </row>
    <row r="180" spans="2:28" ht="127.5" hidden="1" x14ac:dyDescent="0.25">
      <c r="B180" s="35" t="s">
        <v>67</v>
      </c>
      <c r="C180" s="17" t="s">
        <v>99</v>
      </c>
      <c r="D180" s="17" t="s">
        <v>138</v>
      </c>
      <c r="E180" s="17" t="s">
        <v>47</v>
      </c>
      <c r="F180" s="27" t="s">
        <v>19</v>
      </c>
      <c r="G180" s="27" t="s">
        <v>24</v>
      </c>
      <c r="H180" s="27" t="s">
        <v>26</v>
      </c>
      <c r="I180" s="27" t="s">
        <v>28</v>
      </c>
      <c r="J180" s="17" t="s">
        <v>142</v>
      </c>
      <c r="K180" s="17" t="s">
        <v>142</v>
      </c>
      <c r="L180" s="17" t="s">
        <v>77</v>
      </c>
      <c r="M180" s="17" t="s">
        <v>254</v>
      </c>
      <c r="N180" s="17" t="s">
        <v>620</v>
      </c>
      <c r="O180" s="17" t="s">
        <v>259</v>
      </c>
      <c r="P180" s="17" t="s">
        <v>262</v>
      </c>
      <c r="Q180" s="43" t="s">
        <v>581</v>
      </c>
      <c r="R180" s="17">
        <v>0</v>
      </c>
      <c r="S180" s="17">
        <v>0</v>
      </c>
      <c r="T180" s="25" t="s">
        <v>582</v>
      </c>
      <c r="U180" s="42">
        <v>0</v>
      </c>
      <c r="V180" s="26">
        <v>0.05</v>
      </c>
      <c r="W180" s="26"/>
      <c r="X180" s="17"/>
      <c r="Y180" s="17"/>
      <c r="Z180" s="25"/>
      <c r="AA180" s="25"/>
      <c r="AB180" s="25"/>
    </row>
    <row r="181" spans="2:28" ht="191.25" hidden="1" x14ac:dyDescent="0.25">
      <c r="B181" s="35" t="s">
        <v>67</v>
      </c>
      <c r="C181" s="17" t="s">
        <v>105</v>
      </c>
      <c r="D181" s="17" t="s">
        <v>116</v>
      </c>
      <c r="E181" s="17" t="s">
        <v>94</v>
      </c>
      <c r="F181" s="27" t="s">
        <v>18</v>
      </c>
      <c r="G181" s="27" t="s">
        <v>24</v>
      </c>
      <c r="H181" s="27" t="s">
        <v>26</v>
      </c>
      <c r="I181" s="27" t="s">
        <v>31</v>
      </c>
      <c r="J181" s="17" t="s">
        <v>142</v>
      </c>
      <c r="K181" s="17" t="s">
        <v>142</v>
      </c>
      <c r="L181" s="27" t="s">
        <v>77</v>
      </c>
      <c r="M181" s="27" t="s">
        <v>86</v>
      </c>
      <c r="N181" s="27" t="s">
        <v>626</v>
      </c>
      <c r="O181" s="17" t="s">
        <v>259</v>
      </c>
      <c r="P181" s="17" t="s">
        <v>49</v>
      </c>
      <c r="Q181" s="17" t="s">
        <v>583</v>
      </c>
      <c r="R181" s="17">
        <v>0</v>
      </c>
      <c r="S181" s="17">
        <v>0.2</v>
      </c>
      <c r="T181" s="47" t="s">
        <v>584</v>
      </c>
      <c r="U181" s="42">
        <v>0</v>
      </c>
      <c r="V181" s="26">
        <v>0.2</v>
      </c>
      <c r="W181" s="26"/>
      <c r="X181" s="17"/>
      <c r="Y181" s="17"/>
      <c r="Z181" s="47"/>
      <c r="AA181" s="47"/>
      <c r="AB181" s="25"/>
    </row>
    <row r="182" spans="2:28" ht="204" hidden="1" x14ac:dyDescent="0.25">
      <c r="B182" s="35" t="s">
        <v>67</v>
      </c>
      <c r="C182" s="17" t="s">
        <v>99</v>
      </c>
      <c r="D182" s="17" t="s">
        <v>138</v>
      </c>
      <c r="E182" s="17" t="s">
        <v>47</v>
      </c>
      <c r="F182" s="27" t="s">
        <v>19</v>
      </c>
      <c r="G182" s="27" t="s">
        <v>24</v>
      </c>
      <c r="H182" s="27" t="s">
        <v>26</v>
      </c>
      <c r="I182" s="27" t="s">
        <v>33</v>
      </c>
      <c r="J182" s="17" t="s">
        <v>142</v>
      </c>
      <c r="K182" s="17" t="s">
        <v>142</v>
      </c>
      <c r="L182" s="17" t="s">
        <v>77</v>
      </c>
      <c r="M182" s="17" t="s">
        <v>254</v>
      </c>
      <c r="N182" s="17" t="s">
        <v>620</v>
      </c>
      <c r="O182" s="17" t="s">
        <v>259</v>
      </c>
      <c r="P182" s="17" t="s">
        <v>263</v>
      </c>
      <c r="Q182" s="17" t="s">
        <v>264</v>
      </c>
      <c r="R182" s="17">
        <v>0</v>
      </c>
      <c r="S182" s="17">
        <v>0</v>
      </c>
      <c r="T182" s="25" t="s">
        <v>265</v>
      </c>
      <c r="U182" s="42">
        <v>0</v>
      </c>
      <c r="V182" s="26">
        <v>0</v>
      </c>
      <c r="W182" s="26"/>
      <c r="X182" s="17"/>
      <c r="Y182" s="17"/>
      <c r="Z182" s="25"/>
      <c r="AA182" s="25"/>
      <c r="AB182" s="25"/>
    </row>
    <row r="183" spans="2:28" ht="89.25" hidden="1" x14ac:dyDescent="0.25">
      <c r="B183" s="35" t="s">
        <v>67</v>
      </c>
      <c r="C183" s="17" t="s">
        <v>99</v>
      </c>
      <c r="D183" s="17" t="s">
        <v>138</v>
      </c>
      <c r="E183" s="17" t="s">
        <v>51</v>
      </c>
      <c r="F183" s="27" t="s">
        <v>19</v>
      </c>
      <c r="G183" s="27" t="s">
        <v>24</v>
      </c>
      <c r="H183" s="27" t="s">
        <v>26</v>
      </c>
      <c r="I183" s="27" t="s">
        <v>28</v>
      </c>
      <c r="J183" s="17" t="s">
        <v>142</v>
      </c>
      <c r="K183" s="17" t="s">
        <v>142</v>
      </c>
      <c r="L183" s="27" t="s">
        <v>77</v>
      </c>
      <c r="M183" s="27" t="s">
        <v>254</v>
      </c>
      <c r="N183" s="17" t="s">
        <v>622</v>
      </c>
      <c r="O183" s="17" t="s">
        <v>259</v>
      </c>
      <c r="P183" s="17" t="s">
        <v>585</v>
      </c>
      <c r="Q183" s="17" t="s">
        <v>586</v>
      </c>
      <c r="R183" s="17">
        <v>0</v>
      </c>
      <c r="S183" s="17">
        <v>0.2</v>
      </c>
      <c r="T183" s="25" t="s">
        <v>587</v>
      </c>
      <c r="U183" s="48">
        <v>0</v>
      </c>
      <c r="V183" s="48">
        <v>0.2</v>
      </c>
      <c r="W183" s="48"/>
      <c r="X183" s="17"/>
      <c r="Y183" s="17"/>
      <c r="Z183" s="25"/>
      <c r="AA183" s="25"/>
      <c r="AB183" s="25"/>
    </row>
    <row r="184" spans="2:28" ht="140.25" hidden="1" x14ac:dyDescent="0.25">
      <c r="B184" s="20" t="s">
        <v>67</v>
      </c>
      <c r="C184" s="21" t="s">
        <v>99</v>
      </c>
      <c r="D184" s="21" t="s">
        <v>138</v>
      </c>
      <c r="E184" s="21" t="s">
        <v>54</v>
      </c>
      <c r="F184" s="18" t="s">
        <v>19</v>
      </c>
      <c r="G184" s="18" t="s">
        <v>24</v>
      </c>
      <c r="H184" s="18" t="s">
        <v>26</v>
      </c>
      <c r="I184" s="18" t="s">
        <v>28</v>
      </c>
      <c r="J184" s="21" t="s">
        <v>142</v>
      </c>
      <c r="K184" s="21" t="s">
        <v>142</v>
      </c>
      <c r="L184" s="18" t="s">
        <v>77</v>
      </c>
      <c r="M184" s="18" t="s">
        <v>254</v>
      </c>
      <c r="N184" s="17" t="s">
        <v>625</v>
      </c>
      <c r="O184" s="21" t="s">
        <v>257</v>
      </c>
      <c r="P184" s="21" t="s">
        <v>588</v>
      </c>
      <c r="Q184" s="21" t="s">
        <v>615</v>
      </c>
      <c r="R184" s="21">
        <v>0</v>
      </c>
      <c r="S184" s="21">
        <v>0</v>
      </c>
      <c r="T184" s="10" t="s">
        <v>589</v>
      </c>
      <c r="U184" s="22">
        <v>0</v>
      </c>
      <c r="V184" s="22">
        <v>0</v>
      </c>
      <c r="W184" s="22"/>
      <c r="X184" s="21"/>
      <c r="Y184" s="21"/>
      <c r="Z184" s="10"/>
      <c r="AA184" s="10"/>
      <c r="AB184" s="25"/>
    </row>
  </sheetData>
  <autoFilter ref="B7:U184">
    <filterColumn colId="0">
      <filters>
        <filter val="Instituto Nacional de Vigilancia de Medicamentos y Alimentos - INVIMA"/>
      </filters>
    </filterColumn>
  </autoFilter>
  <dataConsolidate/>
  <mergeCells count="19">
    <mergeCell ref="J6:J7"/>
    <mergeCell ref="K6:K7"/>
    <mergeCell ref="L6:L7"/>
    <mergeCell ref="M6:M7"/>
    <mergeCell ref="N6:N7"/>
    <mergeCell ref="O6:O7"/>
    <mergeCell ref="B2:AB2"/>
    <mergeCell ref="B5:AB5"/>
    <mergeCell ref="B6:B7"/>
    <mergeCell ref="C6:C7"/>
    <mergeCell ref="D6:D7"/>
    <mergeCell ref="E6:E7"/>
    <mergeCell ref="F6:F7"/>
    <mergeCell ref="G6:G7"/>
    <mergeCell ref="H6:H7"/>
    <mergeCell ref="I6:I7"/>
    <mergeCell ref="P6:P7"/>
    <mergeCell ref="Q6:U6"/>
    <mergeCell ref="X6:AB6"/>
  </mergeCells>
  <dataValidations count="2">
    <dataValidation type="list" allowBlank="1" showInputMessage="1" showErrorMessage="1" sqref="N8:N184 B62:B184 B8:B54 F62:M184 F8:M54 C53 C33:C34 C51 C8:C31 C61:C184 E35:E42 E54 E52 E50">
      <formula1>#REF!</formula1>
    </dataValidation>
    <dataValidation type="list" allowBlank="1" showInputMessage="1" showErrorMessage="1" sqref="P77:P140 E43:E49 E53 C54 C32 E55:E69 D51:E51 C35:C50 C52 E8:E34 D52:D69 D8:D50 D70:E184">
      <formula1>INDIRECT(B8)</formula1>
    </dataValidation>
  </dataValidations>
  <pageMargins left="0.23622047244094491" right="0.23622047244094491" top="0.74803149606299213" bottom="0.74803149606299213" header="0.31496062992125984" footer="0.31496062992125984"/>
  <pageSetup paperSize="14" scale="53" fitToHeight="0" orientation="landscape" verticalDpi="4294967294"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[2]Listas!#REF!</xm:f>
          </x14:formula1>
          <xm:sqref>C55:C60 B55:B61 F55:M61</xm:sqref>
        </x14:dataValidation>
        <x14:dataValidation type="list" allowBlank="1" showInputMessage="1" showErrorMessage="1">
          <x14:formula1>
            <xm:f>[1]Acciones!#REF!</xm:f>
          </x14:formula1>
          <xm:sqref>O70:O140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B2:AA184"/>
  <sheetViews>
    <sheetView view="pageBreakPreview" zoomScale="70" zoomScaleNormal="70" zoomScaleSheetLayoutView="70" workbookViewId="0">
      <pane xSplit="1" ySplit="7" topLeftCell="R68" activePane="bottomRight" state="frozen"/>
      <selection pane="topRight" activeCell="B1" sqref="B1"/>
      <selection pane="bottomLeft" activeCell="A8" sqref="A8"/>
      <selection pane="bottomRight" activeCell="S187" sqref="S187"/>
    </sheetView>
  </sheetViews>
  <sheetFormatPr baseColWidth="10" defaultRowHeight="12.75" x14ac:dyDescent="0.25"/>
  <cols>
    <col min="1" max="1" width="1.7109375" style="1" customWidth="1"/>
    <col min="2" max="2" width="14" style="1" customWidth="1"/>
    <col min="3" max="3" width="17.28515625" style="1" customWidth="1"/>
    <col min="4" max="4" width="21.85546875" style="1" customWidth="1"/>
    <col min="5" max="5" width="31.42578125" style="1" customWidth="1"/>
    <col min="6" max="6" width="19.140625" style="1" customWidth="1"/>
    <col min="7" max="7" width="14.28515625" style="1" customWidth="1"/>
    <col min="8" max="8" width="15.42578125" style="1" customWidth="1"/>
    <col min="9" max="9" width="13.140625" style="1" customWidth="1"/>
    <col min="10" max="10" width="19.5703125" style="1" customWidth="1"/>
    <col min="11" max="11" width="31.42578125" style="1" customWidth="1"/>
    <col min="12" max="13" width="18.7109375" style="1" customWidth="1"/>
    <col min="14" max="14" width="18.7109375" style="14" customWidth="1"/>
    <col min="15" max="15" width="20.5703125" style="1" customWidth="1"/>
    <col min="16" max="16" width="21.7109375" style="1" customWidth="1"/>
    <col min="17" max="17" width="28.7109375" style="1" customWidth="1"/>
    <col min="18" max="18" width="16.42578125" style="1" bestFit="1" customWidth="1"/>
    <col min="19" max="19" width="15.85546875" style="1" customWidth="1"/>
    <col min="20" max="20" width="23.140625" style="1" customWidth="1"/>
    <col min="21" max="21" width="9.5703125" style="14" customWidth="1"/>
    <col min="22" max="22" width="13.5703125" style="14" bestFit="1" customWidth="1"/>
    <col min="23" max="24" width="15.5703125" style="1" customWidth="1"/>
    <col min="25" max="25" width="23.5703125" style="1" customWidth="1"/>
    <col min="26" max="26" width="115.28515625" style="1" customWidth="1"/>
    <col min="27" max="27" width="42.140625" style="1" customWidth="1"/>
    <col min="28" max="16384" width="11.42578125" style="1"/>
  </cols>
  <sheetData>
    <row r="2" spans="2:27" ht="92.25" customHeight="1" x14ac:dyDescent="0.25">
      <c r="B2" s="78" t="s">
        <v>0</v>
      </c>
      <c r="C2" s="79"/>
      <c r="D2" s="79"/>
      <c r="E2" s="79"/>
      <c r="F2" s="79"/>
      <c r="G2" s="79"/>
      <c r="H2" s="79"/>
      <c r="I2" s="79"/>
      <c r="J2" s="79"/>
      <c r="K2" s="79"/>
      <c r="L2" s="79"/>
      <c r="M2" s="79"/>
      <c r="N2" s="79"/>
      <c r="O2" s="79"/>
      <c r="P2" s="79"/>
      <c r="Q2" s="79"/>
      <c r="R2" s="79"/>
      <c r="S2" s="79"/>
      <c r="T2" s="79"/>
      <c r="U2" s="79"/>
      <c r="V2" s="79"/>
      <c r="W2" s="79"/>
      <c r="X2" s="79"/>
      <c r="Y2" s="79"/>
      <c r="Z2" s="79"/>
      <c r="AA2" s="79"/>
    </row>
    <row r="3" spans="2:27" ht="19.5" x14ac:dyDescent="0.25">
      <c r="E3" s="2"/>
      <c r="F3" s="2"/>
      <c r="G3" s="2"/>
      <c r="H3" s="2"/>
      <c r="I3" s="2"/>
      <c r="J3" s="2"/>
      <c r="K3" s="2"/>
      <c r="L3" s="2"/>
      <c r="M3" s="2"/>
      <c r="N3" s="15"/>
      <c r="O3" s="2"/>
      <c r="P3" s="2"/>
      <c r="Q3" s="2"/>
      <c r="R3" s="2"/>
      <c r="S3" s="2"/>
      <c r="T3" s="2"/>
      <c r="U3" s="15"/>
      <c r="V3" s="15"/>
    </row>
    <row r="4" spans="2:27" s="3" customFormat="1" ht="15" x14ac:dyDescent="0.25">
      <c r="E4" s="4"/>
      <c r="F4" s="4"/>
      <c r="G4" s="4"/>
      <c r="H4" s="4"/>
      <c r="I4" s="4"/>
      <c r="J4" s="4"/>
      <c r="K4" s="4"/>
      <c r="L4" s="4"/>
      <c r="M4" s="4"/>
      <c r="N4" s="16"/>
      <c r="O4" s="5"/>
    </row>
    <row r="5" spans="2:27" ht="18.75" customHeight="1" x14ac:dyDescent="0.25">
      <c r="B5" s="89" t="s">
        <v>631</v>
      </c>
      <c r="C5" s="90"/>
      <c r="D5" s="90"/>
      <c r="E5" s="90"/>
      <c r="F5" s="90"/>
      <c r="G5" s="90"/>
      <c r="H5" s="90"/>
      <c r="I5" s="90"/>
      <c r="J5" s="90"/>
      <c r="K5" s="90"/>
      <c r="L5" s="90"/>
      <c r="M5" s="90"/>
      <c r="N5" s="90"/>
      <c r="O5" s="90"/>
      <c r="P5" s="90"/>
      <c r="Q5" s="90"/>
      <c r="R5" s="90"/>
      <c r="S5" s="90"/>
      <c r="T5" s="90"/>
      <c r="U5" s="90"/>
      <c r="V5" s="90"/>
      <c r="W5" s="90"/>
      <c r="X5" s="90"/>
      <c r="Y5" s="90"/>
      <c r="Z5" s="90"/>
      <c r="AA5" s="90"/>
    </row>
    <row r="6" spans="2:27" s="6" customFormat="1" ht="21" customHeight="1" x14ac:dyDescent="0.25">
      <c r="B6" s="77" t="s">
        <v>6</v>
      </c>
      <c r="C6" s="77" t="s">
        <v>11</v>
      </c>
      <c r="D6" s="77" t="s">
        <v>74</v>
      </c>
      <c r="E6" s="77" t="s">
        <v>7</v>
      </c>
      <c r="F6" s="82" t="s">
        <v>9</v>
      </c>
      <c r="G6" s="82" t="s">
        <v>10</v>
      </c>
      <c r="H6" s="82" t="s">
        <v>14</v>
      </c>
      <c r="I6" s="82" t="s">
        <v>8</v>
      </c>
      <c r="J6" s="82" t="s">
        <v>12</v>
      </c>
      <c r="K6" s="82" t="s">
        <v>13</v>
      </c>
      <c r="L6" s="77" t="s">
        <v>1</v>
      </c>
      <c r="M6" s="75" t="s">
        <v>2</v>
      </c>
      <c r="N6" s="77" t="s">
        <v>619</v>
      </c>
      <c r="O6" s="77" t="s">
        <v>15</v>
      </c>
      <c r="P6" s="84" t="s">
        <v>16</v>
      </c>
      <c r="Q6" s="77" t="s">
        <v>45</v>
      </c>
      <c r="R6" s="77"/>
      <c r="S6" s="77"/>
      <c r="T6" s="77"/>
      <c r="U6" s="77"/>
      <c r="V6" s="56" t="s">
        <v>648</v>
      </c>
      <c r="W6" s="88" t="s">
        <v>627</v>
      </c>
      <c r="X6" s="88"/>
      <c r="Y6" s="88"/>
      <c r="Z6" s="88"/>
      <c r="AA6" s="88"/>
    </row>
    <row r="7" spans="2:27" s="6" customFormat="1" ht="30" x14ac:dyDescent="0.25">
      <c r="B7" s="77"/>
      <c r="C7" s="77"/>
      <c r="D7" s="77"/>
      <c r="E7" s="77"/>
      <c r="F7" s="83"/>
      <c r="G7" s="83"/>
      <c r="H7" s="83"/>
      <c r="I7" s="83"/>
      <c r="J7" s="83"/>
      <c r="K7" s="83"/>
      <c r="L7" s="77"/>
      <c r="M7" s="76"/>
      <c r="N7" s="77"/>
      <c r="O7" s="77"/>
      <c r="P7" s="85"/>
      <c r="Q7" s="7" t="s">
        <v>3</v>
      </c>
      <c r="R7" s="8" t="s">
        <v>43</v>
      </c>
      <c r="S7" s="8" t="s">
        <v>44</v>
      </c>
      <c r="T7" s="7" t="s">
        <v>4</v>
      </c>
      <c r="U7" s="56" t="s">
        <v>5</v>
      </c>
      <c r="V7" s="50">
        <v>2019</v>
      </c>
      <c r="W7" s="49" t="s">
        <v>43</v>
      </c>
      <c r="X7" s="49" t="s">
        <v>44</v>
      </c>
      <c r="Y7" s="49" t="s">
        <v>628</v>
      </c>
      <c r="Z7" s="49" t="s">
        <v>629</v>
      </c>
      <c r="AA7" s="49" t="s">
        <v>630</v>
      </c>
    </row>
    <row r="8" spans="2:27" ht="89.25" hidden="1" x14ac:dyDescent="0.25">
      <c r="B8" s="23" t="s">
        <v>413</v>
      </c>
      <c r="C8" s="17" t="s">
        <v>99</v>
      </c>
      <c r="D8" s="17" t="s">
        <v>138</v>
      </c>
      <c r="E8" s="17" t="s">
        <v>54</v>
      </c>
      <c r="F8" s="17" t="s">
        <v>19</v>
      </c>
      <c r="G8" s="17" t="s">
        <v>24</v>
      </c>
      <c r="H8" s="17" t="s">
        <v>26</v>
      </c>
      <c r="I8" s="17" t="s">
        <v>28</v>
      </c>
      <c r="J8" s="17" t="s">
        <v>34</v>
      </c>
      <c r="K8" s="17" t="s">
        <v>142</v>
      </c>
      <c r="L8" s="17" t="s">
        <v>77</v>
      </c>
      <c r="M8" s="17" t="s">
        <v>142</v>
      </c>
      <c r="N8" s="17" t="s">
        <v>625</v>
      </c>
      <c r="O8" s="17" t="s">
        <v>119</v>
      </c>
      <c r="P8" s="17" t="s">
        <v>120</v>
      </c>
      <c r="Q8" s="24" t="s">
        <v>121</v>
      </c>
      <c r="R8" s="19">
        <v>0.5</v>
      </c>
      <c r="S8" s="19">
        <v>0.5</v>
      </c>
      <c r="T8" s="25" t="s">
        <v>122</v>
      </c>
      <c r="U8" s="25"/>
      <c r="V8" s="26">
        <v>1</v>
      </c>
      <c r="W8" s="19"/>
      <c r="X8" s="19"/>
      <c r="Y8" s="19"/>
      <c r="Z8" s="25"/>
      <c r="AA8" s="25"/>
    </row>
    <row r="9" spans="2:27" ht="89.25" hidden="1" x14ac:dyDescent="0.25">
      <c r="B9" s="23" t="s">
        <v>413</v>
      </c>
      <c r="C9" s="17" t="s">
        <v>99</v>
      </c>
      <c r="D9" s="17" t="s">
        <v>138</v>
      </c>
      <c r="E9" s="17" t="s">
        <v>54</v>
      </c>
      <c r="F9" s="17" t="s">
        <v>19</v>
      </c>
      <c r="G9" s="17" t="s">
        <v>24</v>
      </c>
      <c r="H9" s="17" t="s">
        <v>26</v>
      </c>
      <c r="I9" s="17" t="s">
        <v>28</v>
      </c>
      <c r="J9" s="17" t="s">
        <v>34</v>
      </c>
      <c r="K9" s="17" t="s">
        <v>142</v>
      </c>
      <c r="L9" s="17" t="s">
        <v>77</v>
      </c>
      <c r="M9" s="17" t="s">
        <v>142</v>
      </c>
      <c r="N9" s="17" t="s">
        <v>625</v>
      </c>
      <c r="O9" s="17" t="s">
        <v>123</v>
      </c>
      <c r="P9" s="17" t="s">
        <v>120</v>
      </c>
      <c r="Q9" s="17" t="s">
        <v>124</v>
      </c>
      <c r="R9" s="19">
        <v>0.5</v>
      </c>
      <c r="S9" s="19">
        <v>0.5</v>
      </c>
      <c r="T9" s="25" t="s">
        <v>125</v>
      </c>
      <c r="U9" s="25"/>
      <c r="V9" s="26">
        <v>1</v>
      </c>
      <c r="W9" s="19"/>
      <c r="X9" s="19"/>
      <c r="Y9" s="19"/>
      <c r="Z9" s="25"/>
      <c r="AA9" s="25"/>
    </row>
    <row r="10" spans="2:27" ht="191.25" hidden="1" x14ac:dyDescent="0.25">
      <c r="B10" s="23" t="s">
        <v>413</v>
      </c>
      <c r="C10" s="17" t="s">
        <v>105</v>
      </c>
      <c r="D10" s="17" t="s">
        <v>116</v>
      </c>
      <c r="E10" s="17" t="s">
        <v>95</v>
      </c>
      <c r="F10" s="17" t="s">
        <v>19</v>
      </c>
      <c r="G10" s="17" t="s">
        <v>24</v>
      </c>
      <c r="H10" s="17" t="s">
        <v>26</v>
      </c>
      <c r="I10" s="17" t="s">
        <v>28</v>
      </c>
      <c r="J10" s="17" t="s">
        <v>142</v>
      </c>
      <c r="K10" s="17" t="s">
        <v>142</v>
      </c>
      <c r="L10" s="17" t="s">
        <v>77</v>
      </c>
      <c r="M10" s="17" t="s">
        <v>85</v>
      </c>
      <c r="N10" s="17" t="s">
        <v>626</v>
      </c>
      <c r="O10" s="17" t="s">
        <v>126</v>
      </c>
      <c r="P10" s="17" t="s">
        <v>127</v>
      </c>
      <c r="Q10" s="17" t="s">
        <v>128</v>
      </c>
      <c r="R10" s="19">
        <v>0.5</v>
      </c>
      <c r="S10" s="19">
        <v>0.5</v>
      </c>
      <c r="T10" s="25" t="s">
        <v>129</v>
      </c>
      <c r="U10" s="25"/>
      <c r="V10" s="26">
        <v>1</v>
      </c>
      <c r="W10" s="19"/>
      <c r="X10" s="19"/>
      <c r="Y10" s="19"/>
      <c r="Z10" s="25"/>
      <c r="AA10" s="25"/>
    </row>
    <row r="11" spans="2:27" ht="140.25" hidden="1" x14ac:dyDescent="0.25">
      <c r="B11" s="23" t="s">
        <v>413</v>
      </c>
      <c r="C11" s="17" t="s">
        <v>99</v>
      </c>
      <c r="D11" s="17" t="s">
        <v>138</v>
      </c>
      <c r="E11" s="17" t="s">
        <v>54</v>
      </c>
      <c r="F11" s="17" t="s">
        <v>19</v>
      </c>
      <c r="G11" s="17" t="s">
        <v>24</v>
      </c>
      <c r="H11" s="17" t="s">
        <v>26</v>
      </c>
      <c r="I11" s="17" t="s">
        <v>28</v>
      </c>
      <c r="J11" s="17" t="s">
        <v>142</v>
      </c>
      <c r="K11" s="17" t="s">
        <v>142</v>
      </c>
      <c r="L11" s="17" t="s">
        <v>77</v>
      </c>
      <c r="M11" s="17" t="s">
        <v>142</v>
      </c>
      <c r="N11" s="17" t="s">
        <v>625</v>
      </c>
      <c r="O11" s="17" t="s">
        <v>130</v>
      </c>
      <c r="P11" s="17" t="s">
        <v>131</v>
      </c>
      <c r="Q11" s="17" t="s">
        <v>132</v>
      </c>
      <c r="R11" s="17">
        <v>4</v>
      </c>
      <c r="S11" s="17">
        <v>4</v>
      </c>
      <c r="T11" s="25" t="s">
        <v>133</v>
      </c>
      <c r="U11" s="25"/>
      <c r="V11" s="26">
        <v>8</v>
      </c>
      <c r="W11" s="17"/>
      <c r="X11" s="17"/>
      <c r="Y11" s="17"/>
      <c r="Z11" s="25"/>
      <c r="AA11" s="25"/>
    </row>
    <row r="12" spans="2:27" ht="191.25" hidden="1" x14ac:dyDescent="0.25">
      <c r="B12" s="23" t="s">
        <v>413</v>
      </c>
      <c r="C12" s="17" t="s">
        <v>105</v>
      </c>
      <c r="D12" s="17" t="s">
        <v>116</v>
      </c>
      <c r="E12" s="17" t="s">
        <v>95</v>
      </c>
      <c r="F12" s="17" t="s">
        <v>19</v>
      </c>
      <c r="G12" s="17" t="s">
        <v>24</v>
      </c>
      <c r="H12" s="17" t="s">
        <v>26</v>
      </c>
      <c r="I12" s="17" t="s">
        <v>28</v>
      </c>
      <c r="J12" s="17" t="s">
        <v>142</v>
      </c>
      <c r="K12" s="17" t="s">
        <v>142</v>
      </c>
      <c r="L12" s="27" t="s">
        <v>76</v>
      </c>
      <c r="M12" s="27" t="s">
        <v>82</v>
      </c>
      <c r="N12" s="17" t="s">
        <v>626</v>
      </c>
      <c r="O12" s="17" t="s">
        <v>134</v>
      </c>
      <c r="P12" s="28" t="s">
        <v>135</v>
      </c>
      <c r="Q12" s="25" t="s">
        <v>136</v>
      </c>
      <c r="R12" s="17"/>
      <c r="S12" s="17">
        <v>1</v>
      </c>
      <c r="T12" s="25" t="s">
        <v>137</v>
      </c>
      <c r="U12" s="25"/>
      <c r="V12" s="26">
        <v>0.01</v>
      </c>
      <c r="W12" s="17"/>
      <c r="X12" s="17"/>
      <c r="Y12" s="17"/>
      <c r="Z12" s="25"/>
      <c r="AA12" s="25"/>
    </row>
    <row r="13" spans="2:27" ht="204" hidden="1" x14ac:dyDescent="0.25">
      <c r="B13" s="23" t="s">
        <v>70</v>
      </c>
      <c r="C13" s="17" t="s">
        <v>99</v>
      </c>
      <c r="D13" s="17" t="s">
        <v>138</v>
      </c>
      <c r="E13" s="17" t="s">
        <v>50</v>
      </c>
      <c r="F13" s="17" t="s">
        <v>17</v>
      </c>
      <c r="G13" s="17" t="s">
        <v>23</v>
      </c>
      <c r="H13" s="17" t="s">
        <v>26</v>
      </c>
      <c r="I13" s="17" t="s">
        <v>28</v>
      </c>
      <c r="J13" s="17" t="s">
        <v>142</v>
      </c>
      <c r="K13" s="17" t="s">
        <v>142</v>
      </c>
      <c r="L13" s="17" t="s">
        <v>80</v>
      </c>
      <c r="M13" s="17" t="s">
        <v>80</v>
      </c>
      <c r="N13" s="17" t="s">
        <v>621</v>
      </c>
      <c r="O13" s="24" t="s">
        <v>139</v>
      </c>
      <c r="P13" s="24" t="s">
        <v>414</v>
      </c>
      <c r="Q13" s="24" t="s">
        <v>424</v>
      </c>
      <c r="R13" s="19" t="s">
        <v>140</v>
      </c>
      <c r="S13" s="19" t="s">
        <v>140</v>
      </c>
      <c r="T13" s="25" t="s">
        <v>141</v>
      </c>
      <c r="U13" s="25" t="s">
        <v>142</v>
      </c>
      <c r="V13" s="26" t="s">
        <v>140</v>
      </c>
      <c r="W13" s="19"/>
      <c r="X13" s="19"/>
      <c r="Y13" s="19"/>
      <c r="Z13" s="25"/>
      <c r="AA13" s="25"/>
    </row>
    <row r="14" spans="2:27" ht="204" hidden="1" x14ac:dyDescent="0.25">
      <c r="B14" s="23" t="s">
        <v>70</v>
      </c>
      <c r="C14" s="17" t="s">
        <v>99</v>
      </c>
      <c r="D14" s="17" t="s">
        <v>138</v>
      </c>
      <c r="E14" s="17" t="s">
        <v>50</v>
      </c>
      <c r="F14" s="17" t="s">
        <v>17</v>
      </c>
      <c r="G14" s="17" t="s">
        <v>23</v>
      </c>
      <c r="H14" s="17" t="s">
        <v>26</v>
      </c>
      <c r="I14" s="17" t="s">
        <v>28</v>
      </c>
      <c r="J14" s="17" t="s">
        <v>142</v>
      </c>
      <c r="K14" s="17" t="s">
        <v>142</v>
      </c>
      <c r="L14" s="17" t="s">
        <v>77</v>
      </c>
      <c r="M14" s="17" t="s">
        <v>86</v>
      </c>
      <c r="N14" s="17" t="s">
        <v>621</v>
      </c>
      <c r="O14" s="24" t="s">
        <v>139</v>
      </c>
      <c r="P14" s="24" t="s">
        <v>415</v>
      </c>
      <c r="Q14" s="24" t="s">
        <v>425</v>
      </c>
      <c r="R14" s="25">
        <v>2</v>
      </c>
      <c r="S14" s="25">
        <v>3</v>
      </c>
      <c r="T14" s="17" t="s">
        <v>143</v>
      </c>
      <c r="U14" s="29" t="s">
        <v>142</v>
      </c>
      <c r="V14" s="26" t="s">
        <v>632</v>
      </c>
      <c r="W14" s="25"/>
      <c r="X14" s="25"/>
      <c r="Y14" s="25"/>
      <c r="Z14" s="17"/>
      <c r="AA14" s="17"/>
    </row>
    <row r="15" spans="2:27" ht="204" hidden="1" x14ac:dyDescent="0.25">
      <c r="B15" s="23" t="s">
        <v>70</v>
      </c>
      <c r="C15" s="17" t="s">
        <v>99</v>
      </c>
      <c r="D15" s="17" t="s">
        <v>138</v>
      </c>
      <c r="E15" s="17" t="s">
        <v>51</v>
      </c>
      <c r="F15" s="17" t="s">
        <v>17</v>
      </c>
      <c r="G15" s="17" t="s">
        <v>23</v>
      </c>
      <c r="H15" s="17" t="s">
        <v>26</v>
      </c>
      <c r="I15" s="17" t="s">
        <v>28</v>
      </c>
      <c r="J15" s="17" t="s">
        <v>142</v>
      </c>
      <c r="K15" s="17" t="s">
        <v>142</v>
      </c>
      <c r="L15" s="17" t="s">
        <v>77</v>
      </c>
      <c r="M15" s="17" t="s">
        <v>87</v>
      </c>
      <c r="N15" s="17" t="s">
        <v>622</v>
      </c>
      <c r="O15" s="24" t="s">
        <v>139</v>
      </c>
      <c r="P15" s="24" t="s">
        <v>416</v>
      </c>
      <c r="Q15" s="24" t="s">
        <v>426</v>
      </c>
      <c r="R15" s="25">
        <v>1</v>
      </c>
      <c r="S15" s="25">
        <v>1</v>
      </c>
      <c r="T15" s="30" t="s">
        <v>144</v>
      </c>
      <c r="U15" s="25" t="s">
        <v>142</v>
      </c>
      <c r="V15" s="26" t="s">
        <v>633</v>
      </c>
      <c r="W15" s="25"/>
      <c r="X15" s="25"/>
      <c r="Y15" s="25"/>
      <c r="Z15" s="30"/>
      <c r="AA15" s="30"/>
    </row>
    <row r="16" spans="2:27" ht="204" hidden="1" x14ac:dyDescent="0.25">
      <c r="B16" s="23" t="s">
        <v>70</v>
      </c>
      <c r="C16" s="17" t="s">
        <v>99</v>
      </c>
      <c r="D16" s="17" t="s">
        <v>138</v>
      </c>
      <c r="E16" s="17" t="s">
        <v>51</v>
      </c>
      <c r="F16" s="17" t="s">
        <v>17</v>
      </c>
      <c r="G16" s="17" t="s">
        <v>22</v>
      </c>
      <c r="H16" s="17" t="s">
        <v>26</v>
      </c>
      <c r="I16" s="17" t="s">
        <v>28</v>
      </c>
      <c r="J16" s="17" t="s">
        <v>142</v>
      </c>
      <c r="K16" s="17" t="s">
        <v>142</v>
      </c>
      <c r="L16" s="17" t="s">
        <v>77</v>
      </c>
      <c r="M16" s="17" t="s">
        <v>85</v>
      </c>
      <c r="N16" s="17" t="s">
        <v>622</v>
      </c>
      <c r="O16" s="24" t="s">
        <v>139</v>
      </c>
      <c r="P16" s="24" t="s">
        <v>416</v>
      </c>
      <c r="Q16" s="24" t="s">
        <v>427</v>
      </c>
      <c r="R16" s="17" t="s">
        <v>142</v>
      </c>
      <c r="S16" s="17">
        <v>500</v>
      </c>
      <c r="T16" s="30" t="s">
        <v>435</v>
      </c>
      <c r="U16" s="25" t="s">
        <v>142</v>
      </c>
      <c r="V16" s="26">
        <v>500</v>
      </c>
      <c r="W16" s="17"/>
      <c r="X16" s="17"/>
      <c r="Y16" s="17"/>
      <c r="Z16" s="30"/>
      <c r="AA16" s="30"/>
    </row>
    <row r="17" spans="2:27" ht="204" hidden="1" x14ac:dyDescent="0.25">
      <c r="B17" s="23" t="s">
        <v>70</v>
      </c>
      <c r="C17" s="17" t="s">
        <v>100</v>
      </c>
      <c r="D17" s="17" t="s">
        <v>138</v>
      </c>
      <c r="E17" s="17" t="s">
        <v>47</v>
      </c>
      <c r="F17" s="17" t="s">
        <v>17</v>
      </c>
      <c r="G17" s="17" t="s">
        <v>21</v>
      </c>
      <c r="H17" s="17" t="s">
        <v>26</v>
      </c>
      <c r="I17" s="17" t="s">
        <v>28</v>
      </c>
      <c r="J17" s="17" t="s">
        <v>142</v>
      </c>
      <c r="K17" s="17" t="s">
        <v>142</v>
      </c>
      <c r="L17" s="17" t="s">
        <v>76</v>
      </c>
      <c r="M17" s="17" t="s">
        <v>82</v>
      </c>
      <c r="N17" s="17" t="s">
        <v>620</v>
      </c>
      <c r="O17" s="24" t="s">
        <v>139</v>
      </c>
      <c r="P17" s="24" t="s">
        <v>417</v>
      </c>
      <c r="Q17" s="24" t="s">
        <v>428</v>
      </c>
      <c r="R17" s="17">
        <v>1</v>
      </c>
      <c r="S17" s="17">
        <v>1</v>
      </c>
      <c r="T17" s="30" t="s">
        <v>436</v>
      </c>
      <c r="U17" s="26">
        <v>1</v>
      </c>
      <c r="V17" s="26">
        <v>1</v>
      </c>
      <c r="W17" s="17"/>
      <c r="X17" s="17"/>
      <c r="Y17" s="17"/>
      <c r="Z17" s="30"/>
      <c r="AA17" s="30"/>
    </row>
    <row r="18" spans="2:27" ht="318.75" hidden="1" x14ac:dyDescent="0.25">
      <c r="B18" s="23" t="s">
        <v>70</v>
      </c>
      <c r="C18" s="17" t="s">
        <v>99</v>
      </c>
      <c r="D18" s="17" t="s">
        <v>138</v>
      </c>
      <c r="E18" s="17" t="s">
        <v>53</v>
      </c>
      <c r="F18" s="17" t="s">
        <v>17</v>
      </c>
      <c r="G18" s="27" t="s">
        <v>20</v>
      </c>
      <c r="H18" s="17" t="s">
        <v>26</v>
      </c>
      <c r="I18" s="17" t="s">
        <v>28</v>
      </c>
      <c r="J18" s="17" t="s">
        <v>142</v>
      </c>
      <c r="K18" s="17" t="s">
        <v>142</v>
      </c>
      <c r="L18" s="27" t="s">
        <v>76</v>
      </c>
      <c r="M18" s="27" t="s">
        <v>82</v>
      </c>
      <c r="N18" s="27" t="s">
        <v>624</v>
      </c>
      <c r="O18" s="24" t="s">
        <v>145</v>
      </c>
      <c r="P18" s="24" t="s">
        <v>418</v>
      </c>
      <c r="Q18" s="24" t="s">
        <v>429</v>
      </c>
      <c r="R18" s="17" t="s">
        <v>142</v>
      </c>
      <c r="S18" s="17">
        <v>1</v>
      </c>
      <c r="T18" s="30" t="s">
        <v>437</v>
      </c>
      <c r="U18" s="25">
        <v>1</v>
      </c>
      <c r="V18" s="26">
        <v>1</v>
      </c>
      <c r="W18" s="17"/>
      <c r="X18" s="17"/>
      <c r="Y18" s="17"/>
      <c r="Z18" s="30"/>
      <c r="AA18" s="30"/>
    </row>
    <row r="19" spans="2:27" ht="191.25" hidden="1" x14ac:dyDescent="0.25">
      <c r="B19" s="23" t="s">
        <v>70</v>
      </c>
      <c r="C19" s="17" t="s">
        <v>100</v>
      </c>
      <c r="D19" s="17" t="s">
        <v>114</v>
      </c>
      <c r="E19" s="17" t="s">
        <v>60</v>
      </c>
      <c r="F19" s="17" t="s">
        <v>19</v>
      </c>
      <c r="G19" s="27" t="s">
        <v>20</v>
      </c>
      <c r="H19" s="17" t="s">
        <v>26</v>
      </c>
      <c r="I19" s="17" t="s">
        <v>28</v>
      </c>
      <c r="J19" s="17" t="s">
        <v>142</v>
      </c>
      <c r="K19" s="17" t="s">
        <v>142</v>
      </c>
      <c r="L19" s="27" t="s">
        <v>77</v>
      </c>
      <c r="M19" s="27" t="s">
        <v>85</v>
      </c>
      <c r="N19" s="27" t="s">
        <v>626</v>
      </c>
      <c r="O19" s="24" t="s">
        <v>146</v>
      </c>
      <c r="P19" s="24" t="s">
        <v>419</v>
      </c>
      <c r="Q19" s="24" t="s">
        <v>430</v>
      </c>
      <c r="R19" s="17" t="s">
        <v>142</v>
      </c>
      <c r="S19" s="17" t="s">
        <v>147</v>
      </c>
      <c r="T19" s="30" t="s">
        <v>148</v>
      </c>
      <c r="U19" s="25" t="s">
        <v>142</v>
      </c>
      <c r="V19" s="26" t="s">
        <v>147</v>
      </c>
      <c r="W19" s="17"/>
      <c r="X19" s="17"/>
      <c r="Y19" s="17"/>
      <c r="Z19" s="30"/>
      <c r="AA19" s="30"/>
    </row>
    <row r="20" spans="2:27" ht="140.25" hidden="1" x14ac:dyDescent="0.25">
      <c r="B20" s="23" t="s">
        <v>70</v>
      </c>
      <c r="C20" s="17" t="s">
        <v>100</v>
      </c>
      <c r="D20" s="17" t="s">
        <v>138</v>
      </c>
      <c r="E20" s="17" t="s">
        <v>51</v>
      </c>
      <c r="F20" s="27" t="s">
        <v>17</v>
      </c>
      <c r="G20" s="27" t="s">
        <v>20</v>
      </c>
      <c r="H20" s="17" t="s">
        <v>26</v>
      </c>
      <c r="I20" s="17" t="s">
        <v>28</v>
      </c>
      <c r="J20" s="17" t="s">
        <v>142</v>
      </c>
      <c r="K20" s="17" t="s">
        <v>142</v>
      </c>
      <c r="L20" s="27" t="s">
        <v>77</v>
      </c>
      <c r="M20" s="28" t="s">
        <v>254</v>
      </c>
      <c r="N20" s="17" t="s">
        <v>622</v>
      </c>
      <c r="O20" s="24" t="s">
        <v>146</v>
      </c>
      <c r="P20" s="24" t="s">
        <v>420</v>
      </c>
      <c r="Q20" s="24" t="s">
        <v>431</v>
      </c>
      <c r="R20" s="9" t="s">
        <v>142</v>
      </c>
      <c r="S20" s="25" t="s">
        <v>149</v>
      </c>
      <c r="T20" s="30" t="s">
        <v>438</v>
      </c>
      <c r="U20" s="25">
        <v>0</v>
      </c>
      <c r="V20" s="26" t="s">
        <v>149</v>
      </c>
      <c r="W20" s="9"/>
      <c r="X20" s="9"/>
      <c r="Y20" s="25"/>
      <c r="Z20" s="30"/>
      <c r="AA20" s="30"/>
    </row>
    <row r="21" spans="2:27" ht="204" hidden="1" x14ac:dyDescent="0.25">
      <c r="B21" s="23" t="s">
        <v>70</v>
      </c>
      <c r="C21" s="17" t="s">
        <v>99</v>
      </c>
      <c r="D21" s="17" t="s">
        <v>138</v>
      </c>
      <c r="E21" s="17" t="s">
        <v>51</v>
      </c>
      <c r="F21" s="27" t="s">
        <v>17</v>
      </c>
      <c r="G21" s="27" t="s">
        <v>20</v>
      </c>
      <c r="H21" s="17" t="s">
        <v>26</v>
      </c>
      <c r="I21" s="17" t="s">
        <v>28</v>
      </c>
      <c r="J21" s="17" t="s">
        <v>142</v>
      </c>
      <c r="K21" s="17" t="s">
        <v>142</v>
      </c>
      <c r="L21" s="27" t="s">
        <v>80</v>
      </c>
      <c r="M21" s="27" t="s">
        <v>80</v>
      </c>
      <c r="N21" s="27" t="s">
        <v>622</v>
      </c>
      <c r="O21" s="24" t="s">
        <v>139</v>
      </c>
      <c r="P21" s="24" t="s">
        <v>421</v>
      </c>
      <c r="Q21" s="24" t="s">
        <v>432</v>
      </c>
      <c r="R21" s="9">
        <v>0</v>
      </c>
      <c r="S21" s="25">
        <v>0</v>
      </c>
      <c r="T21" s="30" t="s">
        <v>439</v>
      </c>
      <c r="U21" s="25">
        <v>0</v>
      </c>
      <c r="V21" s="26">
        <v>0</v>
      </c>
      <c r="W21" s="9"/>
      <c r="X21" s="9"/>
      <c r="Y21" s="25"/>
      <c r="Z21" s="30"/>
      <c r="AA21" s="30"/>
    </row>
    <row r="22" spans="2:27" ht="204" hidden="1" x14ac:dyDescent="0.25">
      <c r="B22" s="23" t="s">
        <v>70</v>
      </c>
      <c r="C22" s="17" t="s">
        <v>118</v>
      </c>
      <c r="D22" s="17" t="s">
        <v>138</v>
      </c>
      <c r="E22" s="17" t="s">
        <v>53</v>
      </c>
      <c r="F22" s="17" t="s">
        <v>17</v>
      </c>
      <c r="G22" s="27" t="s">
        <v>21</v>
      </c>
      <c r="H22" s="17" t="s">
        <v>26</v>
      </c>
      <c r="I22" s="17" t="s">
        <v>28</v>
      </c>
      <c r="J22" s="17" t="s">
        <v>142</v>
      </c>
      <c r="K22" s="17" t="s">
        <v>142</v>
      </c>
      <c r="L22" s="27" t="s">
        <v>78</v>
      </c>
      <c r="M22" s="27" t="s">
        <v>75</v>
      </c>
      <c r="N22" s="27" t="s">
        <v>624</v>
      </c>
      <c r="O22" s="24" t="s">
        <v>139</v>
      </c>
      <c r="P22" s="24" t="s">
        <v>422</v>
      </c>
      <c r="Q22" s="24" t="s">
        <v>433</v>
      </c>
      <c r="R22" s="9">
        <v>1</v>
      </c>
      <c r="S22" s="9">
        <v>1</v>
      </c>
      <c r="T22" s="30" t="s">
        <v>440</v>
      </c>
      <c r="U22" s="25">
        <v>1</v>
      </c>
      <c r="V22" s="26">
        <v>1</v>
      </c>
      <c r="W22" s="9"/>
      <c r="X22" s="9"/>
      <c r="Y22" s="9"/>
      <c r="Z22" s="30"/>
      <c r="AA22" s="30"/>
    </row>
    <row r="23" spans="2:27" ht="204" hidden="1" x14ac:dyDescent="0.25">
      <c r="B23" s="23" t="s">
        <v>70</v>
      </c>
      <c r="C23" s="17" t="s">
        <v>118</v>
      </c>
      <c r="D23" s="17" t="s">
        <v>109</v>
      </c>
      <c r="E23" s="17" t="s">
        <v>58</v>
      </c>
      <c r="F23" s="17" t="s">
        <v>18</v>
      </c>
      <c r="G23" s="27" t="s">
        <v>22</v>
      </c>
      <c r="H23" s="17" t="s">
        <v>26</v>
      </c>
      <c r="I23" s="17" t="s">
        <v>28</v>
      </c>
      <c r="J23" s="17" t="s">
        <v>142</v>
      </c>
      <c r="K23" s="17" t="s">
        <v>142</v>
      </c>
      <c r="L23" s="27" t="s">
        <v>79</v>
      </c>
      <c r="M23" s="27" t="s">
        <v>89</v>
      </c>
      <c r="N23" s="27" t="s">
        <v>626</v>
      </c>
      <c r="O23" s="24" t="s">
        <v>139</v>
      </c>
      <c r="P23" s="24" t="s">
        <v>423</v>
      </c>
      <c r="Q23" s="24" t="s">
        <v>434</v>
      </c>
      <c r="R23" s="17">
        <v>0</v>
      </c>
      <c r="S23" s="17">
        <v>0</v>
      </c>
      <c r="T23" s="30" t="s">
        <v>441</v>
      </c>
      <c r="U23" s="25">
        <v>4</v>
      </c>
      <c r="V23" s="26">
        <v>0</v>
      </c>
      <c r="W23" s="17"/>
      <c r="X23" s="17"/>
      <c r="Y23" s="17"/>
      <c r="Z23" s="30"/>
      <c r="AA23" s="30"/>
    </row>
    <row r="24" spans="2:27" ht="127.5" hidden="1" x14ac:dyDescent="0.25">
      <c r="B24" s="11" t="s">
        <v>66</v>
      </c>
      <c r="C24" s="12" t="s">
        <v>99</v>
      </c>
      <c r="D24" s="17" t="s">
        <v>138</v>
      </c>
      <c r="E24" s="12" t="s">
        <v>51</v>
      </c>
      <c r="F24" s="12" t="s">
        <v>17</v>
      </c>
      <c r="G24" s="12" t="s">
        <v>22</v>
      </c>
      <c r="H24" s="12" t="s">
        <v>26</v>
      </c>
      <c r="I24" s="12" t="s">
        <v>28</v>
      </c>
      <c r="J24" s="17" t="s">
        <v>142</v>
      </c>
      <c r="K24" s="17" t="s">
        <v>142</v>
      </c>
      <c r="L24" s="12" t="s">
        <v>76</v>
      </c>
      <c r="M24" s="12" t="s">
        <v>82</v>
      </c>
      <c r="N24" s="17" t="s">
        <v>622</v>
      </c>
      <c r="O24" s="12" t="s">
        <v>150</v>
      </c>
      <c r="P24" s="12" t="s">
        <v>151</v>
      </c>
      <c r="Q24" s="12" t="s">
        <v>152</v>
      </c>
      <c r="R24" s="12" t="s">
        <v>442</v>
      </c>
      <c r="S24" s="12" t="s">
        <v>442</v>
      </c>
      <c r="T24" s="12" t="s">
        <v>443</v>
      </c>
      <c r="U24" s="13" t="s">
        <v>444</v>
      </c>
      <c r="V24" s="51" t="s">
        <v>634</v>
      </c>
      <c r="W24" s="12"/>
      <c r="X24" s="12"/>
      <c r="Y24" s="12"/>
      <c r="Z24" s="12"/>
      <c r="AA24" s="12"/>
    </row>
    <row r="25" spans="2:27" ht="140.25" hidden="1" x14ac:dyDescent="0.25">
      <c r="B25" s="11" t="s">
        <v>66</v>
      </c>
      <c r="C25" s="12" t="s">
        <v>105</v>
      </c>
      <c r="D25" s="12" t="s">
        <v>116</v>
      </c>
      <c r="E25" s="12" t="s">
        <v>95</v>
      </c>
      <c r="F25" s="12" t="s">
        <v>17</v>
      </c>
      <c r="G25" s="12" t="s">
        <v>22</v>
      </c>
      <c r="H25" s="12" t="s">
        <v>26</v>
      </c>
      <c r="I25" s="12" t="s">
        <v>28</v>
      </c>
      <c r="J25" s="17" t="s">
        <v>142</v>
      </c>
      <c r="K25" s="17" t="s">
        <v>142</v>
      </c>
      <c r="L25" s="12" t="s">
        <v>80</v>
      </c>
      <c r="M25" s="12" t="s">
        <v>80</v>
      </c>
      <c r="N25" s="12" t="s">
        <v>626</v>
      </c>
      <c r="O25" s="12" t="s">
        <v>153</v>
      </c>
      <c r="P25" s="12" t="s">
        <v>154</v>
      </c>
      <c r="Q25" s="12" t="s">
        <v>155</v>
      </c>
      <c r="R25" s="12" t="s">
        <v>442</v>
      </c>
      <c r="S25" s="12" t="s">
        <v>442</v>
      </c>
      <c r="T25" s="12" t="s">
        <v>445</v>
      </c>
      <c r="U25" s="13" t="s">
        <v>444</v>
      </c>
      <c r="V25" s="51" t="s">
        <v>635</v>
      </c>
      <c r="W25" s="12"/>
      <c r="X25" s="12"/>
      <c r="Y25" s="12"/>
      <c r="Z25" s="12"/>
      <c r="AA25" s="12"/>
    </row>
    <row r="26" spans="2:27" ht="140.25" hidden="1" x14ac:dyDescent="0.25">
      <c r="B26" s="11" t="s">
        <v>66</v>
      </c>
      <c r="C26" s="12" t="s">
        <v>105</v>
      </c>
      <c r="D26" s="12" t="s">
        <v>116</v>
      </c>
      <c r="E26" s="12" t="s">
        <v>96</v>
      </c>
      <c r="F26" s="12" t="s">
        <v>17</v>
      </c>
      <c r="G26" s="12" t="s">
        <v>22</v>
      </c>
      <c r="H26" s="12" t="s">
        <v>26</v>
      </c>
      <c r="I26" s="12" t="s">
        <v>28</v>
      </c>
      <c r="J26" s="17" t="s">
        <v>142</v>
      </c>
      <c r="K26" s="17" t="s">
        <v>142</v>
      </c>
      <c r="L26" s="12" t="s">
        <v>80</v>
      </c>
      <c r="M26" s="12" t="s">
        <v>80</v>
      </c>
      <c r="N26" s="12" t="s">
        <v>626</v>
      </c>
      <c r="O26" s="12" t="s">
        <v>153</v>
      </c>
      <c r="P26" s="12" t="s">
        <v>154</v>
      </c>
      <c r="Q26" s="12" t="s">
        <v>446</v>
      </c>
      <c r="R26" s="12" t="s">
        <v>442</v>
      </c>
      <c r="S26" s="12" t="s">
        <v>442</v>
      </c>
      <c r="T26" s="12" t="s">
        <v>447</v>
      </c>
      <c r="U26" s="13" t="s">
        <v>444</v>
      </c>
      <c r="V26" s="51" t="s">
        <v>636</v>
      </c>
      <c r="W26" s="12"/>
      <c r="X26" s="12"/>
      <c r="Y26" s="12"/>
      <c r="Z26" s="12"/>
      <c r="AA26" s="12"/>
    </row>
    <row r="27" spans="2:27" ht="140.25" hidden="1" x14ac:dyDescent="0.25">
      <c r="B27" s="11" t="s">
        <v>66</v>
      </c>
      <c r="C27" s="12" t="s">
        <v>105</v>
      </c>
      <c r="D27" s="12" t="s">
        <v>107</v>
      </c>
      <c r="E27" s="12" t="s">
        <v>98</v>
      </c>
      <c r="F27" s="12" t="s">
        <v>19</v>
      </c>
      <c r="G27" s="12" t="s">
        <v>24</v>
      </c>
      <c r="H27" s="12" t="s">
        <v>26</v>
      </c>
      <c r="I27" s="12" t="s">
        <v>33</v>
      </c>
      <c r="J27" s="17" t="s">
        <v>142</v>
      </c>
      <c r="K27" s="17" t="s">
        <v>142</v>
      </c>
      <c r="L27" s="12" t="s">
        <v>77</v>
      </c>
      <c r="M27" s="12" t="s">
        <v>84</v>
      </c>
      <c r="N27" s="12" t="s">
        <v>626</v>
      </c>
      <c r="O27" s="12" t="s">
        <v>156</v>
      </c>
      <c r="P27" s="12" t="s">
        <v>157</v>
      </c>
      <c r="Q27" s="12" t="s">
        <v>158</v>
      </c>
      <c r="R27" s="12" t="s">
        <v>442</v>
      </c>
      <c r="S27" s="12" t="s">
        <v>442</v>
      </c>
      <c r="T27" s="12" t="s">
        <v>448</v>
      </c>
      <c r="U27" s="13" t="s">
        <v>444</v>
      </c>
      <c r="V27" s="51" t="s">
        <v>637</v>
      </c>
      <c r="W27" s="12"/>
      <c r="X27" s="12"/>
      <c r="Y27" s="12"/>
      <c r="Z27" s="12"/>
      <c r="AA27" s="12"/>
    </row>
    <row r="28" spans="2:27" ht="191.25" hidden="1" x14ac:dyDescent="0.25">
      <c r="B28" s="23" t="s">
        <v>65</v>
      </c>
      <c r="C28" s="17" t="s">
        <v>105</v>
      </c>
      <c r="D28" s="17" t="s">
        <v>116</v>
      </c>
      <c r="E28" s="17" t="s">
        <v>95</v>
      </c>
      <c r="F28" s="17" t="s">
        <v>19</v>
      </c>
      <c r="G28" s="17" t="s">
        <v>24</v>
      </c>
      <c r="H28" s="17" t="s">
        <v>26</v>
      </c>
      <c r="I28" s="17" t="s">
        <v>142</v>
      </c>
      <c r="J28" s="17" t="s">
        <v>142</v>
      </c>
      <c r="K28" s="17" t="s">
        <v>142</v>
      </c>
      <c r="L28" s="17" t="s">
        <v>77</v>
      </c>
      <c r="M28" s="17" t="s">
        <v>84</v>
      </c>
      <c r="N28" s="17" t="s">
        <v>626</v>
      </c>
      <c r="O28" s="17" t="s">
        <v>159</v>
      </c>
      <c r="P28" s="17" t="s">
        <v>160</v>
      </c>
      <c r="Q28" s="24" t="s">
        <v>161</v>
      </c>
      <c r="R28" s="24" t="s">
        <v>162</v>
      </c>
      <c r="S28" s="24" t="s">
        <v>162</v>
      </c>
      <c r="T28" s="25" t="s">
        <v>163</v>
      </c>
      <c r="U28" s="25">
        <v>0</v>
      </c>
      <c r="V28" s="26" t="s">
        <v>638</v>
      </c>
      <c r="W28" s="24"/>
      <c r="X28" s="24"/>
      <c r="Y28" s="24"/>
      <c r="Z28" s="25"/>
      <c r="AA28" s="25"/>
    </row>
    <row r="29" spans="2:27" ht="191.25" hidden="1" x14ac:dyDescent="0.25">
      <c r="B29" s="23" t="s">
        <v>65</v>
      </c>
      <c r="C29" s="17" t="s">
        <v>105</v>
      </c>
      <c r="D29" s="17" t="s">
        <v>116</v>
      </c>
      <c r="E29" s="17" t="s">
        <v>95</v>
      </c>
      <c r="F29" s="17" t="s">
        <v>19</v>
      </c>
      <c r="G29" s="17" t="s">
        <v>20</v>
      </c>
      <c r="H29" s="17" t="s">
        <v>26</v>
      </c>
      <c r="I29" s="17" t="s">
        <v>142</v>
      </c>
      <c r="J29" s="17" t="s">
        <v>142</v>
      </c>
      <c r="K29" s="17" t="s">
        <v>142</v>
      </c>
      <c r="L29" s="17" t="s">
        <v>80</v>
      </c>
      <c r="M29" s="17" t="s">
        <v>80</v>
      </c>
      <c r="N29" s="17" t="s">
        <v>626</v>
      </c>
      <c r="O29" s="17" t="s">
        <v>164</v>
      </c>
      <c r="P29" s="17" t="s">
        <v>165</v>
      </c>
      <c r="Q29" s="17" t="s">
        <v>166</v>
      </c>
      <c r="R29" s="17" t="s">
        <v>167</v>
      </c>
      <c r="S29" s="17" t="s">
        <v>168</v>
      </c>
      <c r="T29" s="25" t="s">
        <v>169</v>
      </c>
      <c r="U29" s="25" t="s">
        <v>170</v>
      </c>
      <c r="V29" s="26" t="s">
        <v>639</v>
      </c>
      <c r="W29" s="17"/>
      <c r="X29" s="17"/>
      <c r="Y29" s="17"/>
      <c r="Z29" s="25"/>
      <c r="AA29" s="25"/>
    </row>
    <row r="30" spans="2:27" ht="191.25" hidden="1" x14ac:dyDescent="0.25">
      <c r="B30" s="23" t="s">
        <v>65</v>
      </c>
      <c r="C30" s="17" t="s">
        <v>105</v>
      </c>
      <c r="D30" s="17" t="s">
        <v>116</v>
      </c>
      <c r="E30" s="17" t="s">
        <v>95</v>
      </c>
      <c r="F30" s="17" t="s">
        <v>19</v>
      </c>
      <c r="G30" s="17" t="s">
        <v>20</v>
      </c>
      <c r="H30" s="17" t="s">
        <v>26</v>
      </c>
      <c r="I30" s="17" t="s">
        <v>142</v>
      </c>
      <c r="J30" s="17" t="s">
        <v>142</v>
      </c>
      <c r="K30" s="17" t="s">
        <v>142</v>
      </c>
      <c r="L30" s="17" t="s">
        <v>77</v>
      </c>
      <c r="M30" s="17" t="s">
        <v>85</v>
      </c>
      <c r="N30" s="17" t="s">
        <v>626</v>
      </c>
      <c r="O30" s="17" t="s">
        <v>171</v>
      </c>
      <c r="P30" s="17" t="s">
        <v>172</v>
      </c>
      <c r="Q30" s="17" t="s">
        <v>173</v>
      </c>
      <c r="R30" s="17" t="s">
        <v>174</v>
      </c>
      <c r="S30" s="17" t="s">
        <v>175</v>
      </c>
      <c r="T30" s="25" t="s">
        <v>176</v>
      </c>
      <c r="U30" s="25" t="s">
        <v>177</v>
      </c>
      <c r="V30" s="26" t="s">
        <v>640</v>
      </c>
      <c r="W30" s="17"/>
      <c r="X30" s="17"/>
      <c r="Y30" s="17"/>
      <c r="Z30" s="25"/>
      <c r="AA30" s="25"/>
    </row>
    <row r="31" spans="2:27" ht="191.25" hidden="1" x14ac:dyDescent="0.25">
      <c r="B31" s="23" t="s">
        <v>65</v>
      </c>
      <c r="C31" s="17" t="s">
        <v>105</v>
      </c>
      <c r="D31" s="17" t="s">
        <v>116</v>
      </c>
      <c r="E31" s="17" t="s">
        <v>95</v>
      </c>
      <c r="F31" s="17" t="s">
        <v>19</v>
      </c>
      <c r="G31" s="17" t="s">
        <v>22</v>
      </c>
      <c r="H31" s="17" t="s">
        <v>26</v>
      </c>
      <c r="I31" s="17" t="s">
        <v>142</v>
      </c>
      <c r="J31" s="17" t="s">
        <v>142</v>
      </c>
      <c r="K31" s="17" t="s">
        <v>142</v>
      </c>
      <c r="L31" s="17" t="s">
        <v>77</v>
      </c>
      <c r="M31" s="17" t="s">
        <v>86</v>
      </c>
      <c r="N31" s="17" t="s">
        <v>626</v>
      </c>
      <c r="O31" s="17" t="s">
        <v>178</v>
      </c>
      <c r="P31" s="17" t="s">
        <v>179</v>
      </c>
      <c r="Q31" s="17" t="s">
        <v>180</v>
      </c>
      <c r="R31" s="17" t="s">
        <v>181</v>
      </c>
      <c r="S31" s="17" t="s">
        <v>182</v>
      </c>
      <c r="T31" s="17" t="s">
        <v>180</v>
      </c>
      <c r="U31" s="25" t="s">
        <v>183</v>
      </c>
      <c r="V31" s="26" t="s">
        <v>641</v>
      </c>
      <c r="W31" s="17"/>
      <c r="X31" s="17"/>
      <c r="Y31" s="17"/>
      <c r="Z31" s="17"/>
      <c r="AA31" s="17"/>
    </row>
    <row r="32" spans="2:27" ht="178.5" hidden="1" x14ac:dyDescent="0.25">
      <c r="B32" s="23" t="s">
        <v>62</v>
      </c>
      <c r="C32" s="17" t="s">
        <v>99</v>
      </c>
      <c r="D32" s="17" t="s">
        <v>138</v>
      </c>
      <c r="E32" s="12" t="s">
        <v>51</v>
      </c>
      <c r="F32" s="17" t="s">
        <v>142</v>
      </c>
      <c r="G32" s="17" t="s">
        <v>20</v>
      </c>
      <c r="H32" s="17" t="s">
        <v>26</v>
      </c>
      <c r="I32" s="17" t="s">
        <v>28</v>
      </c>
      <c r="J32" s="17" t="s">
        <v>142</v>
      </c>
      <c r="K32" s="17" t="s">
        <v>142</v>
      </c>
      <c r="L32" s="17" t="s">
        <v>76</v>
      </c>
      <c r="M32" s="17" t="s">
        <v>82</v>
      </c>
      <c r="N32" s="17" t="s">
        <v>622</v>
      </c>
      <c r="O32" s="17" t="s">
        <v>449</v>
      </c>
      <c r="P32" s="17" t="s">
        <v>450</v>
      </c>
      <c r="Q32" s="24" t="s">
        <v>451</v>
      </c>
      <c r="R32" s="24"/>
      <c r="S32" s="24" t="s">
        <v>442</v>
      </c>
      <c r="T32" s="25" t="s">
        <v>452</v>
      </c>
      <c r="U32" s="25"/>
      <c r="V32" s="31"/>
      <c r="W32" s="24"/>
      <c r="X32" s="24"/>
      <c r="Y32" s="24"/>
      <c r="Z32" s="25"/>
      <c r="AA32" s="25"/>
    </row>
    <row r="33" spans="2:27" ht="191.25" hidden="1" x14ac:dyDescent="0.25">
      <c r="B33" s="23" t="s">
        <v>62</v>
      </c>
      <c r="C33" s="12" t="s">
        <v>105</v>
      </c>
      <c r="D33" s="17" t="s">
        <v>116</v>
      </c>
      <c r="E33" s="12" t="s">
        <v>95</v>
      </c>
      <c r="F33" s="17" t="s">
        <v>142</v>
      </c>
      <c r="G33" s="17" t="s">
        <v>20</v>
      </c>
      <c r="H33" s="17" t="s">
        <v>26</v>
      </c>
      <c r="I33" s="17" t="s">
        <v>28</v>
      </c>
      <c r="J33" s="17" t="s">
        <v>142</v>
      </c>
      <c r="K33" s="17" t="s">
        <v>142</v>
      </c>
      <c r="L33" s="17" t="s">
        <v>76</v>
      </c>
      <c r="M33" s="17" t="s">
        <v>82</v>
      </c>
      <c r="N33" s="17" t="s">
        <v>626</v>
      </c>
      <c r="O33" s="17" t="s">
        <v>453</v>
      </c>
      <c r="P33" s="17" t="s">
        <v>454</v>
      </c>
      <c r="Q33" s="17" t="s">
        <v>455</v>
      </c>
      <c r="R33" s="17"/>
      <c r="S33" s="17" t="s">
        <v>442</v>
      </c>
      <c r="T33" s="25" t="s">
        <v>456</v>
      </c>
      <c r="U33" s="25">
        <v>74</v>
      </c>
      <c r="V33" s="26">
        <v>76</v>
      </c>
      <c r="W33" s="17"/>
      <c r="X33" s="17"/>
      <c r="Y33" s="17"/>
      <c r="Z33" s="25"/>
      <c r="AA33" s="25"/>
    </row>
    <row r="34" spans="2:27" ht="191.25" hidden="1" x14ac:dyDescent="0.25">
      <c r="B34" s="23" t="s">
        <v>62</v>
      </c>
      <c r="C34" s="12" t="s">
        <v>105</v>
      </c>
      <c r="D34" s="17" t="s">
        <v>116</v>
      </c>
      <c r="E34" s="12" t="s">
        <v>95</v>
      </c>
      <c r="F34" s="17" t="s">
        <v>142</v>
      </c>
      <c r="G34" s="17" t="s">
        <v>22</v>
      </c>
      <c r="H34" s="17" t="s">
        <v>26</v>
      </c>
      <c r="I34" s="17" t="s">
        <v>28</v>
      </c>
      <c r="J34" s="17" t="s">
        <v>142</v>
      </c>
      <c r="K34" s="17" t="s">
        <v>142</v>
      </c>
      <c r="L34" s="17" t="s">
        <v>76</v>
      </c>
      <c r="M34" s="17" t="s">
        <v>82</v>
      </c>
      <c r="N34" s="17" t="s">
        <v>626</v>
      </c>
      <c r="O34" s="17" t="s">
        <v>457</v>
      </c>
      <c r="P34" s="17" t="s">
        <v>458</v>
      </c>
      <c r="Q34" s="17" t="s">
        <v>459</v>
      </c>
      <c r="R34" s="17"/>
      <c r="S34" s="17" t="s">
        <v>442</v>
      </c>
      <c r="T34" s="25" t="s">
        <v>460</v>
      </c>
      <c r="U34" s="30"/>
      <c r="V34" s="26"/>
      <c r="W34" s="17"/>
      <c r="X34" s="17"/>
      <c r="Y34" s="17"/>
      <c r="Z34" s="25"/>
      <c r="AA34" s="25"/>
    </row>
    <row r="35" spans="2:27" ht="63.75" hidden="1" x14ac:dyDescent="0.25">
      <c r="B35" s="23" t="s">
        <v>62</v>
      </c>
      <c r="C35" s="17" t="s">
        <v>99</v>
      </c>
      <c r="D35" s="17" t="s">
        <v>138</v>
      </c>
      <c r="E35" s="17" t="s">
        <v>51</v>
      </c>
      <c r="F35" s="17" t="s">
        <v>17</v>
      </c>
      <c r="G35" s="17" t="s">
        <v>22</v>
      </c>
      <c r="H35" s="17" t="s">
        <v>26</v>
      </c>
      <c r="I35" s="17" t="s">
        <v>28</v>
      </c>
      <c r="J35" s="17" t="s">
        <v>142</v>
      </c>
      <c r="K35" s="17" t="s">
        <v>142</v>
      </c>
      <c r="L35" s="17" t="s">
        <v>77</v>
      </c>
      <c r="M35" s="17" t="s">
        <v>86</v>
      </c>
      <c r="N35" s="17" t="s">
        <v>622</v>
      </c>
      <c r="O35" s="17" t="s">
        <v>461</v>
      </c>
      <c r="P35" s="17" t="s">
        <v>462</v>
      </c>
      <c r="Q35" s="17" t="s">
        <v>463</v>
      </c>
      <c r="R35" s="17" t="s">
        <v>442</v>
      </c>
      <c r="S35" s="17" t="s">
        <v>442</v>
      </c>
      <c r="T35" s="25" t="s">
        <v>464</v>
      </c>
      <c r="U35" s="25" t="s">
        <v>465</v>
      </c>
      <c r="V35" s="26" t="s">
        <v>642</v>
      </c>
      <c r="W35" s="17"/>
      <c r="X35" s="17"/>
      <c r="Y35" s="17"/>
      <c r="Z35" s="25"/>
      <c r="AA35" s="25"/>
    </row>
    <row r="36" spans="2:27" ht="102" hidden="1" x14ac:dyDescent="0.25">
      <c r="B36" s="23" t="s">
        <v>62</v>
      </c>
      <c r="C36" s="17" t="s">
        <v>99</v>
      </c>
      <c r="D36" s="17" t="s">
        <v>138</v>
      </c>
      <c r="E36" s="17" t="s">
        <v>51</v>
      </c>
      <c r="F36" s="17" t="s">
        <v>18</v>
      </c>
      <c r="G36" s="17" t="s">
        <v>22</v>
      </c>
      <c r="H36" s="17" t="s">
        <v>26</v>
      </c>
      <c r="I36" s="17" t="s">
        <v>28</v>
      </c>
      <c r="J36" s="17" t="s">
        <v>142</v>
      </c>
      <c r="K36" s="17" t="s">
        <v>142</v>
      </c>
      <c r="L36" s="17" t="s">
        <v>77</v>
      </c>
      <c r="M36" s="17" t="s">
        <v>86</v>
      </c>
      <c r="N36" s="17" t="s">
        <v>622</v>
      </c>
      <c r="O36" s="17" t="s">
        <v>466</v>
      </c>
      <c r="P36" s="17" t="s">
        <v>467</v>
      </c>
      <c r="Q36" s="17" t="s">
        <v>468</v>
      </c>
      <c r="R36" s="17"/>
      <c r="S36" s="17" t="s">
        <v>442</v>
      </c>
      <c r="T36" s="25" t="s">
        <v>469</v>
      </c>
      <c r="U36" s="25"/>
      <c r="V36" s="31"/>
      <c r="W36" s="17"/>
      <c r="X36" s="17"/>
      <c r="Y36" s="17"/>
      <c r="Z36" s="25"/>
      <c r="AA36" s="25"/>
    </row>
    <row r="37" spans="2:27" ht="89.25" hidden="1" x14ac:dyDescent="0.25">
      <c r="B37" s="23" t="s">
        <v>62</v>
      </c>
      <c r="C37" s="17" t="s">
        <v>99</v>
      </c>
      <c r="D37" s="17" t="s">
        <v>138</v>
      </c>
      <c r="E37" s="27" t="s">
        <v>51</v>
      </c>
      <c r="F37" s="27" t="s">
        <v>18</v>
      </c>
      <c r="G37" s="27" t="s">
        <v>22</v>
      </c>
      <c r="H37" s="17" t="s">
        <v>26</v>
      </c>
      <c r="I37" s="27" t="s">
        <v>28</v>
      </c>
      <c r="J37" s="17" t="s">
        <v>142</v>
      </c>
      <c r="K37" s="17" t="s">
        <v>142</v>
      </c>
      <c r="L37" s="17" t="s">
        <v>77</v>
      </c>
      <c r="M37" s="17" t="s">
        <v>86</v>
      </c>
      <c r="N37" s="17" t="s">
        <v>622</v>
      </c>
      <c r="O37" s="17" t="s">
        <v>470</v>
      </c>
      <c r="P37" s="17" t="s">
        <v>471</v>
      </c>
      <c r="Q37" s="17" t="s">
        <v>472</v>
      </c>
      <c r="R37" s="17"/>
      <c r="S37" s="17" t="s">
        <v>442</v>
      </c>
      <c r="T37" s="25" t="s">
        <v>473</v>
      </c>
      <c r="U37" s="30">
        <v>0.8</v>
      </c>
      <c r="V37" s="26" t="s">
        <v>643</v>
      </c>
      <c r="W37" s="17"/>
      <c r="X37" s="17"/>
      <c r="Y37" s="17"/>
      <c r="Z37" s="25"/>
      <c r="AA37" s="25"/>
    </row>
    <row r="38" spans="2:27" ht="127.5" hidden="1" x14ac:dyDescent="0.25">
      <c r="B38" s="23" t="s">
        <v>62</v>
      </c>
      <c r="C38" s="17" t="s">
        <v>99</v>
      </c>
      <c r="D38" s="17" t="s">
        <v>138</v>
      </c>
      <c r="E38" s="27" t="s">
        <v>51</v>
      </c>
      <c r="F38" s="27" t="s">
        <v>17</v>
      </c>
      <c r="G38" s="27" t="s">
        <v>22</v>
      </c>
      <c r="H38" s="17" t="s">
        <v>26</v>
      </c>
      <c r="I38" s="27" t="s">
        <v>28</v>
      </c>
      <c r="J38" s="17" t="s">
        <v>142</v>
      </c>
      <c r="K38" s="17" t="s">
        <v>142</v>
      </c>
      <c r="L38" s="17" t="s">
        <v>77</v>
      </c>
      <c r="M38" s="17" t="s">
        <v>86</v>
      </c>
      <c r="N38" s="17" t="s">
        <v>622</v>
      </c>
      <c r="O38" s="17" t="s">
        <v>474</v>
      </c>
      <c r="P38" s="17" t="s">
        <v>475</v>
      </c>
      <c r="Q38" s="17" t="s">
        <v>476</v>
      </c>
      <c r="R38" s="17"/>
      <c r="S38" s="17" t="s">
        <v>442</v>
      </c>
      <c r="T38" s="25" t="s">
        <v>476</v>
      </c>
      <c r="U38" s="25"/>
      <c r="V38" s="26"/>
      <c r="W38" s="17"/>
      <c r="X38" s="17"/>
      <c r="Y38" s="17"/>
      <c r="Z38" s="25"/>
      <c r="AA38" s="25"/>
    </row>
    <row r="39" spans="2:27" ht="51" hidden="1" x14ac:dyDescent="0.25">
      <c r="B39" s="23" t="s">
        <v>62</v>
      </c>
      <c r="C39" s="17" t="s">
        <v>99</v>
      </c>
      <c r="D39" s="17" t="s">
        <v>138</v>
      </c>
      <c r="E39" s="27" t="s">
        <v>51</v>
      </c>
      <c r="F39" s="27" t="s">
        <v>142</v>
      </c>
      <c r="G39" s="27" t="s">
        <v>22</v>
      </c>
      <c r="H39" s="17" t="s">
        <v>26</v>
      </c>
      <c r="I39" s="27" t="s">
        <v>28</v>
      </c>
      <c r="J39" s="17" t="s">
        <v>142</v>
      </c>
      <c r="K39" s="17" t="s">
        <v>142</v>
      </c>
      <c r="L39" s="17" t="s">
        <v>76</v>
      </c>
      <c r="M39" s="17" t="s">
        <v>82</v>
      </c>
      <c r="N39" s="17" t="s">
        <v>622</v>
      </c>
      <c r="O39" s="17" t="s">
        <v>477</v>
      </c>
      <c r="P39" s="17" t="s">
        <v>478</v>
      </c>
      <c r="Q39" s="17" t="s">
        <v>479</v>
      </c>
      <c r="R39" s="17"/>
      <c r="S39" s="17" t="s">
        <v>442</v>
      </c>
      <c r="T39" s="25" t="s">
        <v>479</v>
      </c>
      <c r="U39" s="25"/>
      <c r="V39" s="26"/>
      <c r="W39" s="17"/>
      <c r="X39" s="17"/>
      <c r="Y39" s="17"/>
      <c r="Z39" s="25"/>
      <c r="AA39" s="25"/>
    </row>
    <row r="40" spans="2:27" ht="76.5" hidden="1" x14ac:dyDescent="0.25">
      <c r="B40" s="23" t="s">
        <v>62</v>
      </c>
      <c r="C40" s="17" t="s">
        <v>99</v>
      </c>
      <c r="D40" s="17" t="s">
        <v>138</v>
      </c>
      <c r="E40" s="27" t="s">
        <v>51</v>
      </c>
      <c r="F40" s="27" t="s">
        <v>142</v>
      </c>
      <c r="G40" s="27" t="s">
        <v>22</v>
      </c>
      <c r="H40" s="17" t="s">
        <v>26</v>
      </c>
      <c r="I40" s="27" t="s">
        <v>28</v>
      </c>
      <c r="J40" s="17" t="s">
        <v>142</v>
      </c>
      <c r="K40" s="17" t="s">
        <v>142</v>
      </c>
      <c r="L40" s="17" t="s">
        <v>80</v>
      </c>
      <c r="M40" s="17" t="s">
        <v>80</v>
      </c>
      <c r="N40" s="17" t="s">
        <v>622</v>
      </c>
      <c r="O40" s="17" t="s">
        <v>480</v>
      </c>
      <c r="P40" s="17" t="s">
        <v>481</v>
      </c>
      <c r="Q40" s="17" t="s">
        <v>482</v>
      </c>
      <c r="R40" s="17"/>
      <c r="S40" s="17" t="s">
        <v>442</v>
      </c>
      <c r="T40" s="25" t="s">
        <v>483</v>
      </c>
      <c r="U40" s="25"/>
      <c r="V40" s="31"/>
      <c r="W40" s="17"/>
      <c r="X40" s="17"/>
      <c r="Y40" s="17"/>
      <c r="Z40" s="25"/>
      <c r="AA40" s="25"/>
    </row>
    <row r="41" spans="2:27" ht="76.5" hidden="1" x14ac:dyDescent="0.25">
      <c r="B41" s="23" t="s">
        <v>62</v>
      </c>
      <c r="C41" s="17" t="s">
        <v>99</v>
      </c>
      <c r="D41" s="17" t="s">
        <v>138</v>
      </c>
      <c r="E41" s="27" t="s">
        <v>51</v>
      </c>
      <c r="F41" s="27" t="s">
        <v>142</v>
      </c>
      <c r="G41" s="27" t="s">
        <v>22</v>
      </c>
      <c r="H41" s="17" t="s">
        <v>26</v>
      </c>
      <c r="I41" s="27" t="s">
        <v>28</v>
      </c>
      <c r="J41" s="17" t="s">
        <v>142</v>
      </c>
      <c r="K41" s="17" t="s">
        <v>142</v>
      </c>
      <c r="L41" s="17" t="s">
        <v>80</v>
      </c>
      <c r="M41" s="17" t="s">
        <v>80</v>
      </c>
      <c r="N41" s="17" t="s">
        <v>622</v>
      </c>
      <c r="O41" s="17" t="s">
        <v>480</v>
      </c>
      <c r="P41" s="17" t="s">
        <v>481</v>
      </c>
      <c r="Q41" s="17" t="s">
        <v>482</v>
      </c>
      <c r="R41" s="17"/>
      <c r="S41" s="17" t="s">
        <v>442</v>
      </c>
      <c r="T41" s="25" t="s">
        <v>484</v>
      </c>
      <c r="U41" s="25"/>
      <c r="V41" s="26"/>
      <c r="W41" s="17"/>
      <c r="X41" s="17"/>
      <c r="Y41" s="17"/>
      <c r="Z41" s="25"/>
      <c r="AA41" s="25"/>
    </row>
    <row r="42" spans="2:27" ht="76.5" hidden="1" x14ac:dyDescent="0.25">
      <c r="B42" s="23" t="s">
        <v>62</v>
      </c>
      <c r="C42" s="17" t="s">
        <v>99</v>
      </c>
      <c r="D42" s="17" t="s">
        <v>138</v>
      </c>
      <c r="E42" s="27" t="s">
        <v>51</v>
      </c>
      <c r="F42" s="27" t="s">
        <v>19</v>
      </c>
      <c r="G42" s="27" t="s">
        <v>22</v>
      </c>
      <c r="H42" s="17" t="s">
        <v>26</v>
      </c>
      <c r="I42" s="27" t="s">
        <v>28</v>
      </c>
      <c r="J42" s="17" t="s">
        <v>142</v>
      </c>
      <c r="K42" s="17" t="s">
        <v>142</v>
      </c>
      <c r="L42" s="17" t="s">
        <v>80</v>
      </c>
      <c r="M42" s="17" t="s">
        <v>80</v>
      </c>
      <c r="N42" s="17" t="s">
        <v>622</v>
      </c>
      <c r="O42" s="17" t="s">
        <v>480</v>
      </c>
      <c r="P42" s="17" t="s">
        <v>485</v>
      </c>
      <c r="Q42" s="17" t="s">
        <v>486</v>
      </c>
      <c r="R42" s="17"/>
      <c r="S42" s="17" t="s">
        <v>442</v>
      </c>
      <c r="T42" s="25" t="s">
        <v>487</v>
      </c>
      <c r="U42" s="25"/>
      <c r="V42" s="26"/>
      <c r="W42" s="17"/>
      <c r="X42" s="17"/>
      <c r="Y42" s="17"/>
      <c r="Z42" s="25"/>
      <c r="AA42" s="25"/>
    </row>
    <row r="43" spans="2:27" s="14" customFormat="1" ht="89.25" hidden="1" x14ac:dyDescent="0.25">
      <c r="B43" s="23" t="s">
        <v>62</v>
      </c>
      <c r="C43" s="17" t="s">
        <v>99</v>
      </c>
      <c r="D43" s="17" t="s">
        <v>138</v>
      </c>
      <c r="E43" s="17" t="s">
        <v>50</v>
      </c>
      <c r="F43" s="27" t="s">
        <v>17</v>
      </c>
      <c r="G43" s="27" t="s">
        <v>23</v>
      </c>
      <c r="H43" s="17" t="s">
        <v>26</v>
      </c>
      <c r="I43" s="27" t="s">
        <v>28</v>
      </c>
      <c r="J43" s="17" t="s">
        <v>142</v>
      </c>
      <c r="K43" s="17" t="s">
        <v>142</v>
      </c>
      <c r="L43" s="17" t="s">
        <v>80</v>
      </c>
      <c r="M43" s="17" t="s">
        <v>80</v>
      </c>
      <c r="N43" s="17" t="s">
        <v>621</v>
      </c>
      <c r="O43" s="17" t="s">
        <v>488</v>
      </c>
      <c r="P43" s="17" t="s">
        <v>489</v>
      </c>
      <c r="Q43" s="17" t="s">
        <v>490</v>
      </c>
      <c r="R43" s="17"/>
      <c r="S43" s="17" t="s">
        <v>442</v>
      </c>
      <c r="T43" s="25" t="s">
        <v>491</v>
      </c>
      <c r="U43" s="25"/>
      <c r="V43" s="26"/>
      <c r="W43" s="17"/>
      <c r="X43" s="17"/>
      <c r="Y43" s="17"/>
      <c r="Z43" s="25"/>
      <c r="AA43" s="25"/>
    </row>
    <row r="44" spans="2:27" s="14" customFormat="1" ht="102" hidden="1" x14ac:dyDescent="0.25">
      <c r="B44" s="23" t="s">
        <v>62</v>
      </c>
      <c r="C44" s="17" t="s">
        <v>99</v>
      </c>
      <c r="D44" s="17" t="s">
        <v>138</v>
      </c>
      <c r="E44" s="17" t="s">
        <v>50</v>
      </c>
      <c r="F44" s="27" t="s">
        <v>17</v>
      </c>
      <c r="G44" s="27" t="s">
        <v>23</v>
      </c>
      <c r="H44" s="17" t="s">
        <v>26</v>
      </c>
      <c r="I44" s="27" t="s">
        <v>28</v>
      </c>
      <c r="J44" s="17" t="s">
        <v>142</v>
      </c>
      <c r="K44" s="17" t="s">
        <v>142</v>
      </c>
      <c r="L44" s="17" t="s">
        <v>80</v>
      </c>
      <c r="M44" s="17" t="s">
        <v>80</v>
      </c>
      <c r="N44" s="17" t="s">
        <v>621</v>
      </c>
      <c r="O44" s="17" t="s">
        <v>488</v>
      </c>
      <c r="P44" s="17" t="s">
        <v>489</v>
      </c>
      <c r="Q44" s="17" t="s">
        <v>492</v>
      </c>
      <c r="R44" s="17"/>
      <c r="S44" s="17" t="s">
        <v>442</v>
      </c>
      <c r="T44" s="25" t="s">
        <v>493</v>
      </c>
      <c r="U44" s="25"/>
      <c r="V44" s="26"/>
      <c r="W44" s="17"/>
      <c r="X44" s="17"/>
      <c r="Y44" s="17"/>
      <c r="Z44" s="25"/>
      <c r="AA44" s="25"/>
    </row>
    <row r="45" spans="2:27" s="14" customFormat="1" ht="89.25" hidden="1" x14ac:dyDescent="0.25">
      <c r="B45" s="23" t="s">
        <v>62</v>
      </c>
      <c r="C45" s="17" t="s">
        <v>99</v>
      </c>
      <c r="D45" s="17" t="s">
        <v>138</v>
      </c>
      <c r="E45" s="17" t="s">
        <v>50</v>
      </c>
      <c r="F45" s="27" t="s">
        <v>17</v>
      </c>
      <c r="G45" s="27" t="s">
        <v>23</v>
      </c>
      <c r="H45" s="17" t="s">
        <v>26</v>
      </c>
      <c r="I45" s="27" t="s">
        <v>28</v>
      </c>
      <c r="J45" s="17" t="s">
        <v>142</v>
      </c>
      <c r="K45" s="17" t="s">
        <v>142</v>
      </c>
      <c r="L45" s="17" t="s">
        <v>80</v>
      </c>
      <c r="M45" s="17" t="s">
        <v>80</v>
      </c>
      <c r="N45" s="17" t="s">
        <v>621</v>
      </c>
      <c r="O45" s="17" t="s">
        <v>494</v>
      </c>
      <c r="P45" s="17" t="s">
        <v>495</v>
      </c>
      <c r="Q45" s="17" t="s">
        <v>496</v>
      </c>
      <c r="R45" s="17"/>
      <c r="S45" s="17" t="s">
        <v>442</v>
      </c>
      <c r="T45" s="25" t="s">
        <v>497</v>
      </c>
      <c r="U45" s="25"/>
      <c r="V45" s="26"/>
      <c r="W45" s="17"/>
      <c r="X45" s="17"/>
      <c r="Y45" s="17"/>
      <c r="Z45" s="25"/>
      <c r="AA45" s="25"/>
    </row>
    <row r="46" spans="2:27" s="14" customFormat="1" ht="89.25" hidden="1" x14ac:dyDescent="0.25">
      <c r="B46" s="23" t="s">
        <v>62</v>
      </c>
      <c r="C46" s="17" t="s">
        <v>99</v>
      </c>
      <c r="D46" s="17" t="s">
        <v>138</v>
      </c>
      <c r="E46" s="17" t="s">
        <v>50</v>
      </c>
      <c r="F46" s="27" t="s">
        <v>17</v>
      </c>
      <c r="G46" s="27" t="s">
        <v>23</v>
      </c>
      <c r="H46" s="17" t="s">
        <v>26</v>
      </c>
      <c r="I46" s="27" t="s">
        <v>28</v>
      </c>
      <c r="J46" s="17" t="s">
        <v>142</v>
      </c>
      <c r="K46" s="17" t="s">
        <v>142</v>
      </c>
      <c r="L46" s="17" t="s">
        <v>80</v>
      </c>
      <c r="M46" s="17" t="s">
        <v>80</v>
      </c>
      <c r="N46" s="17" t="s">
        <v>621</v>
      </c>
      <c r="O46" s="17" t="s">
        <v>498</v>
      </c>
      <c r="P46" s="17" t="s">
        <v>499</v>
      </c>
      <c r="Q46" s="17" t="s">
        <v>500</v>
      </c>
      <c r="R46" s="17"/>
      <c r="S46" s="17" t="s">
        <v>442</v>
      </c>
      <c r="T46" s="25" t="s">
        <v>500</v>
      </c>
      <c r="U46" s="25"/>
      <c r="V46" s="26"/>
      <c r="W46" s="17"/>
      <c r="X46" s="17"/>
      <c r="Y46" s="17"/>
      <c r="Z46" s="25"/>
      <c r="AA46" s="25"/>
    </row>
    <row r="47" spans="2:27" s="14" customFormat="1" ht="89.25" hidden="1" x14ac:dyDescent="0.25">
      <c r="B47" s="23" t="s">
        <v>62</v>
      </c>
      <c r="C47" s="17" t="s">
        <v>99</v>
      </c>
      <c r="D47" s="17" t="s">
        <v>138</v>
      </c>
      <c r="E47" s="17" t="s">
        <v>50</v>
      </c>
      <c r="F47" s="27" t="s">
        <v>17</v>
      </c>
      <c r="G47" s="27" t="s">
        <v>23</v>
      </c>
      <c r="H47" s="17" t="s">
        <v>26</v>
      </c>
      <c r="I47" s="27" t="s">
        <v>28</v>
      </c>
      <c r="J47" s="17" t="s">
        <v>142</v>
      </c>
      <c r="K47" s="17" t="s">
        <v>142</v>
      </c>
      <c r="L47" s="17" t="s">
        <v>80</v>
      </c>
      <c r="M47" s="17" t="s">
        <v>80</v>
      </c>
      <c r="N47" s="17" t="s">
        <v>621</v>
      </c>
      <c r="O47" s="17" t="s">
        <v>501</v>
      </c>
      <c r="P47" s="17" t="s">
        <v>502</v>
      </c>
      <c r="Q47" s="17" t="s">
        <v>503</v>
      </c>
      <c r="R47" s="17"/>
      <c r="S47" s="17" t="s">
        <v>442</v>
      </c>
      <c r="T47" s="25" t="s">
        <v>503</v>
      </c>
      <c r="U47" s="25"/>
      <c r="V47" s="26"/>
      <c r="W47" s="17"/>
      <c r="X47" s="17"/>
      <c r="Y47" s="17"/>
      <c r="Z47" s="25"/>
      <c r="AA47" s="25"/>
    </row>
    <row r="48" spans="2:27" s="14" customFormat="1" ht="89.25" hidden="1" x14ac:dyDescent="0.25">
      <c r="B48" s="23" t="s">
        <v>62</v>
      </c>
      <c r="C48" s="17" t="s">
        <v>99</v>
      </c>
      <c r="D48" s="17" t="s">
        <v>138</v>
      </c>
      <c r="E48" s="17" t="s">
        <v>50</v>
      </c>
      <c r="F48" s="27" t="s">
        <v>17</v>
      </c>
      <c r="G48" s="27" t="s">
        <v>23</v>
      </c>
      <c r="H48" s="17" t="s">
        <v>26</v>
      </c>
      <c r="I48" s="27" t="s">
        <v>28</v>
      </c>
      <c r="J48" s="17" t="s">
        <v>142</v>
      </c>
      <c r="K48" s="17" t="s">
        <v>142</v>
      </c>
      <c r="L48" s="17" t="s">
        <v>80</v>
      </c>
      <c r="M48" s="17" t="s">
        <v>80</v>
      </c>
      <c r="N48" s="17" t="s">
        <v>621</v>
      </c>
      <c r="O48" s="17" t="s">
        <v>504</v>
      </c>
      <c r="P48" s="17" t="s">
        <v>505</v>
      </c>
      <c r="Q48" s="17" t="s">
        <v>506</v>
      </c>
      <c r="R48" s="17"/>
      <c r="S48" s="17" t="s">
        <v>442</v>
      </c>
      <c r="T48" s="25" t="s">
        <v>506</v>
      </c>
      <c r="U48" s="25"/>
      <c r="V48" s="26"/>
      <c r="W48" s="17"/>
      <c r="X48" s="17"/>
      <c r="Y48" s="17"/>
      <c r="Z48" s="25"/>
      <c r="AA48" s="25"/>
    </row>
    <row r="49" spans="2:27" s="14" customFormat="1" ht="89.25" hidden="1" x14ac:dyDescent="0.25">
      <c r="B49" s="23" t="s">
        <v>62</v>
      </c>
      <c r="C49" s="17" t="s">
        <v>99</v>
      </c>
      <c r="D49" s="17" t="s">
        <v>138</v>
      </c>
      <c r="E49" s="17" t="s">
        <v>50</v>
      </c>
      <c r="F49" s="27" t="s">
        <v>17</v>
      </c>
      <c r="G49" s="27" t="s">
        <v>23</v>
      </c>
      <c r="H49" s="17" t="s">
        <v>26</v>
      </c>
      <c r="I49" s="27" t="s">
        <v>28</v>
      </c>
      <c r="J49" s="17" t="s">
        <v>142</v>
      </c>
      <c r="K49" s="17" t="s">
        <v>142</v>
      </c>
      <c r="L49" s="17" t="s">
        <v>80</v>
      </c>
      <c r="M49" s="17" t="s">
        <v>80</v>
      </c>
      <c r="N49" s="17" t="s">
        <v>621</v>
      </c>
      <c r="O49" s="17" t="s">
        <v>504</v>
      </c>
      <c r="P49" s="17" t="s">
        <v>507</v>
      </c>
      <c r="Q49" s="17" t="s">
        <v>508</v>
      </c>
      <c r="R49" s="17"/>
      <c r="S49" s="17" t="s">
        <v>442</v>
      </c>
      <c r="T49" s="25" t="s">
        <v>508</v>
      </c>
      <c r="U49" s="25"/>
      <c r="V49" s="26"/>
      <c r="W49" s="17"/>
      <c r="X49" s="17"/>
      <c r="Y49" s="17"/>
      <c r="Z49" s="25"/>
      <c r="AA49" s="25"/>
    </row>
    <row r="50" spans="2:27" s="14" customFormat="1" ht="114.75" hidden="1" x14ac:dyDescent="0.25">
      <c r="B50" s="23" t="s">
        <v>62</v>
      </c>
      <c r="C50" s="17" t="s">
        <v>99</v>
      </c>
      <c r="D50" s="17" t="s">
        <v>138</v>
      </c>
      <c r="E50" s="27" t="s">
        <v>54</v>
      </c>
      <c r="F50" s="27" t="s">
        <v>19</v>
      </c>
      <c r="G50" s="27" t="s">
        <v>24</v>
      </c>
      <c r="H50" s="17" t="s">
        <v>26</v>
      </c>
      <c r="I50" s="27" t="s">
        <v>28</v>
      </c>
      <c r="J50" s="17" t="s">
        <v>142</v>
      </c>
      <c r="K50" s="17" t="s">
        <v>142</v>
      </c>
      <c r="L50" s="17" t="s">
        <v>76</v>
      </c>
      <c r="M50" s="17" t="s">
        <v>84</v>
      </c>
      <c r="N50" s="17" t="s">
        <v>625</v>
      </c>
      <c r="O50" s="17" t="s">
        <v>509</v>
      </c>
      <c r="P50" s="17" t="s">
        <v>510</v>
      </c>
      <c r="Q50" s="17" t="s">
        <v>511</v>
      </c>
      <c r="R50" s="17" t="s">
        <v>442</v>
      </c>
      <c r="S50" s="17" t="s">
        <v>442</v>
      </c>
      <c r="T50" s="25" t="s">
        <v>512</v>
      </c>
      <c r="U50" s="25">
        <v>0.95</v>
      </c>
      <c r="V50" s="26" t="s">
        <v>644</v>
      </c>
      <c r="W50" s="17"/>
      <c r="X50" s="17"/>
      <c r="Y50" s="17"/>
      <c r="Z50" s="25"/>
      <c r="AA50" s="25"/>
    </row>
    <row r="51" spans="2:27" s="14" customFormat="1" ht="127.5" hidden="1" x14ac:dyDescent="0.25">
      <c r="B51" s="23" t="s">
        <v>62</v>
      </c>
      <c r="C51" s="17" t="s">
        <v>99</v>
      </c>
      <c r="D51" s="17" t="s">
        <v>138</v>
      </c>
      <c r="E51" s="17" t="s">
        <v>51</v>
      </c>
      <c r="F51" s="27" t="s">
        <v>19</v>
      </c>
      <c r="G51" s="27" t="s">
        <v>24</v>
      </c>
      <c r="H51" s="17" t="s">
        <v>26</v>
      </c>
      <c r="I51" s="27" t="s">
        <v>28</v>
      </c>
      <c r="J51" s="17" t="s">
        <v>142</v>
      </c>
      <c r="K51" s="17" t="s">
        <v>142</v>
      </c>
      <c r="L51" s="17" t="s">
        <v>76</v>
      </c>
      <c r="M51" s="17" t="s">
        <v>84</v>
      </c>
      <c r="N51" s="17" t="s">
        <v>625</v>
      </c>
      <c r="O51" s="17" t="s">
        <v>509</v>
      </c>
      <c r="P51" s="17" t="s">
        <v>513</v>
      </c>
      <c r="Q51" s="17" t="s">
        <v>514</v>
      </c>
      <c r="R51" s="17"/>
      <c r="S51" s="17" t="s">
        <v>442</v>
      </c>
      <c r="T51" s="25" t="s">
        <v>515</v>
      </c>
      <c r="U51" s="25"/>
      <c r="V51" s="26"/>
      <c r="W51" s="17"/>
      <c r="X51" s="17"/>
      <c r="Y51" s="17"/>
      <c r="Z51" s="25"/>
      <c r="AA51" s="25"/>
    </row>
    <row r="52" spans="2:27" s="14" customFormat="1" ht="89.25" hidden="1" x14ac:dyDescent="0.25">
      <c r="B52" s="23" t="s">
        <v>62</v>
      </c>
      <c r="C52" s="17" t="s">
        <v>99</v>
      </c>
      <c r="D52" s="17" t="s">
        <v>138</v>
      </c>
      <c r="E52" s="27" t="s">
        <v>54</v>
      </c>
      <c r="F52" s="27" t="s">
        <v>19</v>
      </c>
      <c r="G52" s="27" t="s">
        <v>24</v>
      </c>
      <c r="H52" s="17" t="s">
        <v>26</v>
      </c>
      <c r="I52" s="27" t="s">
        <v>28</v>
      </c>
      <c r="J52" s="17" t="s">
        <v>142</v>
      </c>
      <c r="K52" s="17" t="s">
        <v>142</v>
      </c>
      <c r="L52" s="17" t="s">
        <v>76</v>
      </c>
      <c r="M52" s="17" t="s">
        <v>84</v>
      </c>
      <c r="N52" s="17" t="s">
        <v>625</v>
      </c>
      <c r="O52" s="17" t="s">
        <v>509</v>
      </c>
      <c r="P52" s="17" t="s">
        <v>516</v>
      </c>
      <c r="Q52" s="17" t="s">
        <v>517</v>
      </c>
      <c r="R52" s="17" t="s">
        <v>442</v>
      </c>
      <c r="S52" s="17" t="s">
        <v>442</v>
      </c>
      <c r="T52" s="25" t="s">
        <v>518</v>
      </c>
      <c r="U52" s="25">
        <v>0.95</v>
      </c>
      <c r="V52" s="26" t="s">
        <v>644</v>
      </c>
      <c r="W52" s="17"/>
      <c r="X52" s="17"/>
      <c r="Y52" s="17"/>
      <c r="Z52" s="25"/>
      <c r="AA52" s="25"/>
    </row>
    <row r="53" spans="2:27" s="14" customFormat="1" ht="191.25" hidden="1" x14ac:dyDescent="0.25">
      <c r="B53" s="23" t="s">
        <v>62</v>
      </c>
      <c r="C53" s="17" t="s">
        <v>100</v>
      </c>
      <c r="D53" s="17" t="s">
        <v>114</v>
      </c>
      <c r="E53" s="17" t="s">
        <v>60</v>
      </c>
      <c r="F53" s="27" t="s">
        <v>142</v>
      </c>
      <c r="G53" s="27" t="s">
        <v>142</v>
      </c>
      <c r="H53" s="17" t="s">
        <v>26</v>
      </c>
      <c r="I53" s="27" t="s">
        <v>31</v>
      </c>
      <c r="J53" s="17" t="s">
        <v>142</v>
      </c>
      <c r="K53" s="17" t="s">
        <v>142</v>
      </c>
      <c r="L53" s="17" t="s">
        <v>77</v>
      </c>
      <c r="M53" s="17" t="s">
        <v>85</v>
      </c>
      <c r="N53" s="17" t="s">
        <v>626</v>
      </c>
      <c r="O53" s="17" t="s">
        <v>519</v>
      </c>
      <c r="P53" s="17" t="s">
        <v>520</v>
      </c>
      <c r="Q53" s="17" t="s">
        <v>521</v>
      </c>
      <c r="R53" s="17" t="s">
        <v>442</v>
      </c>
      <c r="S53" s="17" t="s">
        <v>442</v>
      </c>
      <c r="T53" s="25" t="s">
        <v>522</v>
      </c>
      <c r="U53" s="25"/>
      <c r="V53" s="26">
        <v>1</v>
      </c>
      <c r="W53" s="17"/>
      <c r="X53" s="17"/>
      <c r="Y53" s="17"/>
      <c r="Z53" s="25"/>
      <c r="AA53" s="25"/>
    </row>
    <row r="54" spans="2:27" s="14" customFormat="1" ht="216.75" hidden="1" x14ac:dyDescent="0.25">
      <c r="B54" s="23" t="s">
        <v>62</v>
      </c>
      <c r="C54" s="17" t="s">
        <v>99</v>
      </c>
      <c r="D54" s="17" t="s">
        <v>138</v>
      </c>
      <c r="E54" s="27" t="s">
        <v>52</v>
      </c>
      <c r="F54" s="27" t="s">
        <v>19</v>
      </c>
      <c r="G54" s="27" t="s">
        <v>24</v>
      </c>
      <c r="H54" s="17" t="s">
        <v>26</v>
      </c>
      <c r="I54" s="27" t="s">
        <v>28</v>
      </c>
      <c r="J54" s="17" t="s">
        <v>142</v>
      </c>
      <c r="K54" s="17" t="s">
        <v>142</v>
      </c>
      <c r="L54" s="17" t="s">
        <v>76</v>
      </c>
      <c r="M54" s="17" t="s">
        <v>84</v>
      </c>
      <c r="N54" s="17" t="s">
        <v>623</v>
      </c>
      <c r="O54" s="17" t="s">
        <v>523</v>
      </c>
      <c r="P54" s="17" t="s">
        <v>524</v>
      </c>
      <c r="Q54" s="17" t="s">
        <v>525</v>
      </c>
      <c r="R54" s="17" t="s">
        <v>442</v>
      </c>
      <c r="S54" s="17" t="s">
        <v>442</v>
      </c>
      <c r="T54" s="25" t="s">
        <v>526</v>
      </c>
      <c r="U54" s="25">
        <v>0.8</v>
      </c>
      <c r="V54" s="26" t="s">
        <v>643</v>
      </c>
      <c r="W54" s="17"/>
      <c r="X54" s="17"/>
      <c r="Y54" s="17"/>
      <c r="Z54" s="25"/>
      <c r="AA54" s="25"/>
    </row>
    <row r="55" spans="2:27" s="14" customFormat="1" ht="96.75" hidden="1" customHeight="1" x14ac:dyDescent="0.25">
      <c r="B55" s="23" t="s">
        <v>63</v>
      </c>
      <c r="C55" s="17" t="s">
        <v>99</v>
      </c>
      <c r="D55" s="17" t="s">
        <v>138</v>
      </c>
      <c r="E55" s="17" t="s">
        <v>50</v>
      </c>
      <c r="F55" s="17" t="s">
        <v>17</v>
      </c>
      <c r="G55" s="17" t="s">
        <v>23</v>
      </c>
      <c r="H55" s="17" t="s">
        <v>26</v>
      </c>
      <c r="I55" s="17" t="s">
        <v>28</v>
      </c>
      <c r="J55" s="17" t="s">
        <v>142</v>
      </c>
      <c r="K55" s="17" t="s">
        <v>142</v>
      </c>
      <c r="L55" s="17" t="s">
        <v>80</v>
      </c>
      <c r="M55" s="17" t="s">
        <v>80</v>
      </c>
      <c r="N55" s="17" t="s">
        <v>621</v>
      </c>
      <c r="O55" s="17" t="s">
        <v>590</v>
      </c>
      <c r="P55" s="17" t="s">
        <v>591</v>
      </c>
      <c r="Q55" s="24" t="s">
        <v>592</v>
      </c>
      <c r="R55" s="19" t="s">
        <v>184</v>
      </c>
      <c r="S55" s="19" t="s">
        <v>184</v>
      </c>
      <c r="T55" s="25" t="s">
        <v>593</v>
      </c>
      <c r="U55" s="32">
        <v>3</v>
      </c>
      <c r="V55" s="32">
        <v>3</v>
      </c>
      <c r="W55" s="19"/>
      <c r="X55" s="19"/>
      <c r="Y55" s="19"/>
      <c r="Z55" s="25"/>
      <c r="AA55" s="25"/>
    </row>
    <row r="56" spans="2:27" s="14" customFormat="1" ht="110.25" hidden="1" customHeight="1" x14ac:dyDescent="0.25">
      <c r="B56" s="23" t="s">
        <v>63</v>
      </c>
      <c r="C56" s="17" t="s">
        <v>99</v>
      </c>
      <c r="D56" s="17" t="s">
        <v>138</v>
      </c>
      <c r="E56" s="17" t="s">
        <v>50</v>
      </c>
      <c r="F56" s="17" t="s">
        <v>17</v>
      </c>
      <c r="G56" s="17" t="s">
        <v>23</v>
      </c>
      <c r="H56" s="17" t="s">
        <v>26</v>
      </c>
      <c r="I56" s="17" t="s">
        <v>28</v>
      </c>
      <c r="J56" s="17" t="s">
        <v>142</v>
      </c>
      <c r="K56" s="17" t="s">
        <v>142</v>
      </c>
      <c r="L56" s="17" t="s">
        <v>77</v>
      </c>
      <c r="M56" s="17" t="s">
        <v>89</v>
      </c>
      <c r="N56" s="17" t="s">
        <v>621</v>
      </c>
      <c r="O56" s="17" t="s">
        <v>590</v>
      </c>
      <c r="P56" s="17" t="s">
        <v>594</v>
      </c>
      <c r="Q56" s="17" t="s">
        <v>595</v>
      </c>
      <c r="R56" s="19" t="s">
        <v>184</v>
      </c>
      <c r="S56" s="19" t="s">
        <v>184</v>
      </c>
      <c r="T56" s="25" t="s">
        <v>596</v>
      </c>
      <c r="U56" s="25">
        <v>0</v>
      </c>
      <c r="V56" s="52">
        <v>1</v>
      </c>
      <c r="W56" s="19"/>
      <c r="X56" s="19"/>
      <c r="Y56" s="19"/>
      <c r="Z56" s="25"/>
      <c r="AA56" s="25"/>
    </row>
    <row r="57" spans="2:27" s="14" customFormat="1" ht="93.75" hidden="1" customHeight="1" x14ac:dyDescent="0.25">
      <c r="B57" s="23" t="s">
        <v>63</v>
      </c>
      <c r="C57" s="17" t="s">
        <v>99</v>
      </c>
      <c r="D57" s="17" t="s">
        <v>138</v>
      </c>
      <c r="E57" s="17" t="s">
        <v>50</v>
      </c>
      <c r="F57" s="17" t="s">
        <v>17</v>
      </c>
      <c r="G57" s="17" t="s">
        <v>22</v>
      </c>
      <c r="H57" s="17" t="s">
        <v>26</v>
      </c>
      <c r="I57" s="17" t="s">
        <v>28</v>
      </c>
      <c r="J57" s="17" t="s">
        <v>142</v>
      </c>
      <c r="K57" s="17" t="s">
        <v>142</v>
      </c>
      <c r="L57" s="17" t="s">
        <v>76</v>
      </c>
      <c r="M57" s="17" t="s">
        <v>88</v>
      </c>
      <c r="N57" s="17" t="s">
        <v>621</v>
      </c>
      <c r="O57" s="17" t="s">
        <v>597</v>
      </c>
      <c r="P57" s="17" t="s">
        <v>598</v>
      </c>
      <c r="Q57" s="17" t="s">
        <v>599</v>
      </c>
      <c r="R57" s="19" t="s">
        <v>184</v>
      </c>
      <c r="S57" s="19" t="s">
        <v>184</v>
      </c>
      <c r="T57" s="25" t="s">
        <v>600</v>
      </c>
      <c r="U57" s="25">
        <v>0</v>
      </c>
      <c r="V57" s="52">
        <v>1</v>
      </c>
      <c r="W57" s="19"/>
      <c r="X57" s="19"/>
      <c r="Y57" s="19"/>
      <c r="Z57" s="25"/>
      <c r="AA57" s="25"/>
    </row>
    <row r="58" spans="2:27" s="14" customFormat="1" ht="57.75" hidden="1" customHeight="1" x14ac:dyDescent="0.25">
      <c r="B58" s="23" t="s">
        <v>63</v>
      </c>
      <c r="C58" s="17" t="s">
        <v>99</v>
      </c>
      <c r="D58" s="17" t="s">
        <v>138</v>
      </c>
      <c r="E58" s="17" t="s">
        <v>50</v>
      </c>
      <c r="F58" s="17" t="s">
        <v>17</v>
      </c>
      <c r="G58" s="17" t="s">
        <v>22</v>
      </c>
      <c r="H58" s="17" t="s">
        <v>26</v>
      </c>
      <c r="I58" s="17" t="s">
        <v>28</v>
      </c>
      <c r="J58" s="17" t="s">
        <v>142</v>
      </c>
      <c r="K58" s="17" t="s">
        <v>142</v>
      </c>
      <c r="L58" s="17" t="s">
        <v>80</v>
      </c>
      <c r="M58" s="17" t="s">
        <v>80</v>
      </c>
      <c r="N58" s="17" t="s">
        <v>621</v>
      </c>
      <c r="O58" s="17" t="s">
        <v>601</v>
      </c>
      <c r="P58" s="17" t="s">
        <v>602</v>
      </c>
      <c r="Q58" s="17" t="s">
        <v>603</v>
      </c>
      <c r="R58" s="19"/>
      <c r="S58" s="19"/>
      <c r="T58" s="25" t="s">
        <v>604</v>
      </c>
      <c r="U58" s="25">
        <v>0</v>
      </c>
      <c r="V58" s="26">
        <v>0</v>
      </c>
      <c r="W58" s="19"/>
      <c r="X58" s="19"/>
      <c r="Y58" s="19"/>
      <c r="Z58" s="25"/>
      <c r="AA58" s="25"/>
    </row>
    <row r="59" spans="2:27" s="14" customFormat="1" ht="98.25" hidden="1" customHeight="1" x14ac:dyDescent="0.25">
      <c r="B59" s="23" t="s">
        <v>63</v>
      </c>
      <c r="C59" s="17" t="s">
        <v>99</v>
      </c>
      <c r="D59" s="17" t="s">
        <v>138</v>
      </c>
      <c r="E59" s="17" t="s">
        <v>51</v>
      </c>
      <c r="F59" s="17" t="s">
        <v>17</v>
      </c>
      <c r="G59" s="17" t="s">
        <v>23</v>
      </c>
      <c r="H59" s="17" t="s">
        <v>26</v>
      </c>
      <c r="I59" s="17" t="s">
        <v>28</v>
      </c>
      <c r="J59" s="17" t="s">
        <v>142</v>
      </c>
      <c r="K59" s="17" t="s">
        <v>142</v>
      </c>
      <c r="L59" s="17" t="s">
        <v>77</v>
      </c>
      <c r="M59" s="17" t="s">
        <v>80</v>
      </c>
      <c r="N59" s="17" t="s">
        <v>622</v>
      </c>
      <c r="O59" s="17" t="s">
        <v>590</v>
      </c>
      <c r="P59" s="17" t="s">
        <v>605</v>
      </c>
      <c r="Q59" s="17" t="s">
        <v>606</v>
      </c>
      <c r="R59" s="17" t="s">
        <v>184</v>
      </c>
      <c r="S59" s="17" t="s">
        <v>184</v>
      </c>
      <c r="T59" s="25" t="s">
        <v>607</v>
      </c>
      <c r="U59" s="25">
        <v>0.6</v>
      </c>
      <c r="V59" s="25">
        <v>0.6</v>
      </c>
      <c r="W59" s="17"/>
      <c r="X59" s="17"/>
      <c r="Y59" s="17"/>
      <c r="Z59" s="25"/>
      <c r="AA59" s="25"/>
    </row>
    <row r="60" spans="2:27" s="14" customFormat="1" ht="99" hidden="1" customHeight="1" x14ac:dyDescent="0.25">
      <c r="B60" s="23" t="s">
        <v>63</v>
      </c>
      <c r="C60" s="17" t="s">
        <v>99</v>
      </c>
      <c r="D60" s="17" t="s">
        <v>138</v>
      </c>
      <c r="E60" s="17" t="s">
        <v>51</v>
      </c>
      <c r="F60" s="17" t="s">
        <v>17</v>
      </c>
      <c r="G60" s="17" t="s">
        <v>23</v>
      </c>
      <c r="H60" s="17" t="s">
        <v>26</v>
      </c>
      <c r="I60" s="17" t="s">
        <v>28</v>
      </c>
      <c r="J60" s="17" t="s">
        <v>142</v>
      </c>
      <c r="K60" s="17" t="s">
        <v>142</v>
      </c>
      <c r="L60" s="27" t="s">
        <v>80</v>
      </c>
      <c r="M60" s="27" t="s">
        <v>82</v>
      </c>
      <c r="N60" s="17" t="s">
        <v>622</v>
      </c>
      <c r="O60" s="17" t="s">
        <v>590</v>
      </c>
      <c r="P60" s="17" t="s">
        <v>608</v>
      </c>
      <c r="Q60" s="25" t="s">
        <v>609</v>
      </c>
      <c r="R60" s="17"/>
      <c r="S60" s="17"/>
      <c r="T60" s="25" t="s">
        <v>610</v>
      </c>
      <c r="U60" s="25">
        <v>0</v>
      </c>
      <c r="V60" s="26">
        <v>0</v>
      </c>
      <c r="W60" s="17"/>
      <c r="X60" s="17"/>
      <c r="Y60" s="17"/>
      <c r="Z60" s="25"/>
      <c r="AA60" s="25"/>
    </row>
    <row r="61" spans="2:27" s="14" customFormat="1" ht="71.25" hidden="1" customHeight="1" x14ac:dyDescent="0.25">
      <c r="B61" s="23" t="s">
        <v>63</v>
      </c>
      <c r="C61" s="17" t="s">
        <v>105</v>
      </c>
      <c r="D61" s="17" t="s">
        <v>116</v>
      </c>
      <c r="E61" s="17" t="s">
        <v>95</v>
      </c>
      <c r="F61" s="17" t="s">
        <v>19</v>
      </c>
      <c r="G61" s="17" t="s">
        <v>20</v>
      </c>
      <c r="H61" s="17" t="s">
        <v>26</v>
      </c>
      <c r="I61" s="17" t="s">
        <v>142</v>
      </c>
      <c r="J61" s="17" t="s">
        <v>142</v>
      </c>
      <c r="K61" s="17" t="s">
        <v>142</v>
      </c>
      <c r="L61" s="17" t="s">
        <v>77</v>
      </c>
      <c r="M61" s="17" t="s">
        <v>82</v>
      </c>
      <c r="N61" s="17" t="s">
        <v>626</v>
      </c>
      <c r="O61" s="24" t="s">
        <v>611</v>
      </c>
      <c r="P61" s="24" t="s">
        <v>612</v>
      </c>
      <c r="Q61" s="24" t="s">
        <v>613</v>
      </c>
      <c r="R61" s="19"/>
      <c r="S61" s="19"/>
      <c r="T61" s="25" t="s">
        <v>614</v>
      </c>
      <c r="U61" s="25">
        <v>0</v>
      </c>
      <c r="V61" s="25">
        <v>0</v>
      </c>
      <c r="W61" s="19"/>
      <c r="X61" s="19"/>
      <c r="Y61" s="19"/>
      <c r="Z61" s="25"/>
      <c r="AA61" s="25"/>
    </row>
    <row r="62" spans="2:27" ht="215.25" customHeight="1" x14ac:dyDescent="0.25">
      <c r="B62" s="23" t="s">
        <v>64</v>
      </c>
      <c r="C62" s="17" t="s">
        <v>99</v>
      </c>
      <c r="D62" s="17" t="s">
        <v>138</v>
      </c>
      <c r="E62" s="17" t="s">
        <v>50</v>
      </c>
      <c r="F62" s="17" t="s">
        <v>17</v>
      </c>
      <c r="G62" s="17" t="s">
        <v>23</v>
      </c>
      <c r="H62" s="17" t="s">
        <v>26</v>
      </c>
      <c r="I62" s="17" t="s">
        <v>28</v>
      </c>
      <c r="J62" s="17" t="s">
        <v>142</v>
      </c>
      <c r="K62" s="17" t="s">
        <v>41</v>
      </c>
      <c r="L62" s="17" t="s">
        <v>77</v>
      </c>
      <c r="M62" s="28" t="s">
        <v>254</v>
      </c>
      <c r="N62" s="17" t="s">
        <v>621</v>
      </c>
      <c r="O62" s="17" t="s">
        <v>185</v>
      </c>
      <c r="P62" s="17" t="s">
        <v>527</v>
      </c>
      <c r="Q62" s="24" t="s">
        <v>528</v>
      </c>
      <c r="R62" s="24" t="s">
        <v>184</v>
      </c>
      <c r="S62" s="24" t="s">
        <v>184</v>
      </c>
      <c r="T62" s="25" t="s">
        <v>529</v>
      </c>
      <c r="U62" s="55">
        <v>15809</v>
      </c>
      <c r="V62" s="55">
        <v>13953</v>
      </c>
      <c r="W62" s="24" t="s">
        <v>184</v>
      </c>
      <c r="X62" s="59" t="s">
        <v>184</v>
      </c>
      <c r="Y62" s="24">
        <v>14508</v>
      </c>
      <c r="Z62" s="60" t="s">
        <v>657</v>
      </c>
      <c r="AA62" s="25" t="s">
        <v>658</v>
      </c>
    </row>
    <row r="63" spans="2:27" ht="409.5" x14ac:dyDescent="0.25">
      <c r="B63" s="23" t="s">
        <v>64</v>
      </c>
      <c r="C63" s="17" t="s">
        <v>99</v>
      </c>
      <c r="D63" s="17" t="s">
        <v>138</v>
      </c>
      <c r="E63" s="17" t="s">
        <v>50</v>
      </c>
      <c r="F63" s="17" t="s">
        <v>17</v>
      </c>
      <c r="G63" s="17" t="s">
        <v>23</v>
      </c>
      <c r="H63" s="17" t="s">
        <v>26</v>
      </c>
      <c r="I63" s="17" t="s">
        <v>30</v>
      </c>
      <c r="J63" s="17" t="s">
        <v>38</v>
      </c>
      <c r="K63" s="34" t="s">
        <v>41</v>
      </c>
      <c r="L63" s="17" t="s">
        <v>77</v>
      </c>
      <c r="M63" s="28" t="s">
        <v>254</v>
      </c>
      <c r="N63" s="17" t="s">
        <v>621</v>
      </c>
      <c r="O63" s="17" t="s">
        <v>185</v>
      </c>
      <c r="P63" s="17" t="s">
        <v>530</v>
      </c>
      <c r="Q63" s="17" t="s">
        <v>531</v>
      </c>
      <c r="R63" s="17" t="s">
        <v>184</v>
      </c>
      <c r="S63" s="17" t="s">
        <v>184</v>
      </c>
      <c r="T63" s="25" t="s">
        <v>532</v>
      </c>
      <c r="U63" s="55">
        <v>2097</v>
      </c>
      <c r="V63" s="55">
        <v>1810</v>
      </c>
      <c r="W63" s="17" t="s">
        <v>184</v>
      </c>
      <c r="X63" s="17" t="s">
        <v>184</v>
      </c>
      <c r="Y63" s="17">
        <v>1653</v>
      </c>
      <c r="Z63" s="60" t="s">
        <v>655</v>
      </c>
      <c r="AA63" s="25" t="s">
        <v>658</v>
      </c>
    </row>
    <row r="64" spans="2:27" ht="178.5" x14ac:dyDescent="0.25">
      <c r="B64" s="23" t="s">
        <v>64</v>
      </c>
      <c r="C64" s="17" t="s">
        <v>99</v>
      </c>
      <c r="D64" s="17" t="s">
        <v>138</v>
      </c>
      <c r="E64" s="17" t="s">
        <v>50</v>
      </c>
      <c r="F64" s="17" t="s">
        <v>17</v>
      </c>
      <c r="G64" s="17" t="s">
        <v>23</v>
      </c>
      <c r="H64" s="17" t="s">
        <v>26</v>
      </c>
      <c r="I64" s="17" t="s">
        <v>30</v>
      </c>
      <c r="J64" s="17" t="s">
        <v>38</v>
      </c>
      <c r="K64" s="34" t="s">
        <v>41</v>
      </c>
      <c r="L64" s="17" t="s">
        <v>77</v>
      </c>
      <c r="M64" s="28" t="s">
        <v>254</v>
      </c>
      <c r="N64" s="17" t="s">
        <v>621</v>
      </c>
      <c r="O64" s="17" t="s">
        <v>185</v>
      </c>
      <c r="P64" s="17" t="s">
        <v>533</v>
      </c>
      <c r="Q64" s="17" t="s">
        <v>534</v>
      </c>
      <c r="R64" s="17" t="s">
        <v>184</v>
      </c>
      <c r="S64" s="17" t="s">
        <v>184</v>
      </c>
      <c r="T64" s="25" t="s">
        <v>535</v>
      </c>
      <c r="U64" s="55">
        <v>46834.014770036971</v>
      </c>
      <c r="V64" s="55">
        <v>43659</v>
      </c>
      <c r="W64" s="17" t="s">
        <v>184</v>
      </c>
      <c r="X64" s="17" t="s">
        <v>184</v>
      </c>
      <c r="Y64" s="17">
        <v>56527</v>
      </c>
      <c r="Z64" s="58" t="s">
        <v>654</v>
      </c>
      <c r="AA64" s="25" t="s">
        <v>658</v>
      </c>
    </row>
    <row r="65" spans="2:27" ht="178.5" x14ac:dyDescent="0.25">
      <c r="B65" s="23" t="s">
        <v>64</v>
      </c>
      <c r="C65" s="17" t="s">
        <v>99</v>
      </c>
      <c r="D65" s="17" t="s">
        <v>138</v>
      </c>
      <c r="E65" s="17" t="s">
        <v>47</v>
      </c>
      <c r="F65" s="17" t="s">
        <v>17</v>
      </c>
      <c r="G65" s="17" t="s">
        <v>23</v>
      </c>
      <c r="H65" s="17" t="s">
        <v>26</v>
      </c>
      <c r="I65" s="17" t="s">
        <v>28</v>
      </c>
      <c r="J65" s="17" t="s">
        <v>142</v>
      </c>
      <c r="K65" s="34" t="s">
        <v>41</v>
      </c>
      <c r="L65" s="17" t="s">
        <v>76</v>
      </c>
      <c r="M65" s="28" t="s">
        <v>254</v>
      </c>
      <c r="N65" s="28" t="s">
        <v>620</v>
      </c>
      <c r="O65" s="17" t="s">
        <v>185</v>
      </c>
      <c r="P65" s="17" t="s">
        <v>527</v>
      </c>
      <c r="Q65" s="17" t="s">
        <v>536</v>
      </c>
      <c r="R65" s="17" t="s">
        <v>184</v>
      </c>
      <c r="S65" s="17" t="s">
        <v>184</v>
      </c>
      <c r="T65" s="25" t="s">
        <v>537</v>
      </c>
      <c r="U65" s="33">
        <v>1</v>
      </c>
      <c r="V65" s="33">
        <v>0</v>
      </c>
      <c r="W65" s="17" t="s">
        <v>184</v>
      </c>
      <c r="X65" s="17" t="s">
        <v>184</v>
      </c>
      <c r="Y65" s="33">
        <v>0.24</v>
      </c>
      <c r="Z65" s="58" t="s">
        <v>652</v>
      </c>
      <c r="AA65" s="25" t="s">
        <v>650</v>
      </c>
    </row>
    <row r="66" spans="2:27" s="14" customFormat="1" ht="191.25" x14ac:dyDescent="0.25">
      <c r="B66" s="23" t="s">
        <v>64</v>
      </c>
      <c r="C66" s="17" t="s">
        <v>105</v>
      </c>
      <c r="D66" s="17" t="s">
        <v>116</v>
      </c>
      <c r="E66" s="17" t="s">
        <v>95</v>
      </c>
      <c r="F66" s="17" t="s">
        <v>17</v>
      </c>
      <c r="G66" s="17" t="s">
        <v>22</v>
      </c>
      <c r="H66" s="17" t="s">
        <v>26</v>
      </c>
      <c r="I66" s="17" t="s">
        <v>31</v>
      </c>
      <c r="J66" s="17" t="s">
        <v>142</v>
      </c>
      <c r="K66" s="34" t="s">
        <v>41</v>
      </c>
      <c r="L66" s="17" t="s">
        <v>77</v>
      </c>
      <c r="M66" s="28" t="s">
        <v>87</v>
      </c>
      <c r="N66" s="28" t="s">
        <v>626</v>
      </c>
      <c r="O66" s="17" t="s">
        <v>186</v>
      </c>
      <c r="P66" s="17" t="s">
        <v>187</v>
      </c>
      <c r="Q66" s="17" t="s">
        <v>538</v>
      </c>
      <c r="R66" s="17"/>
      <c r="S66" s="17" t="s">
        <v>184</v>
      </c>
      <c r="T66" s="25" t="s">
        <v>539</v>
      </c>
      <c r="U66" s="55">
        <v>4</v>
      </c>
      <c r="V66" s="55">
        <v>0</v>
      </c>
      <c r="W66" s="17"/>
      <c r="X66" s="17" t="s">
        <v>184</v>
      </c>
      <c r="Y66" s="17">
        <v>1</v>
      </c>
      <c r="Z66" s="58" t="s">
        <v>649</v>
      </c>
      <c r="AA66" s="25" t="s">
        <v>650</v>
      </c>
    </row>
    <row r="67" spans="2:27" s="14" customFormat="1" ht="191.25" x14ac:dyDescent="0.25">
      <c r="B67" s="23" t="s">
        <v>64</v>
      </c>
      <c r="C67" s="17" t="s">
        <v>105</v>
      </c>
      <c r="D67" s="17" t="s">
        <v>116</v>
      </c>
      <c r="E67" s="17" t="s">
        <v>96</v>
      </c>
      <c r="F67" s="17" t="s">
        <v>19</v>
      </c>
      <c r="G67" s="17" t="s">
        <v>22</v>
      </c>
      <c r="H67" s="17" t="s">
        <v>26</v>
      </c>
      <c r="I67" s="17" t="s">
        <v>29</v>
      </c>
      <c r="J67" s="17" t="s">
        <v>142</v>
      </c>
      <c r="K67" s="34" t="s">
        <v>41</v>
      </c>
      <c r="L67" s="17" t="s">
        <v>78</v>
      </c>
      <c r="M67" s="28" t="s">
        <v>75</v>
      </c>
      <c r="N67" s="28" t="s">
        <v>626</v>
      </c>
      <c r="O67" s="17" t="s">
        <v>188</v>
      </c>
      <c r="P67" s="17" t="s">
        <v>540</v>
      </c>
      <c r="Q67" s="17" t="s">
        <v>541</v>
      </c>
      <c r="R67" s="17"/>
      <c r="S67" s="17" t="s">
        <v>184</v>
      </c>
      <c r="T67" s="25" t="s">
        <v>542</v>
      </c>
      <c r="U67" s="55">
        <v>872</v>
      </c>
      <c r="V67" s="57">
        <v>899</v>
      </c>
      <c r="W67" s="17"/>
      <c r="X67" s="17" t="s">
        <v>184</v>
      </c>
      <c r="Y67" s="17">
        <v>899</v>
      </c>
      <c r="Z67" s="58" t="s">
        <v>660</v>
      </c>
      <c r="AA67" s="25" t="s">
        <v>658</v>
      </c>
    </row>
    <row r="68" spans="2:27" s="14" customFormat="1" ht="191.25" x14ac:dyDescent="0.25">
      <c r="B68" s="23" t="s">
        <v>64</v>
      </c>
      <c r="C68" s="17" t="s">
        <v>99</v>
      </c>
      <c r="D68" s="17" t="s">
        <v>138</v>
      </c>
      <c r="E68" s="17" t="s">
        <v>51</v>
      </c>
      <c r="F68" s="17" t="s">
        <v>17</v>
      </c>
      <c r="G68" s="17" t="s">
        <v>23</v>
      </c>
      <c r="H68" s="17" t="s">
        <v>26</v>
      </c>
      <c r="I68" s="17" t="s">
        <v>32</v>
      </c>
      <c r="J68" s="17" t="s">
        <v>142</v>
      </c>
      <c r="K68" s="34" t="s">
        <v>41</v>
      </c>
      <c r="L68" s="17" t="s">
        <v>77</v>
      </c>
      <c r="M68" s="28" t="s">
        <v>89</v>
      </c>
      <c r="N68" s="17" t="s">
        <v>622</v>
      </c>
      <c r="O68" s="17" t="s">
        <v>189</v>
      </c>
      <c r="P68" s="17" t="s">
        <v>190</v>
      </c>
      <c r="Q68" s="17" t="s">
        <v>543</v>
      </c>
      <c r="R68" s="17"/>
      <c r="S68" s="17" t="s">
        <v>184</v>
      </c>
      <c r="T68" s="25" t="s">
        <v>544</v>
      </c>
      <c r="U68" s="33">
        <v>0</v>
      </c>
      <c r="V68" s="57">
        <v>0</v>
      </c>
      <c r="W68" s="17"/>
      <c r="X68" s="17" t="s">
        <v>184</v>
      </c>
      <c r="Y68" s="33">
        <f>4/9</f>
        <v>0.44444444444444442</v>
      </c>
      <c r="Z68" s="58" t="s">
        <v>653</v>
      </c>
      <c r="AA68" s="25" t="s">
        <v>656</v>
      </c>
    </row>
    <row r="69" spans="2:27" s="14" customFormat="1" ht="191.25" x14ac:dyDescent="0.25">
      <c r="B69" s="23" t="s">
        <v>64</v>
      </c>
      <c r="C69" s="17" t="s">
        <v>99</v>
      </c>
      <c r="D69" s="17" t="s">
        <v>138</v>
      </c>
      <c r="E69" s="17" t="s">
        <v>51</v>
      </c>
      <c r="F69" s="17" t="s">
        <v>17</v>
      </c>
      <c r="G69" s="17" t="s">
        <v>23</v>
      </c>
      <c r="H69" s="17" t="s">
        <v>26</v>
      </c>
      <c r="I69" s="17" t="s">
        <v>32</v>
      </c>
      <c r="J69" s="17" t="s">
        <v>142</v>
      </c>
      <c r="K69" s="34" t="s">
        <v>41</v>
      </c>
      <c r="L69" s="17" t="s">
        <v>77</v>
      </c>
      <c r="M69" s="28" t="s">
        <v>89</v>
      </c>
      <c r="N69" s="17" t="s">
        <v>622</v>
      </c>
      <c r="O69" s="17" t="s">
        <v>189</v>
      </c>
      <c r="P69" s="17" t="s">
        <v>190</v>
      </c>
      <c r="Q69" s="17" t="s">
        <v>545</v>
      </c>
      <c r="R69" s="17"/>
      <c r="S69" s="17" t="s">
        <v>184</v>
      </c>
      <c r="T69" s="25" t="s">
        <v>546</v>
      </c>
      <c r="U69" s="33">
        <v>0</v>
      </c>
      <c r="V69" s="33">
        <v>0</v>
      </c>
      <c r="W69" s="17"/>
      <c r="X69" s="17"/>
      <c r="Y69" s="17">
        <v>0</v>
      </c>
      <c r="Z69" s="25" t="s">
        <v>651</v>
      </c>
      <c r="AA69" s="25" t="s">
        <v>659</v>
      </c>
    </row>
    <row r="70" spans="2:27" ht="76.5" hidden="1" x14ac:dyDescent="0.25">
      <c r="B70" s="35" t="s">
        <v>71</v>
      </c>
      <c r="C70" s="17" t="s">
        <v>99</v>
      </c>
      <c r="D70" s="17" t="s">
        <v>138</v>
      </c>
      <c r="E70" s="17" t="s">
        <v>47</v>
      </c>
      <c r="F70" s="17" t="s">
        <v>142</v>
      </c>
      <c r="G70" s="17" t="s">
        <v>142</v>
      </c>
      <c r="H70" s="17" t="s">
        <v>26</v>
      </c>
      <c r="I70" s="17" t="s">
        <v>142</v>
      </c>
      <c r="J70" s="17" t="s">
        <v>142</v>
      </c>
      <c r="K70" s="17" t="s">
        <v>142</v>
      </c>
      <c r="L70" s="17" t="s">
        <v>78</v>
      </c>
      <c r="M70" s="17" t="s">
        <v>81</v>
      </c>
      <c r="N70" s="17" t="s">
        <v>620</v>
      </c>
      <c r="O70" s="17" t="s">
        <v>384</v>
      </c>
      <c r="P70" s="17" t="s">
        <v>410</v>
      </c>
      <c r="Q70" s="17" t="s">
        <v>266</v>
      </c>
      <c r="R70" s="17" t="s">
        <v>184</v>
      </c>
      <c r="S70" s="24"/>
      <c r="T70" s="25" t="s">
        <v>268</v>
      </c>
      <c r="U70" s="25" t="s">
        <v>267</v>
      </c>
      <c r="V70" s="26">
        <v>1</v>
      </c>
      <c r="W70" s="17"/>
      <c r="X70" s="17"/>
      <c r="Y70" s="24"/>
      <c r="Z70" s="25"/>
      <c r="AA70" s="25"/>
    </row>
    <row r="71" spans="2:27" ht="76.5" hidden="1" x14ac:dyDescent="0.25">
      <c r="B71" s="35" t="s">
        <v>71</v>
      </c>
      <c r="C71" s="17" t="s">
        <v>99</v>
      </c>
      <c r="D71" s="17" t="s">
        <v>138</v>
      </c>
      <c r="E71" s="17" t="s">
        <v>47</v>
      </c>
      <c r="F71" s="17" t="s">
        <v>142</v>
      </c>
      <c r="G71" s="17" t="s">
        <v>142</v>
      </c>
      <c r="H71" s="17" t="s">
        <v>26</v>
      </c>
      <c r="I71" s="17" t="s">
        <v>142</v>
      </c>
      <c r="J71" s="17" t="s">
        <v>142</v>
      </c>
      <c r="K71" s="17" t="s">
        <v>142</v>
      </c>
      <c r="L71" s="17" t="s">
        <v>78</v>
      </c>
      <c r="M71" s="17" t="s">
        <v>81</v>
      </c>
      <c r="N71" s="17" t="s">
        <v>620</v>
      </c>
      <c r="O71" s="17" t="s">
        <v>384</v>
      </c>
      <c r="P71" s="17" t="s">
        <v>410</v>
      </c>
      <c r="Q71" s="17" t="s">
        <v>269</v>
      </c>
      <c r="R71" s="17"/>
      <c r="S71" s="24" t="s">
        <v>184</v>
      </c>
      <c r="T71" s="25" t="s">
        <v>272</v>
      </c>
      <c r="U71" s="25"/>
      <c r="V71" s="26">
        <v>1</v>
      </c>
      <c r="W71" s="17"/>
      <c r="X71" s="17"/>
      <c r="Y71" s="24"/>
      <c r="Z71" s="25"/>
      <c r="AA71" s="25"/>
    </row>
    <row r="72" spans="2:27" ht="76.5" hidden="1" x14ac:dyDescent="0.25">
      <c r="B72" s="35" t="s">
        <v>71</v>
      </c>
      <c r="C72" s="17" t="s">
        <v>99</v>
      </c>
      <c r="D72" s="17" t="s">
        <v>138</v>
      </c>
      <c r="E72" s="17" t="s">
        <v>47</v>
      </c>
      <c r="F72" s="17" t="s">
        <v>142</v>
      </c>
      <c r="G72" s="17" t="s">
        <v>142</v>
      </c>
      <c r="H72" s="17" t="s">
        <v>26</v>
      </c>
      <c r="I72" s="17" t="s">
        <v>142</v>
      </c>
      <c r="J72" s="17" t="s">
        <v>142</v>
      </c>
      <c r="K72" s="17" t="s">
        <v>142</v>
      </c>
      <c r="L72" s="17" t="s">
        <v>78</v>
      </c>
      <c r="M72" s="17" t="s">
        <v>81</v>
      </c>
      <c r="N72" s="17" t="s">
        <v>620</v>
      </c>
      <c r="O72" s="17" t="s">
        <v>384</v>
      </c>
      <c r="P72" s="17" t="s">
        <v>410</v>
      </c>
      <c r="Q72" s="17" t="s">
        <v>273</v>
      </c>
      <c r="R72" s="17"/>
      <c r="S72" s="24"/>
      <c r="T72" s="25"/>
      <c r="U72" s="25"/>
      <c r="V72" s="26"/>
      <c r="W72" s="17"/>
      <c r="X72" s="17"/>
      <c r="Y72" s="24"/>
      <c r="Z72" s="25"/>
      <c r="AA72" s="25"/>
    </row>
    <row r="73" spans="2:27" ht="76.5" hidden="1" x14ac:dyDescent="0.25">
      <c r="B73" s="35" t="s">
        <v>71</v>
      </c>
      <c r="C73" s="17" t="s">
        <v>99</v>
      </c>
      <c r="D73" s="17" t="s">
        <v>138</v>
      </c>
      <c r="E73" s="17" t="s">
        <v>47</v>
      </c>
      <c r="F73" s="17" t="s">
        <v>142</v>
      </c>
      <c r="G73" s="17" t="s">
        <v>142</v>
      </c>
      <c r="H73" s="17" t="s">
        <v>26</v>
      </c>
      <c r="I73" s="17" t="s">
        <v>142</v>
      </c>
      <c r="J73" s="17" t="s">
        <v>142</v>
      </c>
      <c r="K73" s="17" t="s">
        <v>142</v>
      </c>
      <c r="L73" s="17" t="s">
        <v>78</v>
      </c>
      <c r="M73" s="17" t="s">
        <v>81</v>
      </c>
      <c r="N73" s="17" t="s">
        <v>620</v>
      </c>
      <c r="O73" s="17" t="s">
        <v>384</v>
      </c>
      <c r="P73" s="17" t="s">
        <v>410</v>
      </c>
      <c r="Q73" s="17" t="s">
        <v>270</v>
      </c>
      <c r="R73" s="17"/>
      <c r="S73" s="24" t="s">
        <v>184</v>
      </c>
      <c r="T73" s="25"/>
      <c r="U73" s="25"/>
      <c r="V73" s="26">
        <v>0.1</v>
      </c>
      <c r="W73" s="17"/>
      <c r="X73" s="17"/>
      <c r="Y73" s="24"/>
      <c r="Z73" s="25"/>
      <c r="AA73" s="25"/>
    </row>
    <row r="74" spans="2:27" ht="76.5" hidden="1" x14ac:dyDescent="0.25">
      <c r="B74" s="35" t="s">
        <v>71</v>
      </c>
      <c r="C74" s="17" t="s">
        <v>99</v>
      </c>
      <c r="D74" s="17" t="s">
        <v>138</v>
      </c>
      <c r="E74" s="17" t="s">
        <v>47</v>
      </c>
      <c r="F74" s="17" t="s">
        <v>142</v>
      </c>
      <c r="G74" s="17" t="s">
        <v>142</v>
      </c>
      <c r="H74" s="17" t="s">
        <v>26</v>
      </c>
      <c r="I74" s="17" t="s">
        <v>142</v>
      </c>
      <c r="J74" s="17" t="s">
        <v>142</v>
      </c>
      <c r="K74" s="17" t="s">
        <v>142</v>
      </c>
      <c r="L74" s="17" t="s">
        <v>78</v>
      </c>
      <c r="M74" s="17" t="s">
        <v>81</v>
      </c>
      <c r="N74" s="17" t="s">
        <v>620</v>
      </c>
      <c r="O74" s="17" t="s">
        <v>384</v>
      </c>
      <c r="P74" s="17" t="s">
        <v>410</v>
      </c>
      <c r="Q74" s="17" t="s">
        <v>271</v>
      </c>
      <c r="R74" s="17"/>
      <c r="S74" s="24"/>
      <c r="T74" s="25"/>
      <c r="U74" s="25"/>
      <c r="V74" s="26">
        <v>2</v>
      </c>
      <c r="W74" s="17"/>
      <c r="X74" s="17"/>
      <c r="Y74" s="24"/>
      <c r="Z74" s="25"/>
      <c r="AA74" s="25"/>
    </row>
    <row r="75" spans="2:27" ht="76.5" hidden="1" x14ac:dyDescent="0.25">
      <c r="B75" s="35" t="s">
        <v>71</v>
      </c>
      <c r="C75" s="17" t="s">
        <v>99</v>
      </c>
      <c r="D75" s="17" t="s">
        <v>138</v>
      </c>
      <c r="E75" s="17" t="s">
        <v>47</v>
      </c>
      <c r="F75" s="17" t="s">
        <v>142</v>
      </c>
      <c r="G75" s="17" t="s">
        <v>142</v>
      </c>
      <c r="H75" s="17" t="s">
        <v>26</v>
      </c>
      <c r="I75" s="17" t="s">
        <v>142</v>
      </c>
      <c r="J75" s="17" t="s">
        <v>142</v>
      </c>
      <c r="K75" s="17" t="s">
        <v>142</v>
      </c>
      <c r="L75" s="17" t="s">
        <v>78</v>
      </c>
      <c r="M75" s="17" t="s">
        <v>81</v>
      </c>
      <c r="N75" s="17" t="s">
        <v>620</v>
      </c>
      <c r="O75" s="17" t="s">
        <v>384</v>
      </c>
      <c r="P75" s="17" t="s">
        <v>410</v>
      </c>
      <c r="Q75" s="17" t="s">
        <v>274</v>
      </c>
      <c r="R75" s="17"/>
      <c r="S75" s="24" t="s">
        <v>184</v>
      </c>
      <c r="T75" s="25" t="s">
        <v>275</v>
      </c>
      <c r="U75" s="25"/>
      <c r="V75" s="26">
        <v>0.1</v>
      </c>
      <c r="W75" s="17"/>
      <c r="X75" s="17"/>
      <c r="Y75" s="24"/>
      <c r="Z75" s="25"/>
      <c r="AA75" s="25"/>
    </row>
    <row r="76" spans="2:27" ht="76.5" hidden="1" x14ac:dyDescent="0.25">
      <c r="B76" s="35" t="s">
        <v>71</v>
      </c>
      <c r="C76" s="17" t="s">
        <v>99</v>
      </c>
      <c r="D76" s="17" t="s">
        <v>138</v>
      </c>
      <c r="E76" s="17" t="s">
        <v>47</v>
      </c>
      <c r="F76" s="17" t="s">
        <v>142</v>
      </c>
      <c r="G76" s="17" t="s">
        <v>142</v>
      </c>
      <c r="H76" s="17" t="s">
        <v>26</v>
      </c>
      <c r="I76" s="17" t="s">
        <v>142</v>
      </c>
      <c r="J76" s="17" t="s">
        <v>142</v>
      </c>
      <c r="K76" s="17" t="s">
        <v>142</v>
      </c>
      <c r="L76" s="17" t="s">
        <v>78</v>
      </c>
      <c r="M76" s="17" t="s">
        <v>81</v>
      </c>
      <c r="N76" s="17" t="s">
        <v>620</v>
      </c>
      <c r="O76" s="17" t="s">
        <v>384</v>
      </c>
      <c r="P76" s="17" t="s">
        <v>410</v>
      </c>
      <c r="Q76" s="17" t="s">
        <v>276</v>
      </c>
      <c r="R76" s="17" t="s">
        <v>184</v>
      </c>
      <c r="S76" s="24" t="s">
        <v>184</v>
      </c>
      <c r="T76" s="25" t="s">
        <v>277</v>
      </c>
      <c r="U76" s="25"/>
      <c r="V76" s="26">
        <v>0.1</v>
      </c>
      <c r="W76" s="17"/>
      <c r="X76" s="17"/>
      <c r="Y76" s="24"/>
      <c r="Z76" s="25"/>
      <c r="AA76" s="25"/>
    </row>
    <row r="77" spans="2:27" ht="76.5" hidden="1" x14ac:dyDescent="0.25">
      <c r="B77" s="35" t="s">
        <v>71</v>
      </c>
      <c r="C77" s="17" t="s">
        <v>117</v>
      </c>
      <c r="D77" s="17" t="s">
        <v>618</v>
      </c>
      <c r="E77" s="17" t="s">
        <v>46</v>
      </c>
      <c r="F77" s="17" t="s">
        <v>142</v>
      </c>
      <c r="G77" s="17" t="s">
        <v>142</v>
      </c>
      <c r="H77" s="17" t="s">
        <v>26</v>
      </c>
      <c r="I77" s="17" t="s">
        <v>30</v>
      </c>
      <c r="J77" s="17" t="s">
        <v>142</v>
      </c>
      <c r="K77" s="17" t="s">
        <v>142</v>
      </c>
      <c r="L77" s="17" t="s">
        <v>142</v>
      </c>
      <c r="M77" s="17" t="s">
        <v>142</v>
      </c>
      <c r="N77" s="17" t="s">
        <v>622</v>
      </c>
      <c r="O77" s="17" t="s">
        <v>384</v>
      </c>
      <c r="P77" s="17" t="s">
        <v>385</v>
      </c>
      <c r="Q77" s="17" t="s">
        <v>278</v>
      </c>
      <c r="R77" s="17" t="s">
        <v>184</v>
      </c>
      <c r="S77" s="24" t="s">
        <v>184</v>
      </c>
      <c r="T77" s="25"/>
      <c r="U77" s="36">
        <v>0</v>
      </c>
      <c r="V77" s="26"/>
      <c r="W77" s="17"/>
      <c r="X77" s="17"/>
      <c r="Y77" s="24"/>
      <c r="Z77" s="25"/>
      <c r="AA77" s="25"/>
    </row>
    <row r="78" spans="2:27" ht="89.25" hidden="1" x14ac:dyDescent="0.25">
      <c r="B78" s="35" t="s">
        <v>71</v>
      </c>
      <c r="C78" s="17" t="s">
        <v>99</v>
      </c>
      <c r="D78" s="17" t="s">
        <v>138</v>
      </c>
      <c r="E78" s="17" t="s">
        <v>50</v>
      </c>
      <c r="F78" s="17" t="s">
        <v>142</v>
      </c>
      <c r="G78" s="17" t="s">
        <v>142</v>
      </c>
      <c r="H78" s="17" t="s">
        <v>25</v>
      </c>
      <c r="I78" s="17" t="s">
        <v>28</v>
      </c>
      <c r="J78" s="17" t="s">
        <v>142</v>
      </c>
      <c r="K78" s="17" t="s">
        <v>142</v>
      </c>
      <c r="L78" s="17" t="s">
        <v>142</v>
      </c>
      <c r="M78" s="17" t="s">
        <v>142</v>
      </c>
      <c r="N78" s="17" t="s">
        <v>621</v>
      </c>
      <c r="O78" s="17" t="s">
        <v>386</v>
      </c>
      <c r="P78" s="17" t="s">
        <v>387</v>
      </c>
      <c r="Q78" s="17" t="s">
        <v>279</v>
      </c>
      <c r="R78" s="17" t="s">
        <v>184</v>
      </c>
      <c r="S78" s="24" t="s">
        <v>184</v>
      </c>
      <c r="T78" s="25"/>
      <c r="U78" s="36">
        <v>81.11</v>
      </c>
      <c r="V78" s="26"/>
      <c r="W78" s="17"/>
      <c r="X78" s="17"/>
      <c r="Y78" s="24"/>
      <c r="Z78" s="25"/>
      <c r="AA78" s="25"/>
    </row>
    <row r="79" spans="2:27" ht="76.5" hidden="1" x14ac:dyDescent="0.25">
      <c r="B79" s="35" t="s">
        <v>71</v>
      </c>
      <c r="C79" s="17" t="s">
        <v>99</v>
      </c>
      <c r="D79" s="17" t="s">
        <v>138</v>
      </c>
      <c r="E79" s="17" t="s">
        <v>47</v>
      </c>
      <c r="F79" s="17" t="s">
        <v>142</v>
      </c>
      <c r="G79" s="17" t="s">
        <v>142</v>
      </c>
      <c r="H79" s="17" t="s">
        <v>25</v>
      </c>
      <c r="I79" s="17" t="s">
        <v>28</v>
      </c>
      <c r="J79" s="17" t="s">
        <v>142</v>
      </c>
      <c r="K79" s="17" t="s">
        <v>142</v>
      </c>
      <c r="L79" s="17" t="s">
        <v>142</v>
      </c>
      <c r="M79" s="17" t="s">
        <v>142</v>
      </c>
      <c r="N79" s="17" t="s">
        <v>620</v>
      </c>
      <c r="O79" s="17" t="s">
        <v>386</v>
      </c>
      <c r="P79" s="17" t="s">
        <v>387</v>
      </c>
      <c r="Q79" s="17" t="s">
        <v>280</v>
      </c>
      <c r="R79" s="17" t="s">
        <v>184</v>
      </c>
      <c r="S79" s="24" t="s">
        <v>184</v>
      </c>
      <c r="T79" s="25"/>
      <c r="U79" s="37">
        <v>0.42699999999999999</v>
      </c>
      <c r="V79" s="26"/>
      <c r="W79" s="17"/>
      <c r="X79" s="17"/>
      <c r="Y79" s="24"/>
      <c r="Z79" s="25"/>
      <c r="AA79" s="25"/>
    </row>
    <row r="80" spans="2:27" ht="102" hidden="1" x14ac:dyDescent="0.25">
      <c r="B80" s="35" t="s">
        <v>71</v>
      </c>
      <c r="C80" s="17" t="s">
        <v>99</v>
      </c>
      <c r="D80" s="17" t="s">
        <v>138</v>
      </c>
      <c r="E80" s="17" t="s">
        <v>50</v>
      </c>
      <c r="F80" s="17" t="s">
        <v>142</v>
      </c>
      <c r="G80" s="17" t="s">
        <v>142</v>
      </c>
      <c r="H80" s="17" t="s">
        <v>25</v>
      </c>
      <c r="I80" s="17" t="s">
        <v>28</v>
      </c>
      <c r="J80" s="17" t="s">
        <v>142</v>
      </c>
      <c r="K80" s="17" t="s">
        <v>142</v>
      </c>
      <c r="L80" s="17" t="s">
        <v>142</v>
      </c>
      <c r="M80" s="17" t="s">
        <v>142</v>
      </c>
      <c r="N80" s="17" t="s">
        <v>621</v>
      </c>
      <c r="O80" s="17" t="s">
        <v>388</v>
      </c>
      <c r="P80" s="17" t="s">
        <v>389</v>
      </c>
      <c r="Q80" s="17" t="s">
        <v>281</v>
      </c>
      <c r="R80" s="17" t="s">
        <v>184</v>
      </c>
      <c r="S80" s="24" t="s">
        <v>184</v>
      </c>
      <c r="T80" s="25"/>
      <c r="U80" s="37" t="s">
        <v>334</v>
      </c>
      <c r="V80" s="26"/>
      <c r="W80" s="17"/>
      <c r="X80" s="17"/>
      <c r="Y80" s="24"/>
      <c r="Z80" s="25"/>
      <c r="AA80" s="25"/>
    </row>
    <row r="81" spans="2:27" ht="76.5" hidden="1" x14ac:dyDescent="0.25">
      <c r="B81" s="35" t="s">
        <v>71</v>
      </c>
      <c r="C81" s="17" t="s">
        <v>99</v>
      </c>
      <c r="D81" s="17" t="s">
        <v>138</v>
      </c>
      <c r="E81" s="17" t="s">
        <v>51</v>
      </c>
      <c r="F81" s="17" t="s">
        <v>142</v>
      </c>
      <c r="G81" s="17" t="s">
        <v>142</v>
      </c>
      <c r="H81" s="17" t="s">
        <v>25</v>
      </c>
      <c r="I81" s="17" t="s">
        <v>28</v>
      </c>
      <c r="J81" s="17" t="s">
        <v>142</v>
      </c>
      <c r="K81" s="17" t="s">
        <v>142</v>
      </c>
      <c r="L81" s="17" t="s">
        <v>142</v>
      </c>
      <c r="M81" s="17" t="s">
        <v>142</v>
      </c>
      <c r="N81" s="17" t="s">
        <v>622</v>
      </c>
      <c r="O81" s="17" t="s">
        <v>386</v>
      </c>
      <c r="P81" s="17" t="s">
        <v>390</v>
      </c>
      <c r="Q81" s="17" t="s">
        <v>282</v>
      </c>
      <c r="R81" s="17" t="s">
        <v>184</v>
      </c>
      <c r="S81" s="24" t="s">
        <v>184</v>
      </c>
      <c r="T81" s="25"/>
      <c r="U81" s="37">
        <v>0.434</v>
      </c>
      <c r="V81" s="26"/>
      <c r="W81" s="17"/>
      <c r="X81" s="17"/>
      <c r="Y81" s="24"/>
      <c r="Z81" s="25"/>
      <c r="AA81" s="25"/>
    </row>
    <row r="82" spans="2:27" ht="102" hidden="1" x14ac:dyDescent="0.25">
      <c r="B82" s="35" t="s">
        <v>71</v>
      </c>
      <c r="C82" s="17" t="s">
        <v>99</v>
      </c>
      <c r="D82" s="17" t="s">
        <v>138</v>
      </c>
      <c r="E82" s="17" t="s">
        <v>50</v>
      </c>
      <c r="F82" s="17" t="s">
        <v>142</v>
      </c>
      <c r="G82" s="17" t="s">
        <v>142</v>
      </c>
      <c r="H82" s="17" t="s">
        <v>25</v>
      </c>
      <c r="I82" s="17" t="s">
        <v>28</v>
      </c>
      <c r="J82" s="17" t="s">
        <v>142</v>
      </c>
      <c r="K82" s="17" t="s">
        <v>142</v>
      </c>
      <c r="L82" s="17" t="s">
        <v>142</v>
      </c>
      <c r="M82" s="17" t="s">
        <v>142</v>
      </c>
      <c r="N82" s="17" t="s">
        <v>621</v>
      </c>
      <c r="O82" s="17" t="s">
        <v>388</v>
      </c>
      <c r="P82" s="17" t="s">
        <v>389</v>
      </c>
      <c r="Q82" s="17" t="s">
        <v>283</v>
      </c>
      <c r="R82" s="17" t="s">
        <v>184</v>
      </c>
      <c r="S82" s="24" t="s">
        <v>184</v>
      </c>
      <c r="T82" s="25"/>
      <c r="U82" s="37">
        <v>0.72</v>
      </c>
      <c r="V82" s="26"/>
      <c r="W82" s="17"/>
      <c r="X82" s="17"/>
      <c r="Y82" s="24"/>
      <c r="Z82" s="25"/>
      <c r="AA82" s="25"/>
    </row>
    <row r="83" spans="2:27" ht="102" hidden="1" x14ac:dyDescent="0.25">
      <c r="B83" s="35" t="s">
        <v>71</v>
      </c>
      <c r="C83" s="17" t="s">
        <v>99</v>
      </c>
      <c r="D83" s="17" t="s">
        <v>138</v>
      </c>
      <c r="E83" s="17" t="s">
        <v>50</v>
      </c>
      <c r="F83" s="17" t="s">
        <v>142</v>
      </c>
      <c r="G83" s="17" t="s">
        <v>142</v>
      </c>
      <c r="H83" s="17" t="s">
        <v>25</v>
      </c>
      <c r="I83" s="17" t="s">
        <v>28</v>
      </c>
      <c r="J83" s="17" t="s">
        <v>142</v>
      </c>
      <c r="K83" s="17" t="s">
        <v>142</v>
      </c>
      <c r="L83" s="17" t="s">
        <v>142</v>
      </c>
      <c r="M83" s="17" t="s">
        <v>142</v>
      </c>
      <c r="N83" s="17" t="s">
        <v>621</v>
      </c>
      <c r="O83" s="17" t="s">
        <v>388</v>
      </c>
      <c r="P83" s="17" t="s">
        <v>389</v>
      </c>
      <c r="Q83" s="17" t="s">
        <v>284</v>
      </c>
      <c r="R83" s="17" t="s">
        <v>184</v>
      </c>
      <c r="S83" s="24" t="s">
        <v>184</v>
      </c>
      <c r="T83" s="25"/>
      <c r="U83" s="37" t="s">
        <v>335</v>
      </c>
      <c r="V83" s="26"/>
      <c r="W83" s="17"/>
      <c r="X83" s="17"/>
      <c r="Y83" s="24"/>
      <c r="Z83" s="25"/>
      <c r="AA83" s="25"/>
    </row>
    <row r="84" spans="2:27" ht="102" hidden="1" x14ac:dyDescent="0.25">
      <c r="B84" s="35" t="s">
        <v>71</v>
      </c>
      <c r="C84" s="17" t="s">
        <v>99</v>
      </c>
      <c r="D84" s="17" t="s">
        <v>138</v>
      </c>
      <c r="E84" s="17" t="s">
        <v>50</v>
      </c>
      <c r="F84" s="17" t="s">
        <v>142</v>
      </c>
      <c r="G84" s="17" t="s">
        <v>142</v>
      </c>
      <c r="H84" s="17" t="s">
        <v>25</v>
      </c>
      <c r="I84" s="17" t="s">
        <v>28</v>
      </c>
      <c r="J84" s="17" t="s">
        <v>142</v>
      </c>
      <c r="K84" s="17" t="s">
        <v>142</v>
      </c>
      <c r="L84" s="17" t="s">
        <v>142</v>
      </c>
      <c r="M84" s="17" t="s">
        <v>142</v>
      </c>
      <c r="N84" s="17" t="s">
        <v>621</v>
      </c>
      <c r="O84" s="17" t="s">
        <v>388</v>
      </c>
      <c r="P84" s="17" t="s">
        <v>389</v>
      </c>
      <c r="Q84" s="17" t="s">
        <v>285</v>
      </c>
      <c r="R84" s="17" t="s">
        <v>184</v>
      </c>
      <c r="S84" s="24" t="s">
        <v>184</v>
      </c>
      <c r="T84" s="25"/>
      <c r="U84" s="37" t="s">
        <v>336</v>
      </c>
      <c r="V84" s="26"/>
      <c r="W84" s="17"/>
      <c r="X84" s="17"/>
      <c r="Y84" s="24"/>
      <c r="Z84" s="25"/>
      <c r="AA84" s="25"/>
    </row>
    <row r="85" spans="2:27" ht="102" hidden="1" x14ac:dyDescent="0.25">
      <c r="B85" s="35" t="s">
        <v>71</v>
      </c>
      <c r="C85" s="17" t="s">
        <v>99</v>
      </c>
      <c r="D85" s="17" t="s">
        <v>138</v>
      </c>
      <c r="E85" s="17" t="s">
        <v>50</v>
      </c>
      <c r="F85" s="17" t="s">
        <v>142</v>
      </c>
      <c r="G85" s="17" t="s">
        <v>142</v>
      </c>
      <c r="H85" s="17" t="s">
        <v>25</v>
      </c>
      <c r="I85" s="17" t="s">
        <v>28</v>
      </c>
      <c r="J85" s="17" t="s">
        <v>142</v>
      </c>
      <c r="K85" s="17" t="s">
        <v>142</v>
      </c>
      <c r="L85" s="17" t="s">
        <v>142</v>
      </c>
      <c r="M85" s="17" t="s">
        <v>142</v>
      </c>
      <c r="N85" s="17" t="s">
        <v>621</v>
      </c>
      <c r="O85" s="17" t="s">
        <v>388</v>
      </c>
      <c r="P85" s="17" t="s">
        <v>389</v>
      </c>
      <c r="Q85" s="17" t="s">
        <v>286</v>
      </c>
      <c r="R85" s="17" t="s">
        <v>184</v>
      </c>
      <c r="S85" s="24" t="s">
        <v>184</v>
      </c>
      <c r="T85" s="25"/>
      <c r="U85" s="26" t="s">
        <v>337</v>
      </c>
      <c r="V85" s="26"/>
      <c r="W85" s="17"/>
      <c r="X85" s="17"/>
      <c r="Y85" s="24"/>
      <c r="Z85" s="25"/>
      <c r="AA85" s="25"/>
    </row>
    <row r="86" spans="2:27" ht="76.5" hidden="1" x14ac:dyDescent="0.25">
      <c r="B86" s="35" t="s">
        <v>71</v>
      </c>
      <c r="C86" s="17" t="s">
        <v>99</v>
      </c>
      <c r="D86" s="17" t="s">
        <v>138</v>
      </c>
      <c r="E86" s="17" t="s">
        <v>51</v>
      </c>
      <c r="F86" s="17" t="s">
        <v>142</v>
      </c>
      <c r="G86" s="17" t="s">
        <v>142</v>
      </c>
      <c r="H86" s="17" t="s">
        <v>26</v>
      </c>
      <c r="I86" s="17" t="s">
        <v>28</v>
      </c>
      <c r="J86" s="17" t="s">
        <v>142</v>
      </c>
      <c r="K86" s="17" t="s">
        <v>142</v>
      </c>
      <c r="L86" s="17" t="s">
        <v>142</v>
      </c>
      <c r="M86" s="17" t="s">
        <v>142</v>
      </c>
      <c r="N86" s="17" t="s">
        <v>622</v>
      </c>
      <c r="O86" s="17" t="s">
        <v>386</v>
      </c>
      <c r="P86" s="17" t="s">
        <v>387</v>
      </c>
      <c r="Q86" s="17" t="s">
        <v>287</v>
      </c>
      <c r="R86" s="17" t="s">
        <v>184</v>
      </c>
      <c r="S86" s="24" t="s">
        <v>184</v>
      </c>
      <c r="T86" s="25"/>
      <c r="U86" s="33">
        <v>0.8</v>
      </c>
      <c r="V86" s="33"/>
      <c r="W86" s="17"/>
      <c r="X86" s="17"/>
      <c r="Y86" s="24"/>
      <c r="Z86" s="25"/>
      <c r="AA86" s="25"/>
    </row>
    <row r="87" spans="2:27" ht="89.25" hidden="1" x14ac:dyDescent="0.25">
      <c r="B87" s="35" t="s">
        <v>71</v>
      </c>
      <c r="C87" s="17" t="s">
        <v>99</v>
      </c>
      <c r="D87" s="17" t="s">
        <v>138</v>
      </c>
      <c r="E87" s="17" t="s">
        <v>50</v>
      </c>
      <c r="F87" s="17" t="s">
        <v>142</v>
      </c>
      <c r="G87" s="17" t="s">
        <v>142</v>
      </c>
      <c r="H87" s="17" t="s">
        <v>26</v>
      </c>
      <c r="I87" s="17" t="s">
        <v>28</v>
      </c>
      <c r="J87" s="17" t="s">
        <v>142</v>
      </c>
      <c r="K87" s="17" t="s">
        <v>142</v>
      </c>
      <c r="L87" s="17" t="s">
        <v>142</v>
      </c>
      <c r="M87" s="17" t="s">
        <v>142</v>
      </c>
      <c r="N87" s="17" t="s">
        <v>621</v>
      </c>
      <c r="O87" s="17" t="s">
        <v>386</v>
      </c>
      <c r="P87" s="17" t="s">
        <v>387</v>
      </c>
      <c r="Q87" s="17" t="s">
        <v>288</v>
      </c>
      <c r="R87" s="17" t="s">
        <v>184</v>
      </c>
      <c r="S87" s="24" t="s">
        <v>184</v>
      </c>
      <c r="T87" s="25"/>
      <c r="U87" s="26">
        <v>51.27</v>
      </c>
      <c r="V87" s="26"/>
      <c r="W87" s="17"/>
      <c r="X87" s="17"/>
      <c r="Y87" s="24"/>
      <c r="Z87" s="25"/>
      <c r="AA87" s="25"/>
    </row>
    <row r="88" spans="2:27" ht="89.25" hidden="1" x14ac:dyDescent="0.25">
      <c r="B88" s="35" t="s">
        <v>71</v>
      </c>
      <c r="C88" s="17" t="s">
        <v>99</v>
      </c>
      <c r="D88" s="17" t="s">
        <v>138</v>
      </c>
      <c r="E88" s="17" t="s">
        <v>50</v>
      </c>
      <c r="F88" s="17" t="s">
        <v>142</v>
      </c>
      <c r="G88" s="17" t="s">
        <v>142</v>
      </c>
      <c r="H88" s="17" t="s">
        <v>26</v>
      </c>
      <c r="I88" s="17" t="s">
        <v>28</v>
      </c>
      <c r="J88" s="17" t="s">
        <v>142</v>
      </c>
      <c r="K88" s="17" t="s">
        <v>142</v>
      </c>
      <c r="L88" s="17" t="s">
        <v>142</v>
      </c>
      <c r="M88" s="17" t="s">
        <v>142</v>
      </c>
      <c r="N88" s="17" t="s">
        <v>621</v>
      </c>
      <c r="O88" s="17" t="s">
        <v>386</v>
      </c>
      <c r="P88" s="17" t="s">
        <v>387</v>
      </c>
      <c r="Q88" s="17" t="s">
        <v>289</v>
      </c>
      <c r="R88" s="17" t="s">
        <v>184</v>
      </c>
      <c r="S88" s="24" t="s">
        <v>184</v>
      </c>
      <c r="T88" s="25"/>
      <c r="U88" s="26">
        <v>16.5</v>
      </c>
      <c r="V88" s="26"/>
      <c r="W88" s="17"/>
      <c r="X88" s="17"/>
      <c r="Y88" s="24"/>
      <c r="Z88" s="25"/>
      <c r="AA88" s="25"/>
    </row>
    <row r="89" spans="2:27" ht="89.25" hidden="1" x14ac:dyDescent="0.25">
      <c r="B89" s="35" t="s">
        <v>71</v>
      </c>
      <c r="C89" s="17" t="s">
        <v>99</v>
      </c>
      <c r="D89" s="17" t="s">
        <v>138</v>
      </c>
      <c r="E89" s="17" t="s">
        <v>50</v>
      </c>
      <c r="F89" s="17" t="s">
        <v>142</v>
      </c>
      <c r="G89" s="17" t="s">
        <v>142</v>
      </c>
      <c r="H89" s="17" t="s">
        <v>26</v>
      </c>
      <c r="I89" s="17" t="s">
        <v>28</v>
      </c>
      <c r="J89" s="17" t="s">
        <v>142</v>
      </c>
      <c r="K89" s="17" t="s">
        <v>142</v>
      </c>
      <c r="L89" s="17" t="s">
        <v>142</v>
      </c>
      <c r="M89" s="17" t="s">
        <v>142</v>
      </c>
      <c r="N89" s="17" t="s">
        <v>621</v>
      </c>
      <c r="O89" s="17" t="s">
        <v>386</v>
      </c>
      <c r="P89" s="17" t="s">
        <v>387</v>
      </c>
      <c r="Q89" s="17" t="s">
        <v>290</v>
      </c>
      <c r="R89" s="17" t="s">
        <v>184</v>
      </c>
      <c r="S89" s="24" t="s">
        <v>184</v>
      </c>
      <c r="T89" s="25"/>
      <c r="U89" s="26">
        <v>12.3</v>
      </c>
      <c r="V89" s="26"/>
      <c r="W89" s="17"/>
      <c r="X89" s="17"/>
      <c r="Y89" s="24"/>
      <c r="Z89" s="25"/>
      <c r="AA89" s="25"/>
    </row>
    <row r="90" spans="2:27" ht="89.25" hidden="1" x14ac:dyDescent="0.25">
      <c r="B90" s="35" t="s">
        <v>71</v>
      </c>
      <c r="C90" s="17" t="s">
        <v>99</v>
      </c>
      <c r="D90" s="17" t="s">
        <v>138</v>
      </c>
      <c r="E90" s="17" t="s">
        <v>50</v>
      </c>
      <c r="F90" s="17" t="s">
        <v>142</v>
      </c>
      <c r="G90" s="17" t="s">
        <v>142</v>
      </c>
      <c r="H90" s="17" t="s">
        <v>26</v>
      </c>
      <c r="I90" s="17" t="s">
        <v>28</v>
      </c>
      <c r="J90" s="17" t="s">
        <v>142</v>
      </c>
      <c r="K90" s="17" t="s">
        <v>142</v>
      </c>
      <c r="L90" s="17" t="s">
        <v>142</v>
      </c>
      <c r="M90" s="17" t="s">
        <v>142</v>
      </c>
      <c r="N90" s="17" t="s">
        <v>621</v>
      </c>
      <c r="O90" s="17" t="s">
        <v>384</v>
      </c>
      <c r="P90" s="17" t="s">
        <v>391</v>
      </c>
      <c r="Q90" s="17" t="s">
        <v>291</v>
      </c>
      <c r="R90" s="17" t="s">
        <v>184</v>
      </c>
      <c r="S90" s="24" t="s">
        <v>184</v>
      </c>
      <c r="T90" s="25"/>
      <c r="U90" s="26">
        <v>1</v>
      </c>
      <c r="V90" s="26"/>
      <c r="W90" s="17"/>
      <c r="X90" s="17"/>
      <c r="Y90" s="24"/>
      <c r="Z90" s="25"/>
      <c r="AA90" s="25"/>
    </row>
    <row r="91" spans="2:27" ht="127.5" hidden="1" x14ac:dyDescent="0.25">
      <c r="B91" s="35" t="s">
        <v>71</v>
      </c>
      <c r="C91" s="17" t="s">
        <v>99</v>
      </c>
      <c r="D91" s="17" t="s">
        <v>138</v>
      </c>
      <c r="E91" s="17" t="s">
        <v>50</v>
      </c>
      <c r="F91" s="17" t="s">
        <v>17</v>
      </c>
      <c r="G91" s="17" t="s">
        <v>23</v>
      </c>
      <c r="H91" s="17" t="s">
        <v>26</v>
      </c>
      <c r="I91" s="17" t="s">
        <v>28</v>
      </c>
      <c r="J91" s="17" t="s">
        <v>142</v>
      </c>
      <c r="K91" s="17" t="s">
        <v>142</v>
      </c>
      <c r="L91" s="17" t="s">
        <v>142</v>
      </c>
      <c r="M91" s="17" t="s">
        <v>142</v>
      </c>
      <c r="N91" s="17" t="s">
        <v>621</v>
      </c>
      <c r="O91" s="17" t="s">
        <v>386</v>
      </c>
      <c r="P91" s="17" t="s">
        <v>387</v>
      </c>
      <c r="Q91" s="17" t="s">
        <v>292</v>
      </c>
      <c r="R91" s="17" t="s">
        <v>184</v>
      </c>
      <c r="S91" s="24" t="s">
        <v>184</v>
      </c>
      <c r="T91" s="25" t="s">
        <v>370</v>
      </c>
      <c r="U91" s="26">
        <v>13.73</v>
      </c>
      <c r="V91" s="26">
        <v>13.58</v>
      </c>
      <c r="W91" s="17"/>
      <c r="X91" s="17"/>
      <c r="Y91" s="24"/>
      <c r="Z91" s="25"/>
      <c r="AA91" s="25"/>
    </row>
    <row r="92" spans="2:27" ht="89.25" hidden="1" x14ac:dyDescent="0.25">
      <c r="B92" s="35" t="s">
        <v>71</v>
      </c>
      <c r="C92" s="17" t="s">
        <v>99</v>
      </c>
      <c r="D92" s="17" t="s">
        <v>138</v>
      </c>
      <c r="E92" s="17" t="s">
        <v>50</v>
      </c>
      <c r="F92" s="17" t="s">
        <v>17</v>
      </c>
      <c r="G92" s="17" t="s">
        <v>142</v>
      </c>
      <c r="H92" s="17" t="s">
        <v>26</v>
      </c>
      <c r="I92" s="17" t="s">
        <v>28</v>
      </c>
      <c r="J92" s="17" t="s">
        <v>142</v>
      </c>
      <c r="K92" s="17" t="s">
        <v>142</v>
      </c>
      <c r="L92" s="17" t="s">
        <v>142</v>
      </c>
      <c r="M92" s="17" t="s">
        <v>142</v>
      </c>
      <c r="N92" s="17" t="s">
        <v>621</v>
      </c>
      <c r="O92" s="17" t="s">
        <v>386</v>
      </c>
      <c r="P92" s="17" t="s">
        <v>387</v>
      </c>
      <c r="Q92" s="17" t="s">
        <v>293</v>
      </c>
      <c r="R92" s="17" t="s">
        <v>184</v>
      </c>
      <c r="S92" s="24" t="s">
        <v>184</v>
      </c>
      <c r="T92" s="25"/>
      <c r="U92" s="26" t="s">
        <v>338</v>
      </c>
      <c r="V92" s="26"/>
      <c r="W92" s="17"/>
      <c r="X92" s="17"/>
      <c r="Y92" s="24"/>
      <c r="Z92" s="25"/>
      <c r="AA92" s="25"/>
    </row>
    <row r="93" spans="2:27" ht="89.25" hidden="1" x14ac:dyDescent="0.25">
      <c r="B93" s="35" t="s">
        <v>71</v>
      </c>
      <c r="C93" s="17" t="s">
        <v>99</v>
      </c>
      <c r="D93" s="17" t="s">
        <v>138</v>
      </c>
      <c r="E93" s="17" t="s">
        <v>50</v>
      </c>
      <c r="F93" s="17" t="s">
        <v>17</v>
      </c>
      <c r="G93" s="17" t="s">
        <v>142</v>
      </c>
      <c r="H93" s="17" t="s">
        <v>26</v>
      </c>
      <c r="I93" s="17" t="s">
        <v>28</v>
      </c>
      <c r="J93" s="17" t="s">
        <v>142</v>
      </c>
      <c r="K93" s="17" t="s">
        <v>142</v>
      </c>
      <c r="L93" s="17" t="s">
        <v>142</v>
      </c>
      <c r="M93" s="17" t="s">
        <v>142</v>
      </c>
      <c r="N93" s="17" t="s">
        <v>621</v>
      </c>
      <c r="O93" s="17" t="s">
        <v>386</v>
      </c>
      <c r="P93" s="17" t="s">
        <v>387</v>
      </c>
      <c r="Q93" s="17" t="s">
        <v>294</v>
      </c>
      <c r="R93" s="17" t="s">
        <v>184</v>
      </c>
      <c r="S93" s="24" t="s">
        <v>184</v>
      </c>
      <c r="T93" s="25"/>
      <c r="U93" s="26">
        <v>6</v>
      </c>
      <c r="V93" s="26"/>
      <c r="W93" s="17"/>
      <c r="X93" s="17"/>
      <c r="Y93" s="24"/>
      <c r="Z93" s="25"/>
      <c r="AA93" s="25"/>
    </row>
    <row r="94" spans="2:27" ht="89.25" hidden="1" x14ac:dyDescent="0.25">
      <c r="B94" s="35" t="s">
        <v>71</v>
      </c>
      <c r="C94" s="17" t="s">
        <v>99</v>
      </c>
      <c r="D94" s="17" t="s">
        <v>138</v>
      </c>
      <c r="E94" s="17" t="s">
        <v>50</v>
      </c>
      <c r="F94" s="17" t="s">
        <v>17</v>
      </c>
      <c r="G94" s="17" t="s">
        <v>142</v>
      </c>
      <c r="H94" s="17" t="s">
        <v>26</v>
      </c>
      <c r="I94" s="17" t="s">
        <v>28</v>
      </c>
      <c r="J94" s="17" t="s">
        <v>142</v>
      </c>
      <c r="K94" s="17" t="s">
        <v>142</v>
      </c>
      <c r="L94" s="17" t="s">
        <v>142</v>
      </c>
      <c r="M94" s="17" t="s">
        <v>142</v>
      </c>
      <c r="N94" s="17" t="s">
        <v>621</v>
      </c>
      <c r="O94" s="17" t="s">
        <v>386</v>
      </c>
      <c r="P94" s="17" t="s">
        <v>387</v>
      </c>
      <c r="Q94" s="17" t="s">
        <v>295</v>
      </c>
      <c r="R94" s="17" t="s">
        <v>184</v>
      </c>
      <c r="S94" s="24" t="s">
        <v>184</v>
      </c>
      <c r="T94" s="25"/>
      <c r="U94" s="26">
        <v>13.84</v>
      </c>
      <c r="V94" s="26"/>
      <c r="W94" s="17"/>
      <c r="X94" s="17"/>
      <c r="Y94" s="24"/>
      <c r="Z94" s="25"/>
      <c r="AA94" s="25"/>
    </row>
    <row r="95" spans="2:27" ht="89.25" hidden="1" x14ac:dyDescent="0.25">
      <c r="B95" s="35" t="s">
        <v>71</v>
      </c>
      <c r="C95" s="17" t="s">
        <v>99</v>
      </c>
      <c r="D95" s="17" t="s">
        <v>138</v>
      </c>
      <c r="E95" s="17" t="s">
        <v>50</v>
      </c>
      <c r="F95" s="17" t="s">
        <v>17</v>
      </c>
      <c r="G95" s="17" t="s">
        <v>142</v>
      </c>
      <c r="H95" s="17" t="s">
        <v>26</v>
      </c>
      <c r="I95" s="17" t="s">
        <v>28</v>
      </c>
      <c r="J95" s="17" t="s">
        <v>142</v>
      </c>
      <c r="K95" s="17" t="s">
        <v>142</v>
      </c>
      <c r="L95" s="17" t="s">
        <v>142</v>
      </c>
      <c r="M95" s="17" t="s">
        <v>142</v>
      </c>
      <c r="N95" s="17" t="s">
        <v>621</v>
      </c>
      <c r="O95" s="17" t="s">
        <v>386</v>
      </c>
      <c r="P95" s="17" t="s">
        <v>387</v>
      </c>
      <c r="Q95" s="17" t="s">
        <v>296</v>
      </c>
      <c r="R95" s="17" t="s">
        <v>184</v>
      </c>
      <c r="S95" s="24" t="s">
        <v>184</v>
      </c>
      <c r="T95" s="25"/>
      <c r="U95" s="26">
        <v>19.7</v>
      </c>
      <c r="V95" s="26"/>
      <c r="W95" s="17"/>
      <c r="X95" s="17"/>
      <c r="Y95" s="24"/>
      <c r="Z95" s="25"/>
      <c r="AA95" s="25"/>
    </row>
    <row r="96" spans="2:27" ht="89.25" hidden="1" x14ac:dyDescent="0.25">
      <c r="B96" s="35" t="s">
        <v>71</v>
      </c>
      <c r="C96" s="17" t="s">
        <v>99</v>
      </c>
      <c r="D96" s="17" t="s">
        <v>138</v>
      </c>
      <c r="E96" s="17" t="s">
        <v>50</v>
      </c>
      <c r="F96" s="17" t="s">
        <v>17</v>
      </c>
      <c r="G96" s="17" t="s">
        <v>142</v>
      </c>
      <c r="H96" s="17" t="s">
        <v>26</v>
      </c>
      <c r="I96" s="17" t="s">
        <v>28</v>
      </c>
      <c r="J96" s="17" t="s">
        <v>142</v>
      </c>
      <c r="K96" s="17" t="s">
        <v>142</v>
      </c>
      <c r="L96" s="17" t="s">
        <v>142</v>
      </c>
      <c r="M96" s="17" t="s">
        <v>142</v>
      </c>
      <c r="N96" s="17" t="s">
        <v>621</v>
      </c>
      <c r="O96" s="17" t="s">
        <v>386</v>
      </c>
      <c r="P96" s="17" t="s">
        <v>387</v>
      </c>
      <c r="Q96" s="17" t="s">
        <v>297</v>
      </c>
      <c r="R96" s="17" t="s">
        <v>184</v>
      </c>
      <c r="S96" s="24" t="s">
        <v>184</v>
      </c>
      <c r="T96" s="25"/>
      <c r="U96" s="26" t="s">
        <v>339</v>
      </c>
      <c r="V96" s="26"/>
      <c r="W96" s="17"/>
      <c r="X96" s="17"/>
      <c r="Y96" s="24"/>
      <c r="Z96" s="25"/>
      <c r="AA96" s="25"/>
    </row>
    <row r="97" spans="2:27" ht="89.25" hidden="1" x14ac:dyDescent="0.25">
      <c r="B97" s="35" t="s">
        <v>71</v>
      </c>
      <c r="C97" s="17" t="s">
        <v>99</v>
      </c>
      <c r="D97" s="17" t="s">
        <v>138</v>
      </c>
      <c r="E97" s="17" t="s">
        <v>53</v>
      </c>
      <c r="F97" s="17" t="s">
        <v>142</v>
      </c>
      <c r="G97" s="17" t="s">
        <v>20</v>
      </c>
      <c r="H97" s="17" t="s">
        <v>26</v>
      </c>
      <c r="I97" s="17" t="s">
        <v>28</v>
      </c>
      <c r="J97" s="17" t="s">
        <v>142</v>
      </c>
      <c r="K97" s="17" t="s">
        <v>142</v>
      </c>
      <c r="L97" s="17" t="s">
        <v>142</v>
      </c>
      <c r="M97" s="17" t="s">
        <v>142</v>
      </c>
      <c r="N97" s="27" t="s">
        <v>624</v>
      </c>
      <c r="O97" s="17" t="s">
        <v>384</v>
      </c>
      <c r="P97" s="17" t="s">
        <v>392</v>
      </c>
      <c r="Q97" s="17" t="s">
        <v>298</v>
      </c>
      <c r="R97" s="17"/>
      <c r="S97" s="24" t="s">
        <v>184</v>
      </c>
      <c r="T97" s="25"/>
      <c r="U97" s="31">
        <v>1</v>
      </c>
      <c r="V97" s="26"/>
      <c r="W97" s="17"/>
      <c r="X97" s="17"/>
      <c r="Y97" s="24"/>
      <c r="Z97" s="25"/>
      <c r="AA97" s="25"/>
    </row>
    <row r="98" spans="2:27" ht="89.25" hidden="1" x14ac:dyDescent="0.25">
      <c r="B98" s="35" t="s">
        <v>71</v>
      </c>
      <c r="C98" s="17" t="s">
        <v>99</v>
      </c>
      <c r="D98" s="17" t="s">
        <v>138</v>
      </c>
      <c r="E98" s="17" t="s">
        <v>50</v>
      </c>
      <c r="F98" s="17" t="s">
        <v>17</v>
      </c>
      <c r="G98" s="17" t="s">
        <v>142</v>
      </c>
      <c r="H98" s="17" t="s">
        <v>26</v>
      </c>
      <c r="I98" s="17" t="s">
        <v>28</v>
      </c>
      <c r="J98" s="17" t="s">
        <v>142</v>
      </c>
      <c r="K98" s="17" t="s">
        <v>142</v>
      </c>
      <c r="L98" s="17" t="s">
        <v>142</v>
      </c>
      <c r="M98" s="17" t="s">
        <v>142</v>
      </c>
      <c r="N98" s="17" t="s">
        <v>621</v>
      </c>
      <c r="O98" s="17" t="s">
        <v>386</v>
      </c>
      <c r="P98" s="17" t="s">
        <v>393</v>
      </c>
      <c r="Q98" s="17" t="s">
        <v>299</v>
      </c>
      <c r="R98" s="17" t="s">
        <v>184</v>
      </c>
      <c r="S98" s="24" t="s">
        <v>184</v>
      </c>
      <c r="T98" s="25"/>
      <c r="U98" s="38">
        <v>0.22800000000000001</v>
      </c>
      <c r="V98" s="26"/>
      <c r="W98" s="17"/>
      <c r="X98" s="17"/>
      <c r="Y98" s="24"/>
      <c r="Z98" s="25"/>
      <c r="AA98" s="25"/>
    </row>
    <row r="99" spans="2:27" ht="89.25" hidden="1" x14ac:dyDescent="0.25">
      <c r="B99" s="35" t="s">
        <v>71</v>
      </c>
      <c r="C99" s="17" t="s">
        <v>99</v>
      </c>
      <c r="D99" s="17" t="s">
        <v>138</v>
      </c>
      <c r="E99" s="17" t="s">
        <v>50</v>
      </c>
      <c r="F99" s="17" t="s">
        <v>142</v>
      </c>
      <c r="G99" s="17" t="s">
        <v>142</v>
      </c>
      <c r="H99" s="17" t="s">
        <v>26</v>
      </c>
      <c r="I99" s="17" t="s">
        <v>28</v>
      </c>
      <c r="J99" s="17" t="s">
        <v>142</v>
      </c>
      <c r="K99" s="17" t="s">
        <v>142</v>
      </c>
      <c r="L99" s="17" t="s">
        <v>142</v>
      </c>
      <c r="M99" s="17" t="s">
        <v>142</v>
      </c>
      <c r="N99" s="17" t="s">
        <v>621</v>
      </c>
      <c r="O99" s="17" t="s">
        <v>386</v>
      </c>
      <c r="P99" s="17" t="s">
        <v>387</v>
      </c>
      <c r="Q99" s="17" t="s">
        <v>300</v>
      </c>
      <c r="R99" s="17" t="s">
        <v>184</v>
      </c>
      <c r="S99" s="24" t="s">
        <v>184</v>
      </c>
      <c r="T99" s="25"/>
      <c r="U99" s="31">
        <v>230.57</v>
      </c>
      <c r="V99" s="26"/>
      <c r="W99" s="17"/>
      <c r="X99" s="17"/>
      <c r="Y99" s="24"/>
      <c r="Z99" s="25"/>
      <c r="AA99" s="25"/>
    </row>
    <row r="100" spans="2:27" ht="76.5" hidden="1" x14ac:dyDescent="0.25">
      <c r="B100" s="35" t="s">
        <v>71</v>
      </c>
      <c r="C100" s="17" t="s">
        <v>99</v>
      </c>
      <c r="D100" s="17" t="s">
        <v>138</v>
      </c>
      <c r="E100" s="17" t="s">
        <v>54</v>
      </c>
      <c r="F100" s="17" t="s">
        <v>19</v>
      </c>
      <c r="G100" s="17" t="s">
        <v>24</v>
      </c>
      <c r="H100" s="17" t="s">
        <v>26</v>
      </c>
      <c r="I100" s="17" t="s">
        <v>28</v>
      </c>
      <c r="J100" s="17" t="s">
        <v>142</v>
      </c>
      <c r="K100" s="17" t="s">
        <v>142</v>
      </c>
      <c r="L100" s="17" t="s">
        <v>142</v>
      </c>
      <c r="M100" s="17" t="s">
        <v>142</v>
      </c>
      <c r="N100" s="17" t="s">
        <v>622</v>
      </c>
      <c r="O100" s="17" t="s">
        <v>386</v>
      </c>
      <c r="P100" s="17" t="s">
        <v>394</v>
      </c>
      <c r="Q100" s="17" t="s">
        <v>301</v>
      </c>
      <c r="R100" s="17" t="s">
        <v>184</v>
      </c>
      <c r="S100" s="24" t="s">
        <v>184</v>
      </c>
      <c r="T100" s="25"/>
      <c r="U100" s="26">
        <v>0</v>
      </c>
      <c r="V100" s="26"/>
      <c r="W100" s="17"/>
      <c r="X100" s="17"/>
      <c r="Y100" s="24"/>
      <c r="Z100" s="25"/>
      <c r="AA100" s="25"/>
    </row>
    <row r="101" spans="2:27" ht="76.5" hidden="1" x14ac:dyDescent="0.25">
      <c r="B101" s="35" t="s">
        <v>71</v>
      </c>
      <c r="C101" s="17" t="s">
        <v>99</v>
      </c>
      <c r="D101" s="17" t="s">
        <v>138</v>
      </c>
      <c r="E101" s="17" t="s">
        <v>52</v>
      </c>
      <c r="F101" s="17" t="s">
        <v>17</v>
      </c>
      <c r="G101" s="17" t="s">
        <v>22</v>
      </c>
      <c r="H101" s="17" t="s">
        <v>26</v>
      </c>
      <c r="I101" s="17" t="s">
        <v>28</v>
      </c>
      <c r="J101" s="17" t="s">
        <v>142</v>
      </c>
      <c r="K101" s="17" t="s">
        <v>142</v>
      </c>
      <c r="L101" s="17" t="s">
        <v>142</v>
      </c>
      <c r="M101" s="17" t="s">
        <v>142</v>
      </c>
      <c r="N101" s="17" t="s">
        <v>623</v>
      </c>
      <c r="O101" s="17" t="s">
        <v>386</v>
      </c>
      <c r="P101" s="17" t="s">
        <v>394</v>
      </c>
      <c r="Q101" s="17" t="s">
        <v>302</v>
      </c>
      <c r="R101" s="17" t="s">
        <v>184</v>
      </c>
      <c r="S101" s="24" t="s">
        <v>184</v>
      </c>
      <c r="T101" s="25"/>
      <c r="U101" s="26" t="s">
        <v>340</v>
      </c>
      <c r="V101" s="26"/>
      <c r="W101" s="17"/>
      <c r="X101" s="17"/>
      <c r="Y101" s="24"/>
      <c r="Z101" s="25"/>
      <c r="AA101" s="25"/>
    </row>
    <row r="102" spans="2:27" ht="89.25" hidden="1" x14ac:dyDescent="0.25">
      <c r="B102" s="35" t="s">
        <v>71</v>
      </c>
      <c r="C102" s="17" t="s">
        <v>99</v>
      </c>
      <c r="D102" s="17" t="s">
        <v>112</v>
      </c>
      <c r="E102" s="17" t="s">
        <v>55</v>
      </c>
      <c r="F102" s="17" t="s">
        <v>17</v>
      </c>
      <c r="G102" s="17" t="s">
        <v>23</v>
      </c>
      <c r="H102" s="17" t="s">
        <v>26</v>
      </c>
      <c r="I102" s="17" t="s">
        <v>27</v>
      </c>
      <c r="J102" s="17" t="s">
        <v>142</v>
      </c>
      <c r="K102" s="17" t="s">
        <v>142</v>
      </c>
      <c r="L102" s="17" t="s">
        <v>142</v>
      </c>
      <c r="M102" s="17" t="s">
        <v>142</v>
      </c>
      <c r="N102" s="17" t="s">
        <v>621</v>
      </c>
      <c r="O102" s="17" t="s">
        <v>386</v>
      </c>
      <c r="P102" s="17" t="s">
        <v>387</v>
      </c>
      <c r="Q102" s="17" t="s">
        <v>303</v>
      </c>
      <c r="R102" s="17" t="s">
        <v>184</v>
      </c>
      <c r="S102" s="24" t="s">
        <v>184</v>
      </c>
      <c r="T102" s="25"/>
      <c r="U102" s="31" t="s">
        <v>341</v>
      </c>
      <c r="V102" s="26"/>
      <c r="W102" s="17"/>
      <c r="X102" s="17"/>
      <c r="Y102" s="24"/>
      <c r="Z102" s="25"/>
      <c r="AA102" s="25"/>
    </row>
    <row r="103" spans="2:27" ht="89.25" hidden="1" x14ac:dyDescent="0.25">
      <c r="B103" s="35" t="s">
        <v>71</v>
      </c>
      <c r="C103" s="17" t="s">
        <v>99</v>
      </c>
      <c r="D103" s="17" t="s">
        <v>112</v>
      </c>
      <c r="E103" s="17" t="s">
        <v>55</v>
      </c>
      <c r="F103" s="17" t="s">
        <v>17</v>
      </c>
      <c r="G103" s="17" t="s">
        <v>23</v>
      </c>
      <c r="H103" s="17" t="s">
        <v>26</v>
      </c>
      <c r="I103" s="17" t="s">
        <v>27</v>
      </c>
      <c r="J103" s="17" t="s">
        <v>142</v>
      </c>
      <c r="K103" s="17" t="s">
        <v>142</v>
      </c>
      <c r="L103" s="17" t="s">
        <v>142</v>
      </c>
      <c r="M103" s="17" t="s">
        <v>142</v>
      </c>
      <c r="N103" s="17" t="s">
        <v>621</v>
      </c>
      <c r="O103" s="17" t="s">
        <v>386</v>
      </c>
      <c r="P103" s="17" t="s">
        <v>387</v>
      </c>
      <c r="Q103" s="17" t="s">
        <v>304</v>
      </c>
      <c r="R103" s="17" t="s">
        <v>184</v>
      </c>
      <c r="S103" s="24" t="s">
        <v>184</v>
      </c>
      <c r="T103" s="25"/>
      <c r="U103" s="31" t="s">
        <v>342</v>
      </c>
      <c r="V103" s="26"/>
      <c r="W103" s="17"/>
      <c r="X103" s="17"/>
      <c r="Y103" s="24"/>
      <c r="Z103" s="25"/>
      <c r="AA103" s="25"/>
    </row>
    <row r="104" spans="2:27" ht="89.25" hidden="1" x14ac:dyDescent="0.25">
      <c r="B104" s="35" t="s">
        <v>71</v>
      </c>
      <c r="C104" s="17" t="s">
        <v>99</v>
      </c>
      <c r="D104" s="17" t="s">
        <v>112</v>
      </c>
      <c r="E104" s="17" t="s">
        <v>55</v>
      </c>
      <c r="F104" s="17" t="s">
        <v>17</v>
      </c>
      <c r="G104" s="17" t="s">
        <v>23</v>
      </c>
      <c r="H104" s="17" t="s">
        <v>26</v>
      </c>
      <c r="I104" s="17" t="s">
        <v>27</v>
      </c>
      <c r="J104" s="17" t="s">
        <v>142</v>
      </c>
      <c r="K104" s="17" t="s">
        <v>142</v>
      </c>
      <c r="L104" s="17" t="s">
        <v>142</v>
      </c>
      <c r="M104" s="17" t="s">
        <v>142</v>
      </c>
      <c r="N104" s="17" t="s">
        <v>621</v>
      </c>
      <c r="O104" s="17" t="s">
        <v>386</v>
      </c>
      <c r="P104" s="17" t="s">
        <v>387</v>
      </c>
      <c r="Q104" s="17" t="s">
        <v>305</v>
      </c>
      <c r="R104" s="17" t="s">
        <v>184</v>
      </c>
      <c r="S104" s="24" t="s">
        <v>184</v>
      </c>
      <c r="T104" s="25"/>
      <c r="U104" s="31" t="s">
        <v>343</v>
      </c>
      <c r="V104" s="26"/>
      <c r="W104" s="17"/>
      <c r="X104" s="17"/>
      <c r="Y104" s="24"/>
      <c r="Z104" s="25"/>
      <c r="AA104" s="25"/>
    </row>
    <row r="105" spans="2:27" ht="89.25" hidden="1" x14ac:dyDescent="0.25">
      <c r="B105" s="35" t="s">
        <v>71</v>
      </c>
      <c r="C105" s="17" t="s">
        <v>99</v>
      </c>
      <c r="D105" s="17" t="s">
        <v>112</v>
      </c>
      <c r="E105" s="17" t="s">
        <v>55</v>
      </c>
      <c r="F105" s="17" t="s">
        <v>17</v>
      </c>
      <c r="G105" s="17" t="s">
        <v>23</v>
      </c>
      <c r="H105" s="17" t="s">
        <v>26</v>
      </c>
      <c r="I105" s="17" t="s">
        <v>27</v>
      </c>
      <c r="J105" s="17" t="s">
        <v>142</v>
      </c>
      <c r="K105" s="17" t="s">
        <v>142</v>
      </c>
      <c r="L105" s="17" t="s">
        <v>142</v>
      </c>
      <c r="M105" s="17" t="s">
        <v>142</v>
      </c>
      <c r="N105" s="17" t="s">
        <v>621</v>
      </c>
      <c r="O105" s="17" t="s">
        <v>386</v>
      </c>
      <c r="P105" s="17" t="s">
        <v>387</v>
      </c>
      <c r="Q105" s="17" t="s">
        <v>306</v>
      </c>
      <c r="R105" s="17" t="s">
        <v>184</v>
      </c>
      <c r="S105" s="24" t="s">
        <v>184</v>
      </c>
      <c r="T105" s="25"/>
      <c r="U105" s="38" t="s">
        <v>344</v>
      </c>
      <c r="V105" s="26"/>
      <c r="W105" s="17"/>
      <c r="X105" s="17"/>
      <c r="Y105" s="24"/>
      <c r="Z105" s="25"/>
      <c r="AA105" s="25"/>
    </row>
    <row r="106" spans="2:27" ht="89.25" hidden="1" x14ac:dyDescent="0.25">
      <c r="B106" s="35" t="s">
        <v>71</v>
      </c>
      <c r="C106" s="17" t="s">
        <v>99</v>
      </c>
      <c r="D106" s="17" t="s">
        <v>112</v>
      </c>
      <c r="E106" s="17" t="s">
        <v>55</v>
      </c>
      <c r="F106" s="17" t="s">
        <v>17</v>
      </c>
      <c r="G106" s="17" t="s">
        <v>23</v>
      </c>
      <c r="H106" s="17" t="s">
        <v>26</v>
      </c>
      <c r="I106" s="17" t="s">
        <v>27</v>
      </c>
      <c r="J106" s="17" t="s">
        <v>142</v>
      </c>
      <c r="K106" s="17" t="s">
        <v>142</v>
      </c>
      <c r="L106" s="17" t="s">
        <v>142</v>
      </c>
      <c r="M106" s="17" t="s">
        <v>142</v>
      </c>
      <c r="N106" s="17" t="s">
        <v>621</v>
      </c>
      <c r="O106" s="17" t="s">
        <v>386</v>
      </c>
      <c r="P106" s="17" t="s">
        <v>387</v>
      </c>
      <c r="Q106" s="17" t="s">
        <v>307</v>
      </c>
      <c r="R106" s="17" t="s">
        <v>184</v>
      </c>
      <c r="S106" s="24" t="s">
        <v>184</v>
      </c>
      <c r="T106" s="25"/>
      <c r="U106" s="26" t="s">
        <v>345</v>
      </c>
      <c r="V106" s="26"/>
      <c r="W106" s="17"/>
      <c r="X106" s="17"/>
      <c r="Y106" s="24"/>
      <c r="Z106" s="25"/>
      <c r="AA106" s="25"/>
    </row>
    <row r="107" spans="2:27" ht="102" hidden="1" x14ac:dyDescent="0.25">
      <c r="B107" s="35" t="s">
        <v>71</v>
      </c>
      <c r="C107" s="17" t="s">
        <v>99</v>
      </c>
      <c r="D107" s="17" t="s">
        <v>112</v>
      </c>
      <c r="E107" s="17" t="s">
        <v>55</v>
      </c>
      <c r="F107" s="17" t="s">
        <v>17</v>
      </c>
      <c r="G107" s="17" t="s">
        <v>23</v>
      </c>
      <c r="H107" s="17" t="s">
        <v>26</v>
      </c>
      <c r="I107" s="17" t="s">
        <v>27</v>
      </c>
      <c r="J107" s="17" t="s">
        <v>142</v>
      </c>
      <c r="K107" s="17" t="s">
        <v>142</v>
      </c>
      <c r="L107" s="17" t="s">
        <v>142</v>
      </c>
      <c r="M107" s="17" t="s">
        <v>142</v>
      </c>
      <c r="N107" s="17" t="s">
        <v>621</v>
      </c>
      <c r="O107" s="17" t="s">
        <v>388</v>
      </c>
      <c r="P107" s="17" t="s">
        <v>389</v>
      </c>
      <c r="Q107" s="17" t="s">
        <v>308</v>
      </c>
      <c r="R107" s="17" t="s">
        <v>184</v>
      </c>
      <c r="S107" s="24" t="s">
        <v>184</v>
      </c>
      <c r="T107" s="25"/>
      <c r="U107" s="38" t="s">
        <v>346</v>
      </c>
      <c r="V107" s="26"/>
      <c r="W107" s="17"/>
      <c r="X107" s="17"/>
      <c r="Y107" s="24"/>
      <c r="Z107" s="25"/>
      <c r="AA107" s="25"/>
    </row>
    <row r="108" spans="2:27" ht="102" hidden="1" x14ac:dyDescent="0.25">
      <c r="B108" s="35" t="s">
        <v>71</v>
      </c>
      <c r="C108" s="17" t="s">
        <v>99</v>
      </c>
      <c r="D108" s="17" t="s">
        <v>112</v>
      </c>
      <c r="E108" s="17" t="s">
        <v>55</v>
      </c>
      <c r="F108" s="17" t="s">
        <v>17</v>
      </c>
      <c r="G108" s="17" t="s">
        <v>23</v>
      </c>
      <c r="H108" s="17" t="s">
        <v>26</v>
      </c>
      <c r="I108" s="17" t="s">
        <v>27</v>
      </c>
      <c r="J108" s="17" t="s">
        <v>142</v>
      </c>
      <c r="K108" s="17" t="s">
        <v>142</v>
      </c>
      <c r="L108" s="17" t="s">
        <v>142</v>
      </c>
      <c r="M108" s="17" t="s">
        <v>142</v>
      </c>
      <c r="N108" s="17" t="s">
        <v>621</v>
      </c>
      <c r="O108" s="17" t="s">
        <v>388</v>
      </c>
      <c r="P108" s="17" t="s">
        <v>389</v>
      </c>
      <c r="Q108" s="17" t="s">
        <v>309</v>
      </c>
      <c r="R108" s="17" t="s">
        <v>184</v>
      </c>
      <c r="S108" s="24" t="s">
        <v>184</v>
      </c>
      <c r="T108" s="25"/>
      <c r="U108" s="38" t="s">
        <v>347</v>
      </c>
      <c r="V108" s="26"/>
      <c r="W108" s="17"/>
      <c r="X108" s="17"/>
      <c r="Y108" s="24"/>
      <c r="Z108" s="25"/>
      <c r="AA108" s="25"/>
    </row>
    <row r="109" spans="2:27" ht="102" hidden="1" x14ac:dyDescent="0.25">
      <c r="B109" s="35" t="s">
        <v>71</v>
      </c>
      <c r="C109" s="17" t="s">
        <v>99</v>
      </c>
      <c r="D109" s="17" t="s">
        <v>112</v>
      </c>
      <c r="E109" s="17" t="s">
        <v>55</v>
      </c>
      <c r="F109" s="17" t="s">
        <v>17</v>
      </c>
      <c r="G109" s="17" t="s">
        <v>23</v>
      </c>
      <c r="H109" s="17" t="s">
        <v>26</v>
      </c>
      <c r="I109" s="17" t="s">
        <v>28</v>
      </c>
      <c r="J109" s="17" t="s">
        <v>142</v>
      </c>
      <c r="K109" s="17" t="s">
        <v>142</v>
      </c>
      <c r="L109" s="17" t="s">
        <v>142</v>
      </c>
      <c r="M109" s="17" t="s">
        <v>142</v>
      </c>
      <c r="N109" s="17" t="s">
        <v>621</v>
      </c>
      <c r="O109" s="17" t="s">
        <v>388</v>
      </c>
      <c r="P109" s="17" t="s">
        <v>389</v>
      </c>
      <c r="Q109" s="17" t="s">
        <v>310</v>
      </c>
      <c r="R109" s="17" t="s">
        <v>184</v>
      </c>
      <c r="S109" s="24" t="s">
        <v>184</v>
      </c>
      <c r="T109" s="25" t="s">
        <v>371</v>
      </c>
      <c r="U109" s="38" t="s">
        <v>348</v>
      </c>
      <c r="V109" s="26">
        <v>8.66</v>
      </c>
      <c r="W109" s="17"/>
      <c r="X109" s="17"/>
      <c r="Y109" s="24"/>
      <c r="Z109" s="25"/>
      <c r="AA109" s="25"/>
    </row>
    <row r="110" spans="2:27" ht="102" hidden="1" x14ac:dyDescent="0.25">
      <c r="B110" s="35" t="s">
        <v>71</v>
      </c>
      <c r="C110" s="17" t="s">
        <v>99</v>
      </c>
      <c r="D110" s="17" t="s">
        <v>112</v>
      </c>
      <c r="E110" s="17" t="s">
        <v>55</v>
      </c>
      <c r="F110" s="17" t="s">
        <v>17</v>
      </c>
      <c r="G110" s="17" t="s">
        <v>23</v>
      </c>
      <c r="H110" s="17" t="s">
        <v>26</v>
      </c>
      <c r="I110" s="17" t="s">
        <v>28</v>
      </c>
      <c r="J110" s="17" t="s">
        <v>142</v>
      </c>
      <c r="K110" s="17" t="s">
        <v>142</v>
      </c>
      <c r="L110" s="17" t="s">
        <v>142</v>
      </c>
      <c r="M110" s="17" t="s">
        <v>142</v>
      </c>
      <c r="N110" s="17" t="s">
        <v>621</v>
      </c>
      <c r="O110" s="17" t="s">
        <v>388</v>
      </c>
      <c r="P110" s="17" t="s">
        <v>389</v>
      </c>
      <c r="Q110" s="17" t="s">
        <v>311</v>
      </c>
      <c r="R110" s="17" t="s">
        <v>184</v>
      </c>
      <c r="S110" s="24" t="s">
        <v>184</v>
      </c>
      <c r="T110" s="25"/>
      <c r="U110" s="38" t="s">
        <v>349</v>
      </c>
      <c r="V110" s="26"/>
      <c r="W110" s="17"/>
      <c r="X110" s="17"/>
      <c r="Y110" s="24"/>
      <c r="Z110" s="25"/>
      <c r="AA110" s="25"/>
    </row>
    <row r="111" spans="2:27" ht="102" hidden="1" x14ac:dyDescent="0.25">
      <c r="B111" s="35" t="s">
        <v>71</v>
      </c>
      <c r="C111" s="17" t="s">
        <v>99</v>
      </c>
      <c r="D111" s="17" t="s">
        <v>112</v>
      </c>
      <c r="E111" s="17" t="s">
        <v>55</v>
      </c>
      <c r="F111" s="17" t="s">
        <v>17</v>
      </c>
      <c r="G111" s="17" t="s">
        <v>23</v>
      </c>
      <c r="H111" s="17" t="s">
        <v>26</v>
      </c>
      <c r="I111" s="17" t="s">
        <v>28</v>
      </c>
      <c r="J111" s="17" t="s">
        <v>142</v>
      </c>
      <c r="K111" s="17" t="s">
        <v>142</v>
      </c>
      <c r="L111" s="17" t="s">
        <v>142</v>
      </c>
      <c r="M111" s="17" t="s">
        <v>142</v>
      </c>
      <c r="N111" s="17" t="s">
        <v>621</v>
      </c>
      <c r="O111" s="17" t="s">
        <v>388</v>
      </c>
      <c r="P111" s="17" t="s">
        <v>389</v>
      </c>
      <c r="Q111" s="17" t="s">
        <v>312</v>
      </c>
      <c r="R111" s="17" t="s">
        <v>184</v>
      </c>
      <c r="S111" s="24" t="s">
        <v>184</v>
      </c>
      <c r="T111" s="25"/>
      <c r="U111" s="38" t="s">
        <v>350</v>
      </c>
      <c r="V111" s="26"/>
      <c r="W111" s="17"/>
      <c r="X111" s="17"/>
      <c r="Y111" s="24"/>
      <c r="Z111" s="25"/>
      <c r="AA111" s="25"/>
    </row>
    <row r="112" spans="2:27" ht="89.25" hidden="1" x14ac:dyDescent="0.25">
      <c r="B112" s="35" t="s">
        <v>71</v>
      </c>
      <c r="C112" s="17" t="s">
        <v>99</v>
      </c>
      <c r="D112" s="17" t="s">
        <v>112</v>
      </c>
      <c r="E112" s="17" t="s">
        <v>55</v>
      </c>
      <c r="F112" s="17" t="s">
        <v>17</v>
      </c>
      <c r="G112" s="17" t="s">
        <v>23</v>
      </c>
      <c r="H112" s="17" t="s">
        <v>26</v>
      </c>
      <c r="I112" s="17" t="s">
        <v>28</v>
      </c>
      <c r="J112" s="17" t="s">
        <v>142</v>
      </c>
      <c r="K112" s="17" t="s">
        <v>142</v>
      </c>
      <c r="L112" s="17" t="s">
        <v>142</v>
      </c>
      <c r="M112" s="17" t="s">
        <v>142</v>
      </c>
      <c r="N112" s="17" t="s">
        <v>621</v>
      </c>
      <c r="O112" s="17" t="s">
        <v>388</v>
      </c>
      <c r="P112" s="17" t="s">
        <v>395</v>
      </c>
      <c r="Q112" s="17" t="s">
        <v>313</v>
      </c>
      <c r="R112" s="17" t="s">
        <v>184</v>
      </c>
      <c r="S112" s="24" t="s">
        <v>184</v>
      </c>
      <c r="T112" s="25"/>
      <c r="U112" s="38" t="s">
        <v>351</v>
      </c>
      <c r="V112" s="26"/>
      <c r="W112" s="17"/>
      <c r="X112" s="17"/>
      <c r="Y112" s="24"/>
      <c r="Z112" s="25"/>
      <c r="AA112" s="25"/>
    </row>
    <row r="113" spans="2:27" ht="89.25" hidden="1" x14ac:dyDescent="0.25">
      <c r="B113" s="35" t="s">
        <v>71</v>
      </c>
      <c r="C113" s="17" t="s">
        <v>99</v>
      </c>
      <c r="D113" s="17" t="s">
        <v>112</v>
      </c>
      <c r="E113" s="17" t="s">
        <v>55</v>
      </c>
      <c r="F113" s="17" t="s">
        <v>17</v>
      </c>
      <c r="G113" s="17" t="s">
        <v>23</v>
      </c>
      <c r="H113" s="17" t="s">
        <v>26</v>
      </c>
      <c r="I113" s="17" t="s">
        <v>28</v>
      </c>
      <c r="J113" s="17" t="s">
        <v>142</v>
      </c>
      <c r="K113" s="17" t="s">
        <v>142</v>
      </c>
      <c r="L113" s="17" t="s">
        <v>142</v>
      </c>
      <c r="M113" s="17" t="s">
        <v>142</v>
      </c>
      <c r="N113" s="17" t="s">
        <v>621</v>
      </c>
      <c r="O113" s="17" t="s">
        <v>388</v>
      </c>
      <c r="P113" s="17" t="s">
        <v>395</v>
      </c>
      <c r="Q113" s="17" t="s">
        <v>314</v>
      </c>
      <c r="R113" s="17" t="s">
        <v>184</v>
      </c>
      <c r="S113" s="24" t="s">
        <v>184</v>
      </c>
      <c r="T113" s="25"/>
      <c r="U113" s="38" t="s">
        <v>352</v>
      </c>
      <c r="V113" s="26"/>
      <c r="W113" s="17"/>
      <c r="X113" s="17"/>
      <c r="Y113" s="24"/>
      <c r="Z113" s="25"/>
      <c r="AA113" s="25"/>
    </row>
    <row r="114" spans="2:27" ht="102" hidden="1" x14ac:dyDescent="0.25">
      <c r="B114" s="35" t="s">
        <v>71</v>
      </c>
      <c r="C114" s="17" t="s">
        <v>99</v>
      </c>
      <c r="D114" s="17" t="s">
        <v>112</v>
      </c>
      <c r="E114" s="17" t="s">
        <v>55</v>
      </c>
      <c r="F114" s="17" t="s">
        <v>17</v>
      </c>
      <c r="G114" s="17" t="s">
        <v>23</v>
      </c>
      <c r="H114" s="17" t="s">
        <v>26</v>
      </c>
      <c r="I114" s="17" t="s">
        <v>27</v>
      </c>
      <c r="J114" s="17" t="s">
        <v>142</v>
      </c>
      <c r="K114" s="17" t="s">
        <v>142</v>
      </c>
      <c r="L114" s="17" t="s">
        <v>142</v>
      </c>
      <c r="M114" s="17" t="s">
        <v>142</v>
      </c>
      <c r="N114" s="17" t="s">
        <v>621</v>
      </c>
      <c r="O114" s="17" t="s">
        <v>388</v>
      </c>
      <c r="P114" s="17" t="s">
        <v>389</v>
      </c>
      <c r="Q114" s="17" t="s">
        <v>315</v>
      </c>
      <c r="R114" s="17" t="s">
        <v>184</v>
      </c>
      <c r="S114" s="24" t="s">
        <v>184</v>
      </c>
      <c r="T114" s="25"/>
      <c r="U114" s="38" t="s">
        <v>353</v>
      </c>
      <c r="V114" s="26"/>
      <c r="W114" s="17"/>
      <c r="X114" s="17"/>
      <c r="Y114" s="24"/>
      <c r="Z114" s="25"/>
      <c r="AA114" s="25"/>
    </row>
    <row r="115" spans="2:27" ht="102" hidden="1" x14ac:dyDescent="0.25">
      <c r="B115" s="35" t="s">
        <v>71</v>
      </c>
      <c r="C115" s="17" t="s">
        <v>99</v>
      </c>
      <c r="D115" s="17" t="s">
        <v>112</v>
      </c>
      <c r="E115" s="17" t="s">
        <v>55</v>
      </c>
      <c r="F115" s="17" t="s">
        <v>17</v>
      </c>
      <c r="G115" s="17" t="s">
        <v>23</v>
      </c>
      <c r="H115" s="17" t="s">
        <v>26</v>
      </c>
      <c r="I115" s="17" t="s">
        <v>27</v>
      </c>
      <c r="J115" s="17" t="s">
        <v>142</v>
      </c>
      <c r="K115" s="17" t="s">
        <v>142</v>
      </c>
      <c r="L115" s="17" t="s">
        <v>142</v>
      </c>
      <c r="M115" s="17" t="s">
        <v>142</v>
      </c>
      <c r="N115" s="17" t="s">
        <v>621</v>
      </c>
      <c r="O115" s="17" t="s">
        <v>388</v>
      </c>
      <c r="P115" s="17" t="s">
        <v>389</v>
      </c>
      <c r="Q115" s="17" t="s">
        <v>316</v>
      </c>
      <c r="R115" s="17" t="s">
        <v>184</v>
      </c>
      <c r="S115" s="24" t="s">
        <v>184</v>
      </c>
      <c r="T115" s="25"/>
      <c r="U115" s="38" t="s">
        <v>354</v>
      </c>
      <c r="V115" s="26"/>
      <c r="W115" s="17"/>
      <c r="X115" s="17"/>
      <c r="Y115" s="24"/>
      <c r="Z115" s="25"/>
      <c r="AA115" s="25"/>
    </row>
    <row r="116" spans="2:27" ht="102" hidden="1" x14ac:dyDescent="0.25">
      <c r="B116" s="35" t="s">
        <v>71</v>
      </c>
      <c r="C116" s="17" t="s">
        <v>99</v>
      </c>
      <c r="D116" s="17" t="s">
        <v>112</v>
      </c>
      <c r="E116" s="17" t="s">
        <v>55</v>
      </c>
      <c r="F116" s="17" t="s">
        <v>17</v>
      </c>
      <c r="G116" s="17" t="s">
        <v>23</v>
      </c>
      <c r="H116" s="17" t="s">
        <v>26</v>
      </c>
      <c r="I116" s="17" t="s">
        <v>27</v>
      </c>
      <c r="J116" s="17" t="s">
        <v>142</v>
      </c>
      <c r="K116" s="17" t="s">
        <v>142</v>
      </c>
      <c r="L116" s="17" t="s">
        <v>142</v>
      </c>
      <c r="M116" s="17" t="s">
        <v>142</v>
      </c>
      <c r="N116" s="17" t="s">
        <v>621</v>
      </c>
      <c r="O116" s="17" t="s">
        <v>388</v>
      </c>
      <c r="P116" s="17" t="s">
        <v>389</v>
      </c>
      <c r="Q116" s="17" t="s">
        <v>317</v>
      </c>
      <c r="R116" s="17" t="s">
        <v>184</v>
      </c>
      <c r="S116" s="24" t="s">
        <v>184</v>
      </c>
      <c r="T116" s="25"/>
      <c r="U116" s="38" t="s">
        <v>355</v>
      </c>
      <c r="V116" s="26"/>
      <c r="W116" s="17"/>
      <c r="X116" s="17"/>
      <c r="Y116" s="24"/>
      <c r="Z116" s="25"/>
      <c r="AA116" s="25"/>
    </row>
    <row r="117" spans="2:27" ht="89.25" hidden="1" x14ac:dyDescent="0.25">
      <c r="B117" s="35" t="s">
        <v>71</v>
      </c>
      <c r="C117" s="17" t="s">
        <v>99</v>
      </c>
      <c r="D117" s="17" t="s">
        <v>113</v>
      </c>
      <c r="E117" s="17" t="s">
        <v>56</v>
      </c>
      <c r="F117" s="17" t="s">
        <v>18</v>
      </c>
      <c r="G117" s="17" t="s">
        <v>23</v>
      </c>
      <c r="H117" s="17" t="s">
        <v>26</v>
      </c>
      <c r="I117" s="17" t="s">
        <v>28</v>
      </c>
      <c r="J117" s="17" t="s">
        <v>142</v>
      </c>
      <c r="K117" s="17" t="s">
        <v>142</v>
      </c>
      <c r="L117" s="17" t="s">
        <v>142</v>
      </c>
      <c r="M117" s="17" t="s">
        <v>142</v>
      </c>
      <c r="N117" s="17" t="s">
        <v>621</v>
      </c>
      <c r="O117" s="17" t="s">
        <v>388</v>
      </c>
      <c r="P117" s="17" t="s">
        <v>396</v>
      </c>
      <c r="Q117" s="17" t="s">
        <v>318</v>
      </c>
      <c r="R117" s="17" t="s">
        <v>184</v>
      </c>
      <c r="S117" s="24" t="s">
        <v>184</v>
      </c>
      <c r="T117" s="25"/>
      <c r="U117" s="39">
        <v>0.10970000000000001</v>
      </c>
      <c r="V117" s="26"/>
      <c r="W117" s="17"/>
      <c r="X117" s="17"/>
      <c r="Y117" s="24"/>
      <c r="Z117" s="25"/>
      <c r="AA117" s="25"/>
    </row>
    <row r="118" spans="2:27" ht="102" hidden="1" x14ac:dyDescent="0.25">
      <c r="B118" s="35" t="s">
        <v>71</v>
      </c>
      <c r="C118" s="17" t="s">
        <v>99</v>
      </c>
      <c r="D118" s="17" t="s">
        <v>617</v>
      </c>
      <c r="E118" s="17" t="s">
        <v>57</v>
      </c>
      <c r="F118" s="17" t="s">
        <v>17</v>
      </c>
      <c r="G118" s="17" t="s">
        <v>23</v>
      </c>
      <c r="H118" s="17" t="s">
        <v>26</v>
      </c>
      <c r="I118" s="17" t="s">
        <v>28</v>
      </c>
      <c r="J118" s="17" t="s">
        <v>142</v>
      </c>
      <c r="K118" s="17" t="s">
        <v>142</v>
      </c>
      <c r="L118" s="17" t="s">
        <v>142</v>
      </c>
      <c r="M118" s="17" t="s">
        <v>142</v>
      </c>
      <c r="N118" s="17" t="s">
        <v>621</v>
      </c>
      <c r="O118" s="17" t="s">
        <v>388</v>
      </c>
      <c r="P118" s="17" t="s">
        <v>389</v>
      </c>
      <c r="Q118" s="17" t="s">
        <v>319</v>
      </c>
      <c r="R118" s="17" t="s">
        <v>184</v>
      </c>
      <c r="S118" s="24" t="s">
        <v>184</v>
      </c>
      <c r="T118" s="25"/>
      <c r="U118" s="38">
        <v>0.7</v>
      </c>
      <c r="V118" s="26"/>
      <c r="W118" s="17"/>
      <c r="X118" s="17"/>
      <c r="Y118" s="24"/>
      <c r="Z118" s="25"/>
      <c r="AA118" s="25"/>
    </row>
    <row r="119" spans="2:27" ht="89.25" hidden="1" x14ac:dyDescent="0.25">
      <c r="B119" s="35" t="s">
        <v>71</v>
      </c>
      <c r="C119" s="17" t="s">
        <v>101</v>
      </c>
      <c r="D119" s="17" t="s">
        <v>616</v>
      </c>
      <c r="E119" s="17" t="s">
        <v>61</v>
      </c>
      <c r="F119" s="17" t="s">
        <v>18</v>
      </c>
      <c r="G119" s="17" t="s">
        <v>23</v>
      </c>
      <c r="H119" s="17" t="s">
        <v>25</v>
      </c>
      <c r="I119" s="17" t="s">
        <v>33</v>
      </c>
      <c r="J119" s="17" t="s">
        <v>142</v>
      </c>
      <c r="K119" s="17" t="s">
        <v>142</v>
      </c>
      <c r="L119" s="17" t="s">
        <v>142</v>
      </c>
      <c r="M119" s="17" t="s">
        <v>142</v>
      </c>
      <c r="N119" s="17" t="s">
        <v>621</v>
      </c>
      <c r="O119" s="17" t="s">
        <v>384</v>
      </c>
      <c r="P119" s="17" t="s">
        <v>385</v>
      </c>
      <c r="Q119" s="17" t="s">
        <v>320</v>
      </c>
      <c r="R119" s="17"/>
      <c r="S119" s="24" t="s">
        <v>184</v>
      </c>
      <c r="T119" s="40" t="s">
        <v>372</v>
      </c>
      <c r="U119" s="41">
        <v>588163</v>
      </c>
      <c r="V119" s="26">
        <v>792999</v>
      </c>
      <c r="W119" s="17"/>
      <c r="X119" s="17"/>
      <c r="Y119" s="24"/>
      <c r="Z119" s="40"/>
      <c r="AA119" s="40"/>
    </row>
    <row r="120" spans="2:27" ht="89.25" hidden="1" x14ac:dyDescent="0.25">
      <c r="B120" s="35" t="s">
        <v>71</v>
      </c>
      <c r="C120" s="17" t="s">
        <v>103</v>
      </c>
      <c r="D120" s="17" t="s">
        <v>106</v>
      </c>
      <c r="E120" s="17" t="s">
        <v>90</v>
      </c>
      <c r="F120" s="17" t="s">
        <v>142</v>
      </c>
      <c r="G120" s="17" t="s">
        <v>142</v>
      </c>
      <c r="H120" s="17" t="s">
        <v>25</v>
      </c>
      <c r="I120" s="17" t="s">
        <v>32</v>
      </c>
      <c r="J120" s="17" t="s">
        <v>142</v>
      </c>
      <c r="K120" s="17" t="s">
        <v>142</v>
      </c>
      <c r="L120" s="17" t="s">
        <v>142</v>
      </c>
      <c r="M120" s="17" t="s">
        <v>142</v>
      </c>
      <c r="N120" s="17" t="s">
        <v>621</v>
      </c>
      <c r="O120" s="17" t="s">
        <v>384</v>
      </c>
      <c r="P120" s="17" t="s">
        <v>385</v>
      </c>
      <c r="Q120" s="17" t="s">
        <v>321</v>
      </c>
      <c r="R120" s="17" t="s">
        <v>184</v>
      </c>
      <c r="S120" s="24" t="s">
        <v>184</v>
      </c>
      <c r="T120" s="25"/>
      <c r="U120" s="33" t="s">
        <v>356</v>
      </c>
      <c r="V120" s="26"/>
      <c r="W120" s="17"/>
      <c r="X120" s="17"/>
      <c r="Y120" s="24"/>
      <c r="Z120" s="25"/>
      <c r="AA120" s="25"/>
    </row>
    <row r="121" spans="2:27" ht="102" hidden="1" x14ac:dyDescent="0.25">
      <c r="B121" s="35" t="s">
        <v>71</v>
      </c>
      <c r="C121" s="17" t="s">
        <v>104</v>
      </c>
      <c r="D121" s="17" t="s">
        <v>115</v>
      </c>
      <c r="E121" s="17" t="s">
        <v>91</v>
      </c>
      <c r="F121" s="17" t="s">
        <v>17</v>
      </c>
      <c r="G121" s="17" t="s">
        <v>23</v>
      </c>
      <c r="H121" s="17" t="s">
        <v>26</v>
      </c>
      <c r="I121" s="17" t="s">
        <v>29</v>
      </c>
      <c r="J121" s="17" t="s">
        <v>142</v>
      </c>
      <c r="K121" s="17" t="s">
        <v>142</v>
      </c>
      <c r="L121" s="17" t="s">
        <v>142</v>
      </c>
      <c r="M121" s="17" t="s">
        <v>142</v>
      </c>
      <c r="N121" s="17" t="s">
        <v>621</v>
      </c>
      <c r="O121" s="17" t="s">
        <v>388</v>
      </c>
      <c r="P121" s="17" t="s">
        <v>389</v>
      </c>
      <c r="Q121" s="17" t="s">
        <v>322</v>
      </c>
      <c r="R121" s="17" t="s">
        <v>184</v>
      </c>
      <c r="S121" s="24" t="s">
        <v>184</v>
      </c>
      <c r="T121" s="25"/>
      <c r="U121" s="33" t="s">
        <v>357</v>
      </c>
      <c r="V121" s="26"/>
      <c r="W121" s="17"/>
      <c r="X121" s="17"/>
      <c r="Y121" s="24"/>
      <c r="Z121" s="25"/>
      <c r="AA121" s="25"/>
    </row>
    <row r="122" spans="2:27" ht="102" hidden="1" x14ac:dyDescent="0.25">
      <c r="B122" s="35" t="s">
        <v>71</v>
      </c>
      <c r="C122" s="17" t="s">
        <v>104</v>
      </c>
      <c r="D122" s="17" t="s">
        <v>115</v>
      </c>
      <c r="E122" s="17" t="s">
        <v>91</v>
      </c>
      <c r="F122" s="17" t="s">
        <v>17</v>
      </c>
      <c r="G122" s="17" t="s">
        <v>23</v>
      </c>
      <c r="H122" s="17" t="s">
        <v>26</v>
      </c>
      <c r="I122" s="17" t="s">
        <v>29</v>
      </c>
      <c r="J122" s="17" t="s">
        <v>142</v>
      </c>
      <c r="K122" s="17" t="s">
        <v>142</v>
      </c>
      <c r="L122" s="17" t="s">
        <v>142</v>
      </c>
      <c r="M122" s="17" t="s">
        <v>142</v>
      </c>
      <c r="N122" s="17" t="s">
        <v>621</v>
      </c>
      <c r="O122" s="17" t="s">
        <v>388</v>
      </c>
      <c r="P122" s="17" t="s">
        <v>389</v>
      </c>
      <c r="Q122" s="17" t="s">
        <v>323</v>
      </c>
      <c r="R122" s="17" t="s">
        <v>184</v>
      </c>
      <c r="S122" s="24" t="s">
        <v>184</v>
      </c>
      <c r="T122" s="25"/>
      <c r="U122" s="26">
        <v>61</v>
      </c>
      <c r="V122" s="26"/>
      <c r="W122" s="17"/>
      <c r="X122" s="17"/>
      <c r="Y122" s="24"/>
      <c r="Z122" s="25"/>
      <c r="AA122" s="25"/>
    </row>
    <row r="123" spans="2:27" ht="102" hidden="1" x14ac:dyDescent="0.25">
      <c r="B123" s="35" t="s">
        <v>71</v>
      </c>
      <c r="C123" s="17" t="s">
        <v>104</v>
      </c>
      <c r="D123" s="17" t="s">
        <v>115</v>
      </c>
      <c r="E123" s="17" t="s">
        <v>91</v>
      </c>
      <c r="F123" s="17" t="s">
        <v>17</v>
      </c>
      <c r="G123" s="17" t="s">
        <v>23</v>
      </c>
      <c r="H123" s="17" t="s">
        <v>26</v>
      </c>
      <c r="I123" s="17" t="s">
        <v>29</v>
      </c>
      <c r="J123" s="17" t="s">
        <v>142</v>
      </c>
      <c r="K123" s="17" t="s">
        <v>142</v>
      </c>
      <c r="L123" s="17" t="s">
        <v>142</v>
      </c>
      <c r="M123" s="17" t="s">
        <v>142</v>
      </c>
      <c r="N123" s="17" t="s">
        <v>621</v>
      </c>
      <c r="O123" s="17" t="s">
        <v>388</v>
      </c>
      <c r="P123" s="17" t="s">
        <v>389</v>
      </c>
      <c r="Q123" s="17" t="s">
        <v>324</v>
      </c>
      <c r="R123" s="17" t="s">
        <v>184</v>
      </c>
      <c r="S123" s="24" t="s">
        <v>184</v>
      </c>
      <c r="T123" s="25"/>
      <c r="U123" s="26" t="s">
        <v>358</v>
      </c>
      <c r="V123" s="26"/>
      <c r="W123" s="17"/>
      <c r="X123" s="17"/>
      <c r="Y123" s="24"/>
      <c r="Z123" s="25"/>
      <c r="AA123" s="25"/>
    </row>
    <row r="124" spans="2:27" ht="102" hidden="1" x14ac:dyDescent="0.25">
      <c r="B124" s="35" t="s">
        <v>71</v>
      </c>
      <c r="C124" s="17" t="s">
        <v>104</v>
      </c>
      <c r="D124" s="17" t="s">
        <v>115</v>
      </c>
      <c r="E124" s="17" t="s">
        <v>91</v>
      </c>
      <c r="F124" s="17" t="s">
        <v>17</v>
      </c>
      <c r="G124" s="17" t="s">
        <v>23</v>
      </c>
      <c r="H124" s="17" t="s">
        <v>26</v>
      </c>
      <c r="I124" s="17" t="s">
        <v>29</v>
      </c>
      <c r="J124" s="17" t="s">
        <v>142</v>
      </c>
      <c r="K124" s="17" t="s">
        <v>142</v>
      </c>
      <c r="L124" s="17" t="s">
        <v>142</v>
      </c>
      <c r="M124" s="17" t="s">
        <v>142</v>
      </c>
      <c r="N124" s="17" t="s">
        <v>621</v>
      </c>
      <c r="O124" s="17" t="s">
        <v>388</v>
      </c>
      <c r="P124" s="17" t="s">
        <v>389</v>
      </c>
      <c r="Q124" s="17" t="s">
        <v>325</v>
      </c>
      <c r="R124" s="17" t="s">
        <v>184</v>
      </c>
      <c r="S124" s="24" t="s">
        <v>184</v>
      </c>
      <c r="T124" s="25"/>
      <c r="U124" s="33" t="s">
        <v>359</v>
      </c>
      <c r="V124" s="33"/>
      <c r="W124" s="17"/>
      <c r="X124" s="17"/>
      <c r="Y124" s="24"/>
      <c r="Z124" s="25"/>
      <c r="AA124" s="25"/>
    </row>
    <row r="125" spans="2:27" ht="102" hidden="1" x14ac:dyDescent="0.25">
      <c r="B125" s="35" t="s">
        <v>71</v>
      </c>
      <c r="C125" s="17" t="s">
        <v>104</v>
      </c>
      <c r="D125" s="17" t="s">
        <v>115</v>
      </c>
      <c r="E125" s="17" t="s">
        <v>91</v>
      </c>
      <c r="F125" s="17" t="s">
        <v>17</v>
      </c>
      <c r="G125" s="17" t="s">
        <v>23</v>
      </c>
      <c r="H125" s="17" t="s">
        <v>26</v>
      </c>
      <c r="I125" s="17" t="s">
        <v>29</v>
      </c>
      <c r="J125" s="17" t="s">
        <v>142</v>
      </c>
      <c r="K125" s="17" t="s">
        <v>142</v>
      </c>
      <c r="L125" s="17" t="s">
        <v>142</v>
      </c>
      <c r="M125" s="17" t="s">
        <v>142</v>
      </c>
      <c r="N125" s="17" t="s">
        <v>621</v>
      </c>
      <c r="O125" s="17" t="s">
        <v>388</v>
      </c>
      <c r="P125" s="17" t="s">
        <v>389</v>
      </c>
      <c r="Q125" s="17" t="s">
        <v>326</v>
      </c>
      <c r="R125" s="17" t="s">
        <v>184</v>
      </c>
      <c r="S125" s="24" t="s">
        <v>184</v>
      </c>
      <c r="T125" s="25"/>
      <c r="U125" s="33" t="s">
        <v>360</v>
      </c>
      <c r="V125" s="33"/>
      <c r="W125" s="17"/>
      <c r="X125" s="17"/>
      <c r="Y125" s="24"/>
      <c r="Z125" s="25"/>
      <c r="AA125" s="25"/>
    </row>
    <row r="126" spans="2:27" ht="89.25" hidden="1" x14ac:dyDescent="0.25">
      <c r="B126" s="35" t="s">
        <v>71</v>
      </c>
      <c r="C126" s="17" t="s">
        <v>104</v>
      </c>
      <c r="D126" s="17" t="s">
        <v>110</v>
      </c>
      <c r="E126" s="17" t="s">
        <v>92</v>
      </c>
      <c r="F126" s="17" t="s">
        <v>17</v>
      </c>
      <c r="G126" s="17" t="s">
        <v>23</v>
      </c>
      <c r="H126" s="17" t="s">
        <v>26</v>
      </c>
      <c r="I126" s="17" t="s">
        <v>29</v>
      </c>
      <c r="J126" s="17" t="s">
        <v>142</v>
      </c>
      <c r="K126" s="17" t="s">
        <v>142</v>
      </c>
      <c r="L126" s="17" t="s">
        <v>142</v>
      </c>
      <c r="M126" s="17" t="s">
        <v>142</v>
      </c>
      <c r="N126" s="17" t="s">
        <v>621</v>
      </c>
      <c r="O126" s="17" t="s">
        <v>384</v>
      </c>
      <c r="P126" s="17" t="s">
        <v>385</v>
      </c>
      <c r="Q126" s="17" t="s">
        <v>327</v>
      </c>
      <c r="R126" s="17" t="s">
        <v>184</v>
      </c>
      <c r="S126" s="24" t="s">
        <v>184</v>
      </c>
      <c r="T126" s="25"/>
      <c r="U126" s="33" t="s">
        <v>361</v>
      </c>
      <c r="V126" s="33"/>
      <c r="W126" s="17"/>
      <c r="X126" s="17"/>
      <c r="Y126" s="24"/>
      <c r="Z126" s="25"/>
      <c r="AA126" s="25"/>
    </row>
    <row r="127" spans="2:27" ht="89.25" hidden="1" x14ac:dyDescent="0.25">
      <c r="B127" s="35" t="s">
        <v>71</v>
      </c>
      <c r="C127" s="17" t="s">
        <v>104</v>
      </c>
      <c r="D127" s="17" t="s">
        <v>110</v>
      </c>
      <c r="E127" s="17" t="s">
        <v>92</v>
      </c>
      <c r="F127" s="17" t="s">
        <v>17</v>
      </c>
      <c r="G127" s="17" t="s">
        <v>23</v>
      </c>
      <c r="H127" s="17" t="s">
        <v>26</v>
      </c>
      <c r="I127" s="17" t="s">
        <v>29</v>
      </c>
      <c r="J127" s="17" t="s">
        <v>142</v>
      </c>
      <c r="K127" s="17" t="s">
        <v>142</v>
      </c>
      <c r="L127" s="17" t="s">
        <v>142</v>
      </c>
      <c r="M127" s="17" t="s">
        <v>142</v>
      </c>
      <c r="N127" s="17" t="s">
        <v>621</v>
      </c>
      <c r="O127" s="17" t="s">
        <v>384</v>
      </c>
      <c r="P127" s="17" t="s">
        <v>385</v>
      </c>
      <c r="Q127" s="17" t="s">
        <v>328</v>
      </c>
      <c r="R127" s="17" t="s">
        <v>184</v>
      </c>
      <c r="S127" s="24" t="s">
        <v>184</v>
      </c>
      <c r="T127" s="25"/>
      <c r="U127" s="26">
        <v>75</v>
      </c>
      <c r="V127" s="26"/>
      <c r="W127" s="17"/>
      <c r="X127" s="17"/>
      <c r="Y127" s="24"/>
      <c r="Z127" s="25"/>
      <c r="AA127" s="25"/>
    </row>
    <row r="128" spans="2:27" ht="89.25" hidden="1" x14ac:dyDescent="0.25">
      <c r="B128" s="35" t="s">
        <v>71</v>
      </c>
      <c r="C128" s="17" t="s">
        <v>104</v>
      </c>
      <c r="D128" s="17" t="s">
        <v>111</v>
      </c>
      <c r="E128" s="17" t="s">
        <v>93</v>
      </c>
      <c r="F128" s="17" t="s">
        <v>18</v>
      </c>
      <c r="G128" s="17" t="s">
        <v>23</v>
      </c>
      <c r="H128" s="17" t="s">
        <v>26</v>
      </c>
      <c r="I128" s="17" t="s">
        <v>29</v>
      </c>
      <c r="J128" s="17" t="s">
        <v>142</v>
      </c>
      <c r="K128" s="17" t="s">
        <v>142</v>
      </c>
      <c r="L128" s="17" t="s">
        <v>142</v>
      </c>
      <c r="M128" s="17" t="s">
        <v>142</v>
      </c>
      <c r="N128" s="17" t="s">
        <v>621</v>
      </c>
      <c r="O128" s="17" t="s">
        <v>384</v>
      </c>
      <c r="P128" s="17" t="s">
        <v>391</v>
      </c>
      <c r="Q128" s="17" t="s">
        <v>329</v>
      </c>
      <c r="R128" s="17" t="s">
        <v>184</v>
      </c>
      <c r="S128" s="24" t="s">
        <v>184</v>
      </c>
      <c r="T128" s="25"/>
      <c r="U128" s="26">
        <v>0</v>
      </c>
      <c r="V128" s="26"/>
      <c r="W128" s="17"/>
      <c r="X128" s="17"/>
      <c r="Y128" s="24"/>
      <c r="Z128" s="25"/>
      <c r="AA128" s="25"/>
    </row>
    <row r="129" spans="2:27" ht="89.25" hidden="1" x14ac:dyDescent="0.25">
      <c r="B129" s="35" t="s">
        <v>71</v>
      </c>
      <c r="C129" s="17" t="s">
        <v>102</v>
      </c>
      <c r="D129" s="17" t="s">
        <v>108</v>
      </c>
      <c r="E129" s="17" t="s">
        <v>72</v>
      </c>
      <c r="F129" s="17" t="s">
        <v>18</v>
      </c>
      <c r="G129" s="17" t="s">
        <v>23</v>
      </c>
      <c r="H129" s="17" t="s">
        <v>26</v>
      </c>
      <c r="I129" s="17" t="s">
        <v>142</v>
      </c>
      <c r="J129" s="17" t="s">
        <v>142</v>
      </c>
      <c r="K129" s="17" t="s">
        <v>142</v>
      </c>
      <c r="L129" s="17" t="s">
        <v>142</v>
      </c>
      <c r="M129" s="17" t="s">
        <v>142</v>
      </c>
      <c r="N129" s="17" t="s">
        <v>621</v>
      </c>
      <c r="O129" s="17" t="s">
        <v>384</v>
      </c>
      <c r="P129" s="17" t="s">
        <v>385</v>
      </c>
      <c r="Q129" s="17" t="s">
        <v>330</v>
      </c>
      <c r="R129" s="17" t="s">
        <v>184</v>
      </c>
      <c r="S129" s="24" t="s">
        <v>184</v>
      </c>
      <c r="T129" s="25"/>
      <c r="U129" s="26">
        <v>0</v>
      </c>
      <c r="V129" s="26"/>
      <c r="W129" s="17"/>
      <c r="X129" s="17"/>
      <c r="Y129" s="24"/>
      <c r="Z129" s="25"/>
      <c r="AA129" s="25"/>
    </row>
    <row r="130" spans="2:27" ht="89.25" hidden="1" x14ac:dyDescent="0.25">
      <c r="B130" s="35" t="s">
        <v>71</v>
      </c>
      <c r="C130" s="17" t="s">
        <v>102</v>
      </c>
      <c r="D130" s="17" t="s">
        <v>108</v>
      </c>
      <c r="E130" s="17" t="s">
        <v>73</v>
      </c>
      <c r="F130" s="17" t="s">
        <v>18</v>
      </c>
      <c r="G130" s="17" t="s">
        <v>23</v>
      </c>
      <c r="H130" s="17" t="s">
        <v>26</v>
      </c>
      <c r="I130" s="17" t="s">
        <v>142</v>
      </c>
      <c r="J130" s="17" t="s">
        <v>142</v>
      </c>
      <c r="K130" s="17" t="s">
        <v>142</v>
      </c>
      <c r="L130" s="17" t="s">
        <v>142</v>
      </c>
      <c r="M130" s="17" t="s">
        <v>142</v>
      </c>
      <c r="N130" s="17" t="s">
        <v>621</v>
      </c>
      <c r="O130" s="17" t="s">
        <v>384</v>
      </c>
      <c r="P130" s="17" t="s">
        <v>385</v>
      </c>
      <c r="Q130" s="17" t="s">
        <v>331</v>
      </c>
      <c r="R130" s="17" t="s">
        <v>184</v>
      </c>
      <c r="S130" s="24" t="s">
        <v>184</v>
      </c>
      <c r="T130" s="25"/>
      <c r="U130" s="26">
        <v>0</v>
      </c>
      <c r="V130" s="26"/>
      <c r="W130" s="17"/>
      <c r="X130" s="17"/>
      <c r="Y130" s="24"/>
      <c r="Z130" s="25"/>
      <c r="AA130" s="25"/>
    </row>
    <row r="131" spans="2:27" ht="89.25" hidden="1" x14ac:dyDescent="0.25">
      <c r="B131" s="35" t="s">
        <v>71</v>
      </c>
      <c r="C131" s="17" t="s">
        <v>102</v>
      </c>
      <c r="D131" s="17" t="s">
        <v>108</v>
      </c>
      <c r="E131" s="17" t="s">
        <v>72</v>
      </c>
      <c r="F131" s="17" t="s">
        <v>18</v>
      </c>
      <c r="G131" s="17" t="s">
        <v>23</v>
      </c>
      <c r="H131" s="17" t="s">
        <v>26</v>
      </c>
      <c r="I131" s="17" t="s">
        <v>142</v>
      </c>
      <c r="J131" s="17" t="s">
        <v>142</v>
      </c>
      <c r="K131" s="17" t="s">
        <v>142</v>
      </c>
      <c r="L131" s="17" t="s">
        <v>142</v>
      </c>
      <c r="M131" s="17" t="s">
        <v>142</v>
      </c>
      <c r="N131" s="17" t="s">
        <v>621</v>
      </c>
      <c r="O131" s="17" t="s">
        <v>384</v>
      </c>
      <c r="P131" s="17" t="s">
        <v>385</v>
      </c>
      <c r="Q131" s="17" t="s">
        <v>332</v>
      </c>
      <c r="R131" s="17" t="s">
        <v>184</v>
      </c>
      <c r="S131" s="24" t="s">
        <v>184</v>
      </c>
      <c r="T131" s="25"/>
      <c r="U131" s="26">
        <v>0</v>
      </c>
      <c r="V131" s="26"/>
      <c r="W131" s="17"/>
      <c r="X131" s="17"/>
      <c r="Y131" s="24"/>
      <c r="Z131" s="25"/>
      <c r="AA131" s="25"/>
    </row>
    <row r="132" spans="2:27" ht="89.25" hidden="1" x14ac:dyDescent="0.25">
      <c r="B132" s="35" t="s">
        <v>71</v>
      </c>
      <c r="C132" s="17" t="s">
        <v>102</v>
      </c>
      <c r="D132" s="17" t="s">
        <v>108</v>
      </c>
      <c r="E132" s="17" t="s">
        <v>72</v>
      </c>
      <c r="F132" s="17" t="s">
        <v>18</v>
      </c>
      <c r="G132" s="17" t="s">
        <v>23</v>
      </c>
      <c r="H132" s="17" t="s">
        <v>26</v>
      </c>
      <c r="I132" s="17" t="s">
        <v>142</v>
      </c>
      <c r="J132" s="17" t="s">
        <v>142</v>
      </c>
      <c r="K132" s="17" t="s">
        <v>142</v>
      </c>
      <c r="L132" s="17" t="s">
        <v>142</v>
      </c>
      <c r="M132" s="17" t="s">
        <v>142</v>
      </c>
      <c r="N132" s="17" t="s">
        <v>621</v>
      </c>
      <c r="O132" s="17" t="s">
        <v>384</v>
      </c>
      <c r="P132" s="17" t="s">
        <v>385</v>
      </c>
      <c r="Q132" s="17" t="s">
        <v>333</v>
      </c>
      <c r="R132" s="17" t="s">
        <v>184</v>
      </c>
      <c r="S132" s="24" t="s">
        <v>184</v>
      </c>
      <c r="T132" s="25"/>
      <c r="U132" s="26">
        <v>0</v>
      </c>
      <c r="V132" s="26"/>
      <c r="W132" s="17"/>
      <c r="X132" s="17"/>
      <c r="Y132" s="24"/>
      <c r="Z132" s="25"/>
      <c r="AA132" s="25"/>
    </row>
    <row r="133" spans="2:27" ht="89.25" hidden="1" x14ac:dyDescent="0.25">
      <c r="B133" s="35" t="s">
        <v>71</v>
      </c>
      <c r="C133" s="17" t="s">
        <v>99</v>
      </c>
      <c r="D133" s="17" t="s">
        <v>138</v>
      </c>
      <c r="E133" s="17" t="s">
        <v>54</v>
      </c>
      <c r="F133" s="17" t="s">
        <v>142</v>
      </c>
      <c r="G133" s="17" t="s">
        <v>142</v>
      </c>
      <c r="H133" s="17" t="s">
        <v>25</v>
      </c>
      <c r="I133" s="17" t="s">
        <v>28</v>
      </c>
      <c r="J133" s="17" t="s">
        <v>142</v>
      </c>
      <c r="K133" s="17" t="s">
        <v>142</v>
      </c>
      <c r="L133" s="17" t="s">
        <v>142</v>
      </c>
      <c r="M133" s="17" t="s">
        <v>142</v>
      </c>
      <c r="N133" s="17" t="s">
        <v>625</v>
      </c>
      <c r="O133" s="17" t="s">
        <v>397</v>
      </c>
      <c r="P133" s="17" t="s">
        <v>398</v>
      </c>
      <c r="Q133" s="17" t="s">
        <v>362</v>
      </c>
      <c r="R133" s="17" t="s">
        <v>184</v>
      </c>
      <c r="S133" s="24" t="s">
        <v>184</v>
      </c>
      <c r="T133" s="25"/>
      <c r="U133" s="33">
        <v>0</v>
      </c>
      <c r="V133" s="26"/>
      <c r="W133" s="17"/>
      <c r="X133" s="17"/>
      <c r="Y133" s="24"/>
      <c r="Z133" s="25"/>
      <c r="AA133" s="25"/>
    </row>
    <row r="134" spans="2:27" ht="89.25" hidden="1" x14ac:dyDescent="0.25">
      <c r="B134" s="35" t="s">
        <v>71</v>
      </c>
      <c r="C134" s="17" t="s">
        <v>99</v>
      </c>
      <c r="D134" s="17" t="s">
        <v>138</v>
      </c>
      <c r="E134" s="17" t="s">
        <v>54</v>
      </c>
      <c r="F134" s="17" t="s">
        <v>142</v>
      </c>
      <c r="G134" s="17" t="s">
        <v>142</v>
      </c>
      <c r="H134" s="17" t="s">
        <v>25</v>
      </c>
      <c r="I134" s="17" t="s">
        <v>28</v>
      </c>
      <c r="J134" s="17" t="s">
        <v>142</v>
      </c>
      <c r="K134" s="17" t="s">
        <v>142</v>
      </c>
      <c r="L134" s="17" t="s">
        <v>142</v>
      </c>
      <c r="M134" s="17" t="s">
        <v>142</v>
      </c>
      <c r="N134" s="17" t="s">
        <v>625</v>
      </c>
      <c r="O134" s="17" t="s">
        <v>397</v>
      </c>
      <c r="P134" s="17" t="s">
        <v>398</v>
      </c>
      <c r="Q134" s="17" t="s">
        <v>363</v>
      </c>
      <c r="R134" s="17" t="s">
        <v>184</v>
      </c>
      <c r="S134" s="24" t="s">
        <v>184</v>
      </c>
      <c r="T134" s="25"/>
      <c r="U134" s="26">
        <v>0</v>
      </c>
      <c r="V134" s="26"/>
      <c r="W134" s="17"/>
      <c r="X134" s="17"/>
      <c r="Y134" s="24"/>
      <c r="Z134" s="25"/>
      <c r="AA134" s="25"/>
    </row>
    <row r="135" spans="2:27" ht="89.25" hidden="1" x14ac:dyDescent="0.25">
      <c r="B135" s="35" t="s">
        <v>71</v>
      </c>
      <c r="C135" s="17" t="s">
        <v>99</v>
      </c>
      <c r="D135" s="17" t="s">
        <v>138</v>
      </c>
      <c r="E135" s="17" t="s">
        <v>54</v>
      </c>
      <c r="F135" s="17" t="s">
        <v>19</v>
      </c>
      <c r="G135" s="17" t="s">
        <v>24</v>
      </c>
      <c r="H135" s="17" t="s">
        <v>25</v>
      </c>
      <c r="I135" s="17" t="s">
        <v>28</v>
      </c>
      <c r="J135" s="17" t="s">
        <v>142</v>
      </c>
      <c r="K135" s="17" t="s">
        <v>142</v>
      </c>
      <c r="L135" s="17" t="s">
        <v>142</v>
      </c>
      <c r="M135" s="17" t="s">
        <v>142</v>
      </c>
      <c r="N135" s="17" t="s">
        <v>625</v>
      </c>
      <c r="O135" s="17" t="s">
        <v>397</v>
      </c>
      <c r="P135" s="17" t="s">
        <v>399</v>
      </c>
      <c r="Q135" s="17" t="s">
        <v>364</v>
      </c>
      <c r="R135" s="17" t="s">
        <v>184</v>
      </c>
      <c r="S135" s="24" t="s">
        <v>184</v>
      </c>
      <c r="T135" s="25"/>
      <c r="U135" s="26">
        <v>0</v>
      </c>
      <c r="V135" s="26"/>
      <c r="W135" s="17"/>
      <c r="X135" s="17"/>
      <c r="Y135" s="24"/>
      <c r="Z135" s="25"/>
      <c r="AA135" s="25"/>
    </row>
    <row r="136" spans="2:27" ht="89.25" hidden="1" x14ac:dyDescent="0.25">
      <c r="B136" s="35" t="s">
        <v>71</v>
      </c>
      <c r="C136" s="17" t="s">
        <v>99</v>
      </c>
      <c r="D136" s="17" t="s">
        <v>138</v>
      </c>
      <c r="E136" s="17" t="s">
        <v>54</v>
      </c>
      <c r="F136" s="17" t="s">
        <v>19</v>
      </c>
      <c r="G136" s="17" t="s">
        <v>24</v>
      </c>
      <c r="H136" s="17" t="s">
        <v>25</v>
      </c>
      <c r="I136" s="17" t="s">
        <v>28</v>
      </c>
      <c r="J136" s="17" t="s">
        <v>142</v>
      </c>
      <c r="K136" s="17" t="s">
        <v>142</v>
      </c>
      <c r="L136" s="17" t="s">
        <v>142</v>
      </c>
      <c r="M136" s="17" t="s">
        <v>142</v>
      </c>
      <c r="N136" s="17" t="s">
        <v>625</v>
      </c>
      <c r="O136" s="17" t="s">
        <v>397</v>
      </c>
      <c r="P136" s="17" t="s">
        <v>400</v>
      </c>
      <c r="Q136" s="17" t="s">
        <v>365</v>
      </c>
      <c r="R136" s="17" t="s">
        <v>184</v>
      </c>
      <c r="S136" s="24" t="s">
        <v>184</v>
      </c>
      <c r="T136" s="25"/>
      <c r="U136" s="26">
        <v>0</v>
      </c>
      <c r="V136" s="26"/>
      <c r="W136" s="17"/>
      <c r="X136" s="17"/>
      <c r="Y136" s="24"/>
      <c r="Z136" s="25"/>
      <c r="AA136" s="25"/>
    </row>
    <row r="137" spans="2:27" ht="89.25" hidden="1" x14ac:dyDescent="0.25">
      <c r="B137" s="35" t="s">
        <v>71</v>
      </c>
      <c r="C137" s="17" t="s">
        <v>99</v>
      </c>
      <c r="D137" s="17" t="s">
        <v>138</v>
      </c>
      <c r="E137" s="17" t="s">
        <v>54</v>
      </c>
      <c r="F137" s="17" t="s">
        <v>19</v>
      </c>
      <c r="G137" s="17" t="s">
        <v>24</v>
      </c>
      <c r="H137" s="17" t="s">
        <v>25</v>
      </c>
      <c r="I137" s="17" t="s">
        <v>28</v>
      </c>
      <c r="J137" s="17" t="s">
        <v>142</v>
      </c>
      <c r="K137" s="17" t="s">
        <v>142</v>
      </c>
      <c r="L137" s="17" t="s">
        <v>142</v>
      </c>
      <c r="M137" s="17" t="s">
        <v>142</v>
      </c>
      <c r="N137" s="17" t="s">
        <v>625</v>
      </c>
      <c r="O137" s="17" t="s">
        <v>397</v>
      </c>
      <c r="P137" s="17" t="s">
        <v>401</v>
      </c>
      <c r="Q137" s="17" t="s">
        <v>366</v>
      </c>
      <c r="R137" s="17" t="s">
        <v>184</v>
      </c>
      <c r="S137" s="24" t="s">
        <v>184</v>
      </c>
      <c r="T137" s="25"/>
      <c r="U137" s="25">
        <v>0</v>
      </c>
      <c r="V137" s="26"/>
      <c r="W137" s="17"/>
      <c r="X137" s="17"/>
      <c r="Y137" s="24"/>
      <c r="Z137" s="25"/>
      <c r="AA137" s="25"/>
    </row>
    <row r="138" spans="2:27" ht="89.25" hidden="1" x14ac:dyDescent="0.25">
      <c r="B138" s="35" t="s">
        <v>71</v>
      </c>
      <c r="C138" s="17" t="s">
        <v>99</v>
      </c>
      <c r="D138" s="17" t="s">
        <v>138</v>
      </c>
      <c r="E138" s="17" t="s">
        <v>54</v>
      </c>
      <c r="F138" s="17" t="s">
        <v>19</v>
      </c>
      <c r="G138" s="17" t="s">
        <v>24</v>
      </c>
      <c r="H138" s="17" t="s">
        <v>25</v>
      </c>
      <c r="I138" s="17" t="s">
        <v>28</v>
      </c>
      <c r="J138" s="17" t="s">
        <v>142</v>
      </c>
      <c r="K138" s="17" t="s">
        <v>142</v>
      </c>
      <c r="L138" s="17" t="s">
        <v>142</v>
      </c>
      <c r="M138" s="17" t="s">
        <v>142</v>
      </c>
      <c r="N138" s="17" t="s">
        <v>625</v>
      </c>
      <c r="O138" s="17" t="s">
        <v>397</v>
      </c>
      <c r="P138" s="17" t="s">
        <v>402</v>
      </c>
      <c r="Q138" s="17" t="s">
        <v>367</v>
      </c>
      <c r="R138" s="17" t="s">
        <v>184</v>
      </c>
      <c r="S138" s="24" t="s">
        <v>184</v>
      </c>
      <c r="T138" s="25"/>
      <c r="U138" s="26">
        <v>191</v>
      </c>
      <c r="V138" s="26"/>
      <c r="W138" s="17"/>
      <c r="X138" s="17"/>
      <c r="Y138" s="24"/>
      <c r="Z138" s="25"/>
      <c r="AA138" s="25"/>
    </row>
    <row r="139" spans="2:27" ht="89.25" hidden="1" x14ac:dyDescent="0.25">
      <c r="B139" s="35" t="s">
        <v>71</v>
      </c>
      <c r="C139" s="17" t="s">
        <v>99</v>
      </c>
      <c r="D139" s="17" t="s">
        <v>138</v>
      </c>
      <c r="E139" s="17" t="s">
        <v>54</v>
      </c>
      <c r="F139" s="17" t="s">
        <v>19</v>
      </c>
      <c r="G139" s="17" t="s">
        <v>24</v>
      </c>
      <c r="H139" s="17" t="s">
        <v>25</v>
      </c>
      <c r="I139" s="17" t="s">
        <v>28</v>
      </c>
      <c r="J139" s="17" t="s">
        <v>142</v>
      </c>
      <c r="K139" s="17" t="s">
        <v>142</v>
      </c>
      <c r="L139" s="17" t="s">
        <v>142</v>
      </c>
      <c r="M139" s="17" t="s">
        <v>142</v>
      </c>
      <c r="N139" s="17" t="s">
        <v>625</v>
      </c>
      <c r="O139" s="17" t="s">
        <v>397</v>
      </c>
      <c r="P139" s="17" t="s">
        <v>403</v>
      </c>
      <c r="Q139" s="17" t="s">
        <v>368</v>
      </c>
      <c r="R139" s="17" t="s">
        <v>184</v>
      </c>
      <c r="S139" s="24" t="s">
        <v>184</v>
      </c>
      <c r="T139" s="25"/>
      <c r="U139" s="26">
        <v>0</v>
      </c>
      <c r="V139" s="26"/>
      <c r="W139" s="17"/>
      <c r="X139" s="17"/>
      <c r="Y139" s="24"/>
      <c r="Z139" s="25"/>
      <c r="AA139" s="25"/>
    </row>
    <row r="140" spans="2:27" ht="89.25" hidden="1" x14ac:dyDescent="0.25">
      <c r="B140" s="35" t="s">
        <v>71</v>
      </c>
      <c r="C140" s="17" t="s">
        <v>99</v>
      </c>
      <c r="D140" s="17" t="s">
        <v>138</v>
      </c>
      <c r="E140" s="17" t="s">
        <v>54</v>
      </c>
      <c r="F140" s="17" t="s">
        <v>19</v>
      </c>
      <c r="G140" s="17" t="s">
        <v>24</v>
      </c>
      <c r="H140" s="17" t="s">
        <v>25</v>
      </c>
      <c r="I140" s="17" t="s">
        <v>28</v>
      </c>
      <c r="J140" s="17" t="s">
        <v>142</v>
      </c>
      <c r="K140" s="17" t="s">
        <v>142</v>
      </c>
      <c r="L140" s="17" t="s">
        <v>142</v>
      </c>
      <c r="M140" s="17" t="s">
        <v>142</v>
      </c>
      <c r="N140" s="17" t="s">
        <v>625</v>
      </c>
      <c r="O140" s="17" t="s">
        <v>397</v>
      </c>
      <c r="P140" s="17" t="s">
        <v>404</v>
      </c>
      <c r="Q140" s="17" t="s">
        <v>369</v>
      </c>
      <c r="R140" s="17"/>
      <c r="S140" s="24" t="s">
        <v>184</v>
      </c>
      <c r="T140" s="25" t="s">
        <v>373</v>
      </c>
      <c r="U140" s="26">
        <v>200</v>
      </c>
      <c r="V140" s="26">
        <v>190</v>
      </c>
      <c r="W140" s="17"/>
      <c r="X140" s="17"/>
      <c r="Y140" s="24"/>
      <c r="Z140" s="25"/>
      <c r="AA140" s="25"/>
    </row>
    <row r="141" spans="2:27" ht="216.75" hidden="1" x14ac:dyDescent="0.25">
      <c r="B141" s="35" t="s">
        <v>71</v>
      </c>
      <c r="C141" s="17" t="s">
        <v>105</v>
      </c>
      <c r="D141" s="17" t="s">
        <v>116</v>
      </c>
      <c r="E141" s="17" t="s">
        <v>95</v>
      </c>
      <c r="F141" s="17" t="s">
        <v>142</v>
      </c>
      <c r="G141" s="17" t="s">
        <v>142</v>
      </c>
      <c r="H141" s="17" t="s">
        <v>26</v>
      </c>
      <c r="I141" s="17" t="s">
        <v>142</v>
      </c>
      <c r="J141" s="17" t="s">
        <v>142</v>
      </c>
      <c r="K141" s="17" t="s">
        <v>142</v>
      </c>
      <c r="L141" s="17" t="s">
        <v>79</v>
      </c>
      <c r="M141" s="17" t="s">
        <v>83</v>
      </c>
      <c r="N141" s="17" t="s">
        <v>626</v>
      </c>
      <c r="O141" s="17" t="s">
        <v>406</v>
      </c>
      <c r="P141" s="17" t="s">
        <v>409</v>
      </c>
      <c r="Q141" s="17" t="s">
        <v>374</v>
      </c>
      <c r="R141" s="17" t="s">
        <v>184</v>
      </c>
      <c r="S141" s="24" t="s">
        <v>184</v>
      </c>
      <c r="T141" s="25" t="s">
        <v>376</v>
      </c>
      <c r="U141" s="33"/>
      <c r="V141" s="33">
        <v>1</v>
      </c>
      <c r="W141" s="17"/>
      <c r="X141" s="17"/>
      <c r="Y141" s="24"/>
      <c r="Z141" s="25"/>
      <c r="AA141" s="25"/>
    </row>
    <row r="142" spans="2:27" ht="216.75" hidden="1" x14ac:dyDescent="0.25">
      <c r="B142" s="35" t="s">
        <v>71</v>
      </c>
      <c r="C142" s="17" t="s">
        <v>105</v>
      </c>
      <c r="D142" s="17" t="s">
        <v>116</v>
      </c>
      <c r="E142" s="17" t="s">
        <v>95</v>
      </c>
      <c r="F142" s="17" t="s">
        <v>142</v>
      </c>
      <c r="G142" s="17" t="s">
        <v>142</v>
      </c>
      <c r="H142" s="17" t="s">
        <v>26</v>
      </c>
      <c r="I142" s="17" t="s">
        <v>142</v>
      </c>
      <c r="J142" s="17" t="s">
        <v>142</v>
      </c>
      <c r="K142" s="17" t="s">
        <v>142</v>
      </c>
      <c r="L142" s="17" t="s">
        <v>79</v>
      </c>
      <c r="M142" s="17" t="s">
        <v>83</v>
      </c>
      <c r="N142" s="17" t="s">
        <v>626</v>
      </c>
      <c r="O142" s="17" t="s">
        <v>406</v>
      </c>
      <c r="P142" s="17" t="s">
        <v>409</v>
      </c>
      <c r="Q142" s="17" t="s">
        <v>375</v>
      </c>
      <c r="R142" s="17" t="s">
        <v>184</v>
      </c>
      <c r="S142" s="24" t="s">
        <v>184</v>
      </c>
      <c r="T142" s="25" t="s">
        <v>377</v>
      </c>
      <c r="U142" s="26">
        <v>0</v>
      </c>
      <c r="V142" s="26">
        <v>1</v>
      </c>
      <c r="W142" s="17"/>
      <c r="X142" s="17"/>
      <c r="Y142" s="24"/>
      <c r="Z142" s="25"/>
      <c r="AA142" s="25"/>
    </row>
    <row r="143" spans="2:27" ht="216.75" hidden="1" x14ac:dyDescent="0.25">
      <c r="B143" s="35" t="s">
        <v>71</v>
      </c>
      <c r="C143" s="17" t="s">
        <v>105</v>
      </c>
      <c r="D143" s="17" t="s">
        <v>116</v>
      </c>
      <c r="E143" s="17" t="s">
        <v>95</v>
      </c>
      <c r="F143" s="17" t="s">
        <v>142</v>
      </c>
      <c r="G143" s="17" t="s">
        <v>142</v>
      </c>
      <c r="H143" s="17" t="s">
        <v>26</v>
      </c>
      <c r="I143" s="17" t="s">
        <v>142</v>
      </c>
      <c r="J143" s="17" t="s">
        <v>142</v>
      </c>
      <c r="K143" s="17" t="s">
        <v>142</v>
      </c>
      <c r="L143" s="17" t="s">
        <v>76</v>
      </c>
      <c r="M143" s="17" t="s">
        <v>84</v>
      </c>
      <c r="N143" s="17" t="s">
        <v>626</v>
      </c>
      <c r="O143" s="17" t="s">
        <v>406</v>
      </c>
      <c r="P143" s="17" t="s">
        <v>407</v>
      </c>
      <c r="Q143" s="17" t="s">
        <v>378</v>
      </c>
      <c r="R143" s="17" t="s">
        <v>184</v>
      </c>
      <c r="S143" s="24" t="s">
        <v>184</v>
      </c>
      <c r="T143" s="25" t="s">
        <v>379</v>
      </c>
      <c r="U143" s="25"/>
      <c r="V143" s="33">
        <v>1</v>
      </c>
      <c r="W143" s="17"/>
      <c r="X143" s="17"/>
      <c r="Y143" s="24"/>
      <c r="Z143" s="25"/>
      <c r="AA143" s="25"/>
    </row>
    <row r="144" spans="2:27" ht="216.75" hidden="1" x14ac:dyDescent="0.25">
      <c r="B144" s="35" t="s">
        <v>71</v>
      </c>
      <c r="C144" s="17" t="s">
        <v>105</v>
      </c>
      <c r="D144" s="17" t="s">
        <v>116</v>
      </c>
      <c r="E144" s="17" t="s">
        <v>95</v>
      </c>
      <c r="F144" s="17" t="s">
        <v>142</v>
      </c>
      <c r="G144" s="17" t="s">
        <v>142</v>
      </c>
      <c r="H144" s="17" t="s">
        <v>26</v>
      </c>
      <c r="I144" s="17" t="s">
        <v>142</v>
      </c>
      <c r="J144" s="17" t="s">
        <v>142</v>
      </c>
      <c r="K144" s="17" t="s">
        <v>142</v>
      </c>
      <c r="L144" s="17" t="s">
        <v>78</v>
      </c>
      <c r="M144" s="17" t="s">
        <v>75</v>
      </c>
      <c r="N144" s="17" t="s">
        <v>626</v>
      </c>
      <c r="O144" s="17" t="s">
        <v>406</v>
      </c>
      <c r="P144" s="17" t="s">
        <v>407</v>
      </c>
      <c r="Q144" s="17" t="s">
        <v>380</v>
      </c>
      <c r="R144" s="17" t="s">
        <v>184</v>
      </c>
      <c r="S144" s="24" t="s">
        <v>184</v>
      </c>
      <c r="T144" s="25" t="s">
        <v>382</v>
      </c>
      <c r="U144" s="25"/>
      <c r="V144" s="26"/>
      <c r="W144" s="17"/>
      <c r="X144" s="17"/>
      <c r="Y144" s="24"/>
      <c r="Z144" s="25"/>
      <c r="AA144" s="25"/>
    </row>
    <row r="145" spans="2:27" ht="216.75" hidden="1" x14ac:dyDescent="0.25">
      <c r="B145" s="35" t="s">
        <v>71</v>
      </c>
      <c r="C145" s="17" t="s">
        <v>105</v>
      </c>
      <c r="D145" s="17" t="s">
        <v>116</v>
      </c>
      <c r="E145" s="17" t="s">
        <v>95</v>
      </c>
      <c r="F145" s="17" t="s">
        <v>142</v>
      </c>
      <c r="G145" s="17" t="s">
        <v>142</v>
      </c>
      <c r="H145" s="17" t="s">
        <v>26</v>
      </c>
      <c r="I145" s="17" t="s">
        <v>142</v>
      </c>
      <c r="J145" s="17" t="s">
        <v>142</v>
      </c>
      <c r="K145" s="17" t="s">
        <v>142</v>
      </c>
      <c r="L145" s="17" t="s">
        <v>78</v>
      </c>
      <c r="M145" s="17" t="s">
        <v>75</v>
      </c>
      <c r="N145" s="17" t="s">
        <v>626</v>
      </c>
      <c r="O145" s="17" t="s">
        <v>406</v>
      </c>
      <c r="P145" s="17" t="s">
        <v>407</v>
      </c>
      <c r="Q145" s="17" t="s">
        <v>381</v>
      </c>
      <c r="R145" s="17" t="s">
        <v>184</v>
      </c>
      <c r="S145" s="24" t="s">
        <v>184</v>
      </c>
      <c r="T145" s="25" t="s">
        <v>382</v>
      </c>
      <c r="U145" s="25"/>
      <c r="V145" s="26"/>
      <c r="W145" s="17"/>
      <c r="X145" s="17"/>
      <c r="Y145" s="24"/>
      <c r="Z145" s="25"/>
      <c r="AA145" s="25"/>
    </row>
    <row r="146" spans="2:27" ht="216.75" hidden="1" x14ac:dyDescent="0.25">
      <c r="B146" s="35" t="s">
        <v>71</v>
      </c>
      <c r="C146" s="17" t="s">
        <v>105</v>
      </c>
      <c r="D146" s="17" t="s">
        <v>116</v>
      </c>
      <c r="E146" s="17" t="s">
        <v>95</v>
      </c>
      <c r="F146" s="17" t="s">
        <v>142</v>
      </c>
      <c r="G146" s="17" t="s">
        <v>142</v>
      </c>
      <c r="H146" s="17" t="s">
        <v>26</v>
      </c>
      <c r="I146" s="17" t="s">
        <v>142</v>
      </c>
      <c r="J146" s="17" t="s">
        <v>142</v>
      </c>
      <c r="K146" s="17" t="s">
        <v>142</v>
      </c>
      <c r="L146" s="17" t="s">
        <v>77</v>
      </c>
      <c r="M146" s="17" t="s">
        <v>85</v>
      </c>
      <c r="N146" s="17" t="s">
        <v>626</v>
      </c>
      <c r="O146" s="17" t="s">
        <v>406</v>
      </c>
      <c r="P146" s="17" t="s">
        <v>408</v>
      </c>
      <c r="Q146" s="17" t="s">
        <v>383</v>
      </c>
      <c r="R146" s="17" t="s">
        <v>184</v>
      </c>
      <c r="S146" s="24" t="s">
        <v>184</v>
      </c>
      <c r="T146" s="25" t="s">
        <v>405</v>
      </c>
      <c r="U146" s="26">
        <v>0</v>
      </c>
      <c r="V146" s="26">
        <v>1</v>
      </c>
      <c r="W146" s="17"/>
      <c r="X146" s="17"/>
      <c r="Y146" s="24"/>
      <c r="Z146" s="25"/>
      <c r="AA146" s="25"/>
    </row>
    <row r="147" spans="2:27" ht="191.25" hidden="1" x14ac:dyDescent="0.25">
      <c r="B147" s="23" t="s">
        <v>68</v>
      </c>
      <c r="C147" s="17" t="s">
        <v>105</v>
      </c>
      <c r="D147" s="17" t="s">
        <v>116</v>
      </c>
      <c r="E147" s="17" t="s">
        <v>95</v>
      </c>
      <c r="F147" s="17" t="s">
        <v>18</v>
      </c>
      <c r="G147" s="17" t="s">
        <v>22</v>
      </c>
      <c r="H147" s="17" t="s">
        <v>26</v>
      </c>
      <c r="I147" s="17" t="s">
        <v>33</v>
      </c>
      <c r="J147" s="17" t="s">
        <v>39</v>
      </c>
      <c r="K147" s="17" t="s">
        <v>42</v>
      </c>
      <c r="L147" s="17" t="s">
        <v>76</v>
      </c>
      <c r="M147" s="17" t="s">
        <v>82</v>
      </c>
      <c r="N147" s="17" t="s">
        <v>626</v>
      </c>
      <c r="O147" s="17" t="s">
        <v>191</v>
      </c>
      <c r="P147" s="17" t="s">
        <v>192</v>
      </c>
      <c r="Q147" s="24" t="s">
        <v>547</v>
      </c>
      <c r="R147" s="24"/>
      <c r="S147" s="24" t="s">
        <v>184</v>
      </c>
      <c r="T147" s="25" t="s">
        <v>548</v>
      </c>
      <c r="U147" s="25" t="s">
        <v>193</v>
      </c>
      <c r="V147" s="26">
        <v>67.2</v>
      </c>
      <c r="W147" s="24"/>
      <c r="X147" s="24"/>
      <c r="Y147" s="24"/>
      <c r="Z147" s="25"/>
      <c r="AA147" s="25"/>
    </row>
    <row r="148" spans="2:27" ht="153" hidden="1" x14ac:dyDescent="0.25">
      <c r="B148" s="35" t="s">
        <v>68</v>
      </c>
      <c r="C148" s="17" t="s">
        <v>99</v>
      </c>
      <c r="D148" s="17" t="s">
        <v>138</v>
      </c>
      <c r="E148" s="17" t="s">
        <v>54</v>
      </c>
      <c r="F148" s="17" t="s">
        <v>19</v>
      </c>
      <c r="G148" s="17" t="s">
        <v>24</v>
      </c>
      <c r="H148" s="17" t="s">
        <v>26</v>
      </c>
      <c r="I148" s="17" t="s">
        <v>28</v>
      </c>
      <c r="J148" s="17" t="s">
        <v>39</v>
      </c>
      <c r="K148" s="17" t="s">
        <v>42</v>
      </c>
      <c r="L148" s="17" t="s">
        <v>77</v>
      </c>
      <c r="M148" s="17" t="s">
        <v>84</v>
      </c>
      <c r="N148" s="17" t="s">
        <v>625</v>
      </c>
      <c r="O148" s="17" t="s">
        <v>194</v>
      </c>
      <c r="P148" s="17" t="s">
        <v>195</v>
      </c>
      <c r="Q148" s="17" t="s">
        <v>196</v>
      </c>
      <c r="R148" s="17"/>
      <c r="S148" s="17" t="s">
        <v>184</v>
      </c>
      <c r="T148" s="25" t="s">
        <v>197</v>
      </c>
      <c r="U148" s="25">
        <v>0.97</v>
      </c>
      <c r="V148" s="33">
        <v>0.97499999999999998</v>
      </c>
      <c r="W148" s="17"/>
      <c r="X148" s="17"/>
      <c r="Y148" s="17"/>
      <c r="Z148" s="25"/>
      <c r="AA148" s="25"/>
    </row>
    <row r="149" spans="2:27" ht="191.25" hidden="1" x14ac:dyDescent="0.25">
      <c r="B149" s="35" t="s">
        <v>68</v>
      </c>
      <c r="C149" s="17" t="s">
        <v>99</v>
      </c>
      <c r="D149" s="17" t="s">
        <v>138</v>
      </c>
      <c r="E149" s="17" t="s">
        <v>51</v>
      </c>
      <c r="F149" s="17" t="s">
        <v>18</v>
      </c>
      <c r="G149" s="17" t="s">
        <v>22</v>
      </c>
      <c r="H149" s="17" t="s">
        <v>25</v>
      </c>
      <c r="I149" s="17" t="s">
        <v>28</v>
      </c>
      <c r="J149" s="17" t="s">
        <v>142</v>
      </c>
      <c r="K149" s="17" t="s">
        <v>42</v>
      </c>
      <c r="L149" s="17" t="s">
        <v>76</v>
      </c>
      <c r="M149" s="17" t="s">
        <v>82</v>
      </c>
      <c r="N149" s="17" t="s">
        <v>622</v>
      </c>
      <c r="O149" s="17" t="s">
        <v>191</v>
      </c>
      <c r="P149" s="17" t="s">
        <v>198</v>
      </c>
      <c r="Q149" s="17" t="s">
        <v>199</v>
      </c>
      <c r="R149" s="17"/>
      <c r="S149" s="24" t="s">
        <v>184</v>
      </c>
      <c r="T149" s="25" t="s">
        <v>200</v>
      </c>
      <c r="U149" s="25" t="s">
        <v>201</v>
      </c>
      <c r="V149" s="26">
        <v>0</v>
      </c>
      <c r="W149" s="17"/>
      <c r="X149" s="17"/>
      <c r="Y149" s="24"/>
      <c r="Z149" s="25"/>
      <c r="AA149" s="25"/>
    </row>
    <row r="150" spans="2:27" s="14" customFormat="1" ht="191.25" hidden="1" x14ac:dyDescent="0.25">
      <c r="B150" s="35" t="s">
        <v>68</v>
      </c>
      <c r="C150" s="17" t="s">
        <v>99</v>
      </c>
      <c r="D150" s="17" t="s">
        <v>138</v>
      </c>
      <c r="E150" s="17" t="s">
        <v>51</v>
      </c>
      <c r="F150" s="17" t="s">
        <v>18</v>
      </c>
      <c r="G150" s="17" t="s">
        <v>22</v>
      </c>
      <c r="H150" s="17" t="s">
        <v>26</v>
      </c>
      <c r="I150" s="17" t="s">
        <v>28</v>
      </c>
      <c r="J150" s="17" t="s">
        <v>34</v>
      </c>
      <c r="K150" s="17" t="s">
        <v>42</v>
      </c>
      <c r="L150" s="17" t="s">
        <v>77</v>
      </c>
      <c r="M150" s="17" t="s">
        <v>86</v>
      </c>
      <c r="N150" s="17" t="s">
        <v>622</v>
      </c>
      <c r="O150" s="17" t="s">
        <v>191</v>
      </c>
      <c r="P150" s="17" t="s">
        <v>549</v>
      </c>
      <c r="Q150" s="17" t="s">
        <v>202</v>
      </c>
      <c r="R150" s="17"/>
      <c r="S150" s="24" t="s">
        <v>184</v>
      </c>
      <c r="T150" s="25" t="s">
        <v>203</v>
      </c>
      <c r="U150" s="25" t="s">
        <v>204</v>
      </c>
      <c r="V150" s="26">
        <v>2.2599999999999998</v>
      </c>
      <c r="W150" s="17"/>
      <c r="X150" s="17"/>
      <c r="Y150" s="24"/>
      <c r="Z150" s="25"/>
      <c r="AA150" s="25"/>
    </row>
    <row r="151" spans="2:27" s="14" customFormat="1" ht="191.25" hidden="1" x14ac:dyDescent="0.25">
      <c r="B151" s="35" t="s">
        <v>68</v>
      </c>
      <c r="C151" s="17" t="s">
        <v>99</v>
      </c>
      <c r="D151" s="17" t="s">
        <v>138</v>
      </c>
      <c r="E151" s="17" t="s">
        <v>51</v>
      </c>
      <c r="F151" s="17" t="s">
        <v>18</v>
      </c>
      <c r="G151" s="17" t="s">
        <v>22</v>
      </c>
      <c r="H151" s="17" t="s">
        <v>26</v>
      </c>
      <c r="I151" s="17" t="s">
        <v>28</v>
      </c>
      <c r="J151" s="17" t="s">
        <v>34</v>
      </c>
      <c r="K151" s="17" t="s">
        <v>42</v>
      </c>
      <c r="L151" s="17" t="s">
        <v>77</v>
      </c>
      <c r="M151" s="17" t="s">
        <v>86</v>
      </c>
      <c r="N151" s="17" t="s">
        <v>622</v>
      </c>
      <c r="O151" s="17" t="s">
        <v>191</v>
      </c>
      <c r="P151" s="17" t="s">
        <v>549</v>
      </c>
      <c r="Q151" s="17" t="s">
        <v>205</v>
      </c>
      <c r="R151" s="17"/>
      <c r="S151" s="24" t="s">
        <v>184</v>
      </c>
      <c r="T151" s="25" t="s">
        <v>206</v>
      </c>
      <c r="U151" s="25" t="s">
        <v>207</v>
      </c>
      <c r="V151" s="26">
        <v>1.28</v>
      </c>
      <c r="W151" s="17"/>
      <c r="X151" s="17"/>
      <c r="Y151" s="24"/>
      <c r="Z151" s="25"/>
      <c r="AA151" s="25"/>
    </row>
    <row r="152" spans="2:27" s="14" customFormat="1" ht="191.25" hidden="1" x14ac:dyDescent="0.25">
      <c r="B152" s="35" t="s">
        <v>68</v>
      </c>
      <c r="C152" s="17" t="s">
        <v>99</v>
      </c>
      <c r="D152" s="17" t="s">
        <v>138</v>
      </c>
      <c r="E152" s="17" t="s">
        <v>51</v>
      </c>
      <c r="F152" s="17" t="s">
        <v>18</v>
      </c>
      <c r="G152" s="17" t="s">
        <v>22</v>
      </c>
      <c r="H152" s="17" t="s">
        <v>26</v>
      </c>
      <c r="I152" s="17" t="s">
        <v>28</v>
      </c>
      <c r="J152" s="17" t="s">
        <v>34</v>
      </c>
      <c r="K152" s="17" t="s">
        <v>42</v>
      </c>
      <c r="L152" s="17" t="s">
        <v>77</v>
      </c>
      <c r="M152" s="17" t="s">
        <v>86</v>
      </c>
      <c r="N152" s="17" t="s">
        <v>622</v>
      </c>
      <c r="O152" s="17" t="s">
        <v>191</v>
      </c>
      <c r="P152" s="17" t="s">
        <v>549</v>
      </c>
      <c r="Q152" s="17" t="s">
        <v>208</v>
      </c>
      <c r="R152" s="17"/>
      <c r="S152" s="24" t="s">
        <v>184</v>
      </c>
      <c r="T152" s="25" t="s">
        <v>209</v>
      </c>
      <c r="U152" s="25">
        <v>22.9</v>
      </c>
      <c r="V152" s="26">
        <v>22.9</v>
      </c>
      <c r="W152" s="17"/>
      <c r="X152" s="17"/>
      <c r="Y152" s="24"/>
      <c r="Z152" s="25"/>
      <c r="AA152" s="25"/>
    </row>
    <row r="153" spans="2:27" s="14" customFormat="1" ht="191.25" hidden="1" x14ac:dyDescent="0.25">
      <c r="B153" s="35" t="s">
        <v>68</v>
      </c>
      <c r="C153" s="17" t="s">
        <v>99</v>
      </c>
      <c r="D153" s="17" t="s">
        <v>138</v>
      </c>
      <c r="E153" s="17" t="s">
        <v>51</v>
      </c>
      <c r="F153" s="17" t="s">
        <v>18</v>
      </c>
      <c r="G153" s="17" t="s">
        <v>22</v>
      </c>
      <c r="H153" s="17" t="s">
        <v>26</v>
      </c>
      <c r="I153" s="17" t="s">
        <v>28</v>
      </c>
      <c r="J153" s="17" t="s">
        <v>34</v>
      </c>
      <c r="K153" s="17" t="s">
        <v>42</v>
      </c>
      <c r="L153" s="17" t="s">
        <v>77</v>
      </c>
      <c r="M153" s="17" t="s">
        <v>86</v>
      </c>
      <c r="N153" s="17" t="s">
        <v>622</v>
      </c>
      <c r="O153" s="17" t="s">
        <v>191</v>
      </c>
      <c r="P153" s="17" t="s">
        <v>550</v>
      </c>
      <c r="Q153" s="17" t="s">
        <v>210</v>
      </c>
      <c r="R153" s="17"/>
      <c r="S153" s="24" t="s">
        <v>184</v>
      </c>
      <c r="T153" s="25" t="s">
        <v>211</v>
      </c>
      <c r="U153" s="25" t="s">
        <v>212</v>
      </c>
      <c r="V153" s="26">
        <v>0.97499999999999998</v>
      </c>
      <c r="W153" s="17"/>
      <c r="X153" s="17"/>
      <c r="Y153" s="24"/>
      <c r="Z153" s="25"/>
      <c r="AA153" s="25"/>
    </row>
    <row r="154" spans="2:27" s="14" customFormat="1" ht="140.25" hidden="1" x14ac:dyDescent="0.25">
      <c r="B154" s="35" t="s">
        <v>68</v>
      </c>
      <c r="C154" s="17" t="s">
        <v>99</v>
      </c>
      <c r="D154" s="17" t="s">
        <v>138</v>
      </c>
      <c r="E154" s="17" t="s">
        <v>50</v>
      </c>
      <c r="F154" s="17" t="s">
        <v>17</v>
      </c>
      <c r="G154" s="17" t="s">
        <v>23</v>
      </c>
      <c r="H154" s="17" t="s">
        <v>26</v>
      </c>
      <c r="I154" s="17" t="s">
        <v>28</v>
      </c>
      <c r="J154" s="17" t="s">
        <v>37</v>
      </c>
      <c r="K154" s="17" t="s">
        <v>42</v>
      </c>
      <c r="L154" s="17" t="s">
        <v>80</v>
      </c>
      <c r="M154" s="17" t="s">
        <v>80</v>
      </c>
      <c r="N154" s="17" t="s">
        <v>621</v>
      </c>
      <c r="O154" s="17" t="s">
        <v>213</v>
      </c>
      <c r="P154" s="17" t="s">
        <v>551</v>
      </c>
      <c r="Q154" s="17" t="s">
        <v>214</v>
      </c>
      <c r="R154" s="17"/>
      <c r="S154" s="24" t="s">
        <v>184</v>
      </c>
      <c r="T154" s="25" t="s">
        <v>215</v>
      </c>
      <c r="U154" s="25" t="s">
        <v>216</v>
      </c>
      <c r="V154" s="26">
        <v>0</v>
      </c>
      <c r="W154" s="17"/>
      <c r="X154" s="17"/>
      <c r="Y154" s="24"/>
      <c r="Z154" s="25"/>
      <c r="AA154" s="25"/>
    </row>
    <row r="155" spans="2:27" s="14" customFormat="1" ht="153" hidden="1" x14ac:dyDescent="0.25">
      <c r="B155" s="35" t="s">
        <v>68</v>
      </c>
      <c r="C155" s="17" t="s">
        <v>99</v>
      </c>
      <c r="D155" s="17" t="s">
        <v>138</v>
      </c>
      <c r="E155" s="17" t="s">
        <v>50</v>
      </c>
      <c r="F155" s="17" t="s">
        <v>17</v>
      </c>
      <c r="G155" s="17" t="s">
        <v>23</v>
      </c>
      <c r="H155" s="17" t="s">
        <v>26</v>
      </c>
      <c r="I155" s="17" t="s">
        <v>28</v>
      </c>
      <c r="J155" s="17" t="s">
        <v>37</v>
      </c>
      <c r="K155" s="17" t="s">
        <v>42</v>
      </c>
      <c r="L155" s="17" t="s">
        <v>80</v>
      </c>
      <c r="M155" s="17" t="s">
        <v>80</v>
      </c>
      <c r="N155" s="17" t="s">
        <v>621</v>
      </c>
      <c r="O155" s="17" t="s">
        <v>217</v>
      </c>
      <c r="P155" s="17" t="s">
        <v>551</v>
      </c>
      <c r="Q155" s="17" t="s">
        <v>218</v>
      </c>
      <c r="R155" s="17"/>
      <c r="S155" s="24" t="s">
        <v>184</v>
      </c>
      <c r="T155" s="25" t="s">
        <v>219</v>
      </c>
      <c r="U155" s="25" t="s">
        <v>220</v>
      </c>
      <c r="V155" s="26">
        <v>0</v>
      </c>
      <c r="W155" s="17"/>
      <c r="X155" s="17"/>
      <c r="Y155" s="24"/>
      <c r="Z155" s="25"/>
      <c r="AA155" s="25"/>
    </row>
    <row r="156" spans="2:27" ht="89.25" hidden="1" x14ac:dyDescent="0.25">
      <c r="B156" s="23" t="s">
        <v>69</v>
      </c>
      <c r="C156" s="17" t="s">
        <v>99</v>
      </c>
      <c r="D156" s="17" t="s">
        <v>138</v>
      </c>
      <c r="E156" s="17" t="s">
        <v>50</v>
      </c>
      <c r="F156" s="17" t="s">
        <v>17</v>
      </c>
      <c r="G156" s="17" t="s">
        <v>23</v>
      </c>
      <c r="H156" s="17" t="s">
        <v>26</v>
      </c>
      <c r="I156" s="17" t="s">
        <v>28</v>
      </c>
      <c r="J156" s="17" t="s">
        <v>35</v>
      </c>
      <c r="K156" s="17" t="s">
        <v>40</v>
      </c>
      <c r="L156" s="17" t="s">
        <v>77</v>
      </c>
      <c r="M156" s="17" t="s">
        <v>82</v>
      </c>
      <c r="N156" s="17" t="s">
        <v>621</v>
      </c>
      <c r="O156" s="12" t="s">
        <v>221</v>
      </c>
      <c r="P156" s="12" t="s">
        <v>221</v>
      </c>
      <c r="Q156" s="12" t="s">
        <v>222</v>
      </c>
      <c r="R156" s="24">
        <f>U156</f>
        <v>30</v>
      </c>
      <c r="S156" s="12">
        <v>35</v>
      </c>
      <c r="T156" s="12" t="s">
        <v>223</v>
      </c>
      <c r="U156" s="12">
        <v>30</v>
      </c>
      <c r="V156" s="51">
        <v>35</v>
      </c>
      <c r="W156" s="24"/>
      <c r="X156" s="24"/>
      <c r="Y156" s="12"/>
      <c r="Z156" s="12"/>
      <c r="AA156" s="12"/>
    </row>
    <row r="157" spans="2:27" ht="89.25" hidden="1" x14ac:dyDescent="0.25">
      <c r="B157" s="23" t="s">
        <v>69</v>
      </c>
      <c r="C157" s="17" t="s">
        <v>99</v>
      </c>
      <c r="D157" s="17" t="s">
        <v>138</v>
      </c>
      <c r="E157" s="17" t="s">
        <v>51</v>
      </c>
      <c r="F157" s="17" t="s">
        <v>17</v>
      </c>
      <c r="G157" s="17" t="s">
        <v>23</v>
      </c>
      <c r="H157" s="17" t="s">
        <v>26</v>
      </c>
      <c r="I157" s="17" t="s">
        <v>28</v>
      </c>
      <c r="J157" s="17" t="s">
        <v>35</v>
      </c>
      <c r="K157" s="17" t="s">
        <v>40</v>
      </c>
      <c r="L157" s="17" t="s">
        <v>77</v>
      </c>
      <c r="M157" s="17" t="s">
        <v>82</v>
      </c>
      <c r="N157" s="17" t="s">
        <v>622</v>
      </c>
      <c r="O157" s="12" t="s">
        <v>221</v>
      </c>
      <c r="P157" s="12" t="s">
        <v>221</v>
      </c>
      <c r="Q157" s="12" t="s">
        <v>224</v>
      </c>
      <c r="R157" s="24">
        <f t="shared" ref="R157:R168" si="0">U157</f>
        <v>0</v>
      </c>
      <c r="S157" s="12">
        <v>20</v>
      </c>
      <c r="T157" s="12" t="s">
        <v>223</v>
      </c>
      <c r="U157" s="12">
        <v>0</v>
      </c>
      <c r="V157" s="51">
        <v>20</v>
      </c>
      <c r="W157" s="24"/>
      <c r="X157" s="24"/>
      <c r="Y157" s="12"/>
      <c r="Z157" s="12"/>
      <c r="AA157" s="12"/>
    </row>
    <row r="158" spans="2:27" ht="191.25" hidden="1" x14ac:dyDescent="0.25">
      <c r="B158" s="23" t="s">
        <v>69</v>
      </c>
      <c r="C158" s="17" t="s">
        <v>105</v>
      </c>
      <c r="D158" s="17" t="s">
        <v>116</v>
      </c>
      <c r="E158" s="17" t="s">
        <v>95</v>
      </c>
      <c r="F158" s="17" t="s">
        <v>19</v>
      </c>
      <c r="G158" s="17" t="s">
        <v>24</v>
      </c>
      <c r="H158" s="17" t="s">
        <v>26</v>
      </c>
      <c r="I158" s="17" t="s">
        <v>28</v>
      </c>
      <c r="J158" s="17" t="s">
        <v>142</v>
      </c>
      <c r="K158" s="17" t="s">
        <v>40</v>
      </c>
      <c r="L158" s="17" t="s">
        <v>76</v>
      </c>
      <c r="M158" s="17" t="s">
        <v>83</v>
      </c>
      <c r="N158" s="17" t="s">
        <v>626</v>
      </c>
      <c r="O158" s="12" t="s">
        <v>225</v>
      </c>
      <c r="P158" s="12" t="s">
        <v>226</v>
      </c>
      <c r="Q158" s="12" t="s">
        <v>227</v>
      </c>
      <c r="R158" s="24">
        <f t="shared" si="0"/>
        <v>100</v>
      </c>
      <c r="S158" s="12">
        <v>100</v>
      </c>
      <c r="T158" s="12" t="s">
        <v>223</v>
      </c>
      <c r="U158" s="12">
        <v>100</v>
      </c>
      <c r="V158" s="51">
        <v>100</v>
      </c>
      <c r="W158" s="24"/>
      <c r="X158" s="24"/>
      <c r="Y158" s="12"/>
      <c r="Z158" s="12"/>
      <c r="AA158" s="12"/>
    </row>
    <row r="159" spans="2:27" ht="89.25" hidden="1" x14ac:dyDescent="0.25">
      <c r="B159" s="23" t="s">
        <v>69</v>
      </c>
      <c r="C159" s="17" t="s">
        <v>99</v>
      </c>
      <c r="D159" s="17" t="s">
        <v>138</v>
      </c>
      <c r="E159" s="17" t="s">
        <v>50</v>
      </c>
      <c r="F159" s="17" t="s">
        <v>19</v>
      </c>
      <c r="G159" s="17" t="s">
        <v>24</v>
      </c>
      <c r="H159" s="17" t="s">
        <v>26</v>
      </c>
      <c r="I159" s="17" t="s">
        <v>28</v>
      </c>
      <c r="J159" s="17" t="s">
        <v>142</v>
      </c>
      <c r="K159" s="17" t="s">
        <v>40</v>
      </c>
      <c r="L159" s="17" t="s">
        <v>76</v>
      </c>
      <c r="M159" s="17" t="s">
        <v>83</v>
      </c>
      <c r="N159" s="17" t="s">
        <v>621</v>
      </c>
      <c r="O159" s="12" t="s">
        <v>226</v>
      </c>
      <c r="P159" s="12" t="s">
        <v>226</v>
      </c>
      <c r="Q159" s="12" t="s">
        <v>228</v>
      </c>
      <c r="R159" s="24">
        <f t="shared" si="0"/>
        <v>100</v>
      </c>
      <c r="S159" s="12">
        <v>100</v>
      </c>
      <c r="T159" s="12" t="s">
        <v>223</v>
      </c>
      <c r="U159" s="12">
        <v>100</v>
      </c>
      <c r="V159" s="51">
        <v>100</v>
      </c>
      <c r="W159" s="24"/>
      <c r="X159" s="24"/>
      <c r="Y159" s="12"/>
      <c r="Z159" s="12"/>
      <c r="AA159" s="12"/>
    </row>
    <row r="160" spans="2:27" ht="191.25" hidden="1" x14ac:dyDescent="0.25">
      <c r="B160" s="23" t="s">
        <v>69</v>
      </c>
      <c r="C160" s="17" t="s">
        <v>100</v>
      </c>
      <c r="D160" s="17" t="s">
        <v>114</v>
      </c>
      <c r="E160" s="17" t="s">
        <v>59</v>
      </c>
      <c r="F160" s="17" t="s">
        <v>19</v>
      </c>
      <c r="G160" s="17" t="s">
        <v>20</v>
      </c>
      <c r="H160" s="17" t="s">
        <v>26</v>
      </c>
      <c r="I160" s="17" t="s">
        <v>28</v>
      </c>
      <c r="J160" s="17" t="s">
        <v>142</v>
      </c>
      <c r="K160" s="17" t="s">
        <v>40</v>
      </c>
      <c r="L160" s="17" t="s">
        <v>76</v>
      </c>
      <c r="M160" s="17" t="s">
        <v>83</v>
      </c>
      <c r="N160" s="17" t="s">
        <v>626</v>
      </c>
      <c r="O160" s="12" t="s">
        <v>226</v>
      </c>
      <c r="P160" s="12" t="s">
        <v>226</v>
      </c>
      <c r="Q160" s="12" t="s">
        <v>229</v>
      </c>
      <c r="R160" s="24">
        <f t="shared" si="0"/>
        <v>1</v>
      </c>
      <c r="S160" s="12">
        <v>1</v>
      </c>
      <c r="T160" s="12" t="s">
        <v>230</v>
      </c>
      <c r="U160" s="12">
        <v>1</v>
      </c>
      <c r="V160" s="51">
        <v>1</v>
      </c>
      <c r="W160" s="24"/>
      <c r="X160" s="24"/>
      <c r="Y160" s="12"/>
      <c r="Z160" s="12"/>
      <c r="AA160" s="12"/>
    </row>
    <row r="161" spans="2:27" ht="89.25" hidden="1" x14ac:dyDescent="0.25">
      <c r="B161" s="23" t="s">
        <v>69</v>
      </c>
      <c r="C161" s="17" t="s">
        <v>99</v>
      </c>
      <c r="D161" s="17" t="s">
        <v>138</v>
      </c>
      <c r="E161" s="17" t="s">
        <v>50</v>
      </c>
      <c r="F161" s="17" t="s">
        <v>17</v>
      </c>
      <c r="G161" s="17" t="s">
        <v>23</v>
      </c>
      <c r="H161" s="17" t="s">
        <v>26</v>
      </c>
      <c r="I161" s="17" t="s">
        <v>28</v>
      </c>
      <c r="J161" s="17" t="s">
        <v>35</v>
      </c>
      <c r="K161" s="17" t="s">
        <v>40</v>
      </c>
      <c r="L161" s="17" t="s">
        <v>77</v>
      </c>
      <c r="M161" s="17" t="s">
        <v>81</v>
      </c>
      <c r="N161" s="17" t="s">
        <v>621</v>
      </c>
      <c r="O161" s="12" t="s">
        <v>232</v>
      </c>
      <c r="P161" s="12" t="s">
        <v>231</v>
      </c>
      <c r="Q161" s="12" t="s">
        <v>233</v>
      </c>
      <c r="R161" s="24">
        <f t="shared" si="0"/>
        <v>95</v>
      </c>
      <c r="S161" s="12">
        <v>100</v>
      </c>
      <c r="T161" s="12" t="s">
        <v>223</v>
      </c>
      <c r="U161" s="12">
        <v>95</v>
      </c>
      <c r="V161" s="51">
        <v>95</v>
      </c>
      <c r="W161" s="24"/>
      <c r="X161" s="24"/>
      <c r="Y161" s="12"/>
      <c r="Z161" s="12"/>
      <c r="AA161" s="12"/>
    </row>
    <row r="162" spans="2:27" ht="89.25" hidden="1" x14ac:dyDescent="0.25">
      <c r="B162" s="23" t="s">
        <v>69</v>
      </c>
      <c r="C162" s="17" t="s">
        <v>99</v>
      </c>
      <c r="D162" s="17" t="s">
        <v>138</v>
      </c>
      <c r="E162" s="17" t="s">
        <v>51</v>
      </c>
      <c r="F162" s="17" t="s">
        <v>17</v>
      </c>
      <c r="G162" s="17" t="s">
        <v>22</v>
      </c>
      <c r="H162" s="17" t="s">
        <v>26</v>
      </c>
      <c r="I162" s="17" t="s">
        <v>28</v>
      </c>
      <c r="J162" s="17" t="s">
        <v>35</v>
      </c>
      <c r="K162" s="17" t="s">
        <v>40</v>
      </c>
      <c r="L162" s="17" t="s">
        <v>76</v>
      </c>
      <c r="M162" s="17" t="s">
        <v>81</v>
      </c>
      <c r="N162" s="17" t="s">
        <v>622</v>
      </c>
      <c r="O162" s="12" t="s">
        <v>231</v>
      </c>
      <c r="P162" s="12" t="s">
        <v>231</v>
      </c>
      <c r="Q162" s="12" t="s">
        <v>234</v>
      </c>
      <c r="R162" s="24">
        <f t="shared" si="0"/>
        <v>0</v>
      </c>
      <c r="S162" s="12">
        <v>4</v>
      </c>
      <c r="T162" s="12" t="s">
        <v>235</v>
      </c>
      <c r="U162" s="12">
        <v>0</v>
      </c>
      <c r="V162" s="51">
        <v>4</v>
      </c>
      <c r="W162" s="24"/>
      <c r="X162" s="24"/>
      <c r="Y162" s="12"/>
      <c r="Z162" s="12"/>
      <c r="AA162" s="12"/>
    </row>
    <row r="163" spans="2:27" ht="127.5" hidden="1" x14ac:dyDescent="0.25">
      <c r="B163" s="23" t="s">
        <v>69</v>
      </c>
      <c r="C163" s="17" t="s">
        <v>99</v>
      </c>
      <c r="D163" s="17" t="s">
        <v>138</v>
      </c>
      <c r="E163" s="17" t="s">
        <v>51</v>
      </c>
      <c r="F163" s="17" t="s">
        <v>17</v>
      </c>
      <c r="G163" s="17" t="s">
        <v>22</v>
      </c>
      <c r="H163" s="17" t="s">
        <v>26</v>
      </c>
      <c r="I163" s="17" t="s">
        <v>28</v>
      </c>
      <c r="J163" s="17" t="s">
        <v>36</v>
      </c>
      <c r="K163" s="17" t="s">
        <v>40</v>
      </c>
      <c r="L163" s="17" t="s">
        <v>77</v>
      </c>
      <c r="M163" s="17" t="s">
        <v>81</v>
      </c>
      <c r="N163" s="17" t="s">
        <v>622</v>
      </c>
      <c r="O163" s="12" t="s">
        <v>236</v>
      </c>
      <c r="P163" s="12" t="s">
        <v>236</v>
      </c>
      <c r="Q163" s="12" t="s">
        <v>237</v>
      </c>
      <c r="R163" s="24">
        <f t="shared" si="0"/>
        <v>0.78</v>
      </c>
      <c r="S163" s="12" t="s">
        <v>411</v>
      </c>
      <c r="T163" s="12" t="s">
        <v>238</v>
      </c>
      <c r="U163" s="12">
        <v>0.78</v>
      </c>
      <c r="V163" s="53" t="s">
        <v>645</v>
      </c>
      <c r="W163" s="24"/>
      <c r="X163" s="24"/>
      <c r="Y163" s="12"/>
      <c r="Z163" s="12"/>
      <c r="AA163" s="12"/>
    </row>
    <row r="164" spans="2:27" ht="127.5" hidden="1" x14ac:dyDescent="0.25">
      <c r="B164" s="23" t="s">
        <v>69</v>
      </c>
      <c r="C164" s="17" t="s">
        <v>99</v>
      </c>
      <c r="D164" s="17" t="s">
        <v>138</v>
      </c>
      <c r="E164" s="17" t="s">
        <v>51</v>
      </c>
      <c r="F164" s="17" t="s">
        <v>17</v>
      </c>
      <c r="G164" s="17" t="s">
        <v>22</v>
      </c>
      <c r="H164" s="17" t="s">
        <v>26</v>
      </c>
      <c r="I164" s="17" t="s">
        <v>28</v>
      </c>
      <c r="J164" s="17" t="s">
        <v>36</v>
      </c>
      <c r="K164" s="17" t="s">
        <v>40</v>
      </c>
      <c r="L164" s="17" t="s">
        <v>77</v>
      </c>
      <c r="M164" s="17" t="s">
        <v>81</v>
      </c>
      <c r="N164" s="17" t="s">
        <v>622</v>
      </c>
      <c r="O164" s="12" t="s">
        <v>236</v>
      </c>
      <c r="P164" s="12" t="s">
        <v>236</v>
      </c>
      <c r="Q164" s="12" t="s">
        <v>552</v>
      </c>
      <c r="R164" s="24">
        <f t="shared" si="0"/>
        <v>1.2669999999999999</v>
      </c>
      <c r="S164" s="12" t="s">
        <v>411</v>
      </c>
      <c r="T164" s="12" t="s">
        <v>239</v>
      </c>
      <c r="U164" s="12">
        <v>1.2669999999999999</v>
      </c>
      <c r="V164" s="53" t="s">
        <v>645</v>
      </c>
      <c r="W164" s="24"/>
      <c r="X164" s="24"/>
      <c r="Y164" s="12"/>
      <c r="Z164" s="12"/>
      <c r="AA164" s="12"/>
    </row>
    <row r="165" spans="2:27" ht="89.25" hidden="1" x14ac:dyDescent="0.25">
      <c r="B165" s="23" t="s">
        <v>69</v>
      </c>
      <c r="C165" s="17" t="s">
        <v>99</v>
      </c>
      <c r="D165" s="17" t="s">
        <v>138</v>
      </c>
      <c r="E165" s="17" t="s">
        <v>51</v>
      </c>
      <c r="F165" s="17" t="s">
        <v>17</v>
      </c>
      <c r="G165" s="17" t="s">
        <v>22</v>
      </c>
      <c r="H165" s="17" t="s">
        <v>26</v>
      </c>
      <c r="I165" s="17" t="s">
        <v>28</v>
      </c>
      <c r="J165" s="17" t="s">
        <v>142</v>
      </c>
      <c r="K165" s="17" t="s">
        <v>40</v>
      </c>
      <c r="L165" s="17" t="s">
        <v>76</v>
      </c>
      <c r="M165" s="17" t="s">
        <v>81</v>
      </c>
      <c r="N165" s="17" t="s">
        <v>622</v>
      </c>
      <c r="O165" s="12" t="s">
        <v>240</v>
      </c>
      <c r="P165" s="12" t="s">
        <v>240</v>
      </c>
      <c r="Q165" s="12" t="s">
        <v>241</v>
      </c>
      <c r="R165" s="24" t="str">
        <f t="shared" si="0"/>
        <v>N.D</v>
      </c>
      <c r="S165" s="12">
        <v>1.2</v>
      </c>
      <c r="T165" s="12" t="s">
        <v>242</v>
      </c>
      <c r="U165" s="12" t="s">
        <v>243</v>
      </c>
      <c r="V165" s="51" t="s">
        <v>646</v>
      </c>
      <c r="W165" s="24"/>
      <c r="X165" s="24"/>
      <c r="Y165" s="12"/>
      <c r="Z165" s="12"/>
      <c r="AA165" s="12"/>
    </row>
    <row r="166" spans="2:27" ht="127.5" hidden="1" x14ac:dyDescent="0.25">
      <c r="B166" s="23" t="s">
        <v>69</v>
      </c>
      <c r="C166" s="17" t="s">
        <v>99</v>
      </c>
      <c r="D166" s="17" t="s">
        <v>138</v>
      </c>
      <c r="E166" s="17" t="s">
        <v>51</v>
      </c>
      <c r="F166" s="17" t="s">
        <v>17</v>
      </c>
      <c r="G166" s="17" t="s">
        <v>22</v>
      </c>
      <c r="H166" s="17" t="s">
        <v>26</v>
      </c>
      <c r="I166" s="17" t="s">
        <v>28</v>
      </c>
      <c r="J166" s="17" t="s">
        <v>142</v>
      </c>
      <c r="K166" s="17" t="s">
        <v>40</v>
      </c>
      <c r="L166" s="17" t="s">
        <v>76</v>
      </c>
      <c r="M166" s="17" t="s">
        <v>81</v>
      </c>
      <c r="N166" s="17" t="s">
        <v>622</v>
      </c>
      <c r="O166" s="12" t="s">
        <v>240</v>
      </c>
      <c r="P166" s="12" t="s">
        <v>240</v>
      </c>
      <c r="Q166" s="12" t="s">
        <v>244</v>
      </c>
      <c r="R166" s="24" t="str">
        <f t="shared" si="0"/>
        <v>N.E</v>
      </c>
      <c r="S166" s="12" t="s">
        <v>412</v>
      </c>
      <c r="T166" s="12" t="s">
        <v>245</v>
      </c>
      <c r="U166" s="12" t="s">
        <v>246</v>
      </c>
      <c r="V166" s="53" t="s">
        <v>647</v>
      </c>
      <c r="W166" s="24"/>
      <c r="X166" s="24"/>
      <c r="Y166" s="12"/>
      <c r="Z166" s="12"/>
      <c r="AA166" s="12"/>
    </row>
    <row r="167" spans="2:27" ht="191.25" hidden="1" x14ac:dyDescent="0.25">
      <c r="B167" s="23" t="s">
        <v>69</v>
      </c>
      <c r="C167" s="17" t="s">
        <v>105</v>
      </c>
      <c r="D167" s="17" t="s">
        <v>116</v>
      </c>
      <c r="E167" s="17" t="s">
        <v>97</v>
      </c>
      <c r="F167" s="17" t="s">
        <v>18</v>
      </c>
      <c r="G167" s="17" t="s">
        <v>21</v>
      </c>
      <c r="H167" s="17" t="s">
        <v>26</v>
      </c>
      <c r="I167" s="17" t="s">
        <v>28</v>
      </c>
      <c r="J167" s="17" t="s">
        <v>142</v>
      </c>
      <c r="K167" s="17" t="s">
        <v>40</v>
      </c>
      <c r="L167" s="17" t="s">
        <v>76</v>
      </c>
      <c r="M167" s="17" t="s">
        <v>75</v>
      </c>
      <c r="N167" s="17" t="s">
        <v>626</v>
      </c>
      <c r="O167" s="12" t="s">
        <v>247</v>
      </c>
      <c r="P167" s="12" t="s">
        <v>247</v>
      </c>
      <c r="Q167" s="12" t="s">
        <v>248</v>
      </c>
      <c r="R167" s="24">
        <f t="shared" si="0"/>
        <v>0</v>
      </c>
      <c r="S167" s="12">
        <v>0.8</v>
      </c>
      <c r="T167" s="12" t="s">
        <v>249</v>
      </c>
      <c r="U167" s="12">
        <v>0</v>
      </c>
      <c r="V167" s="51">
        <v>0.8</v>
      </c>
      <c r="W167" s="24"/>
      <c r="X167" s="24"/>
      <c r="Y167" s="12"/>
      <c r="Z167" s="12"/>
      <c r="AA167" s="12"/>
    </row>
    <row r="168" spans="2:27" ht="127.5" hidden="1" x14ac:dyDescent="0.25">
      <c r="B168" s="23" t="s">
        <v>69</v>
      </c>
      <c r="C168" s="17" t="s">
        <v>99</v>
      </c>
      <c r="D168" s="17" t="s">
        <v>138</v>
      </c>
      <c r="E168" s="17" t="s">
        <v>54</v>
      </c>
      <c r="F168" s="17" t="s">
        <v>19</v>
      </c>
      <c r="G168" s="17" t="s">
        <v>24</v>
      </c>
      <c r="H168" s="17" t="s">
        <v>26</v>
      </c>
      <c r="I168" s="17" t="s">
        <v>28</v>
      </c>
      <c r="J168" s="17" t="s">
        <v>142</v>
      </c>
      <c r="K168" s="17" t="s">
        <v>40</v>
      </c>
      <c r="L168" s="17" t="s">
        <v>76</v>
      </c>
      <c r="M168" s="17" t="s">
        <v>84</v>
      </c>
      <c r="N168" s="17" t="s">
        <v>625</v>
      </c>
      <c r="O168" s="12" t="s">
        <v>250</v>
      </c>
      <c r="P168" s="12" t="s">
        <v>250</v>
      </c>
      <c r="Q168" s="12" t="s">
        <v>251</v>
      </c>
      <c r="R168" s="24">
        <f t="shared" si="0"/>
        <v>1.06</v>
      </c>
      <c r="S168" s="12" t="s">
        <v>252</v>
      </c>
      <c r="T168" s="12" t="s">
        <v>253</v>
      </c>
      <c r="U168" s="12">
        <v>1.06</v>
      </c>
      <c r="V168" s="51" t="s">
        <v>252</v>
      </c>
      <c r="W168" s="24"/>
      <c r="X168" s="24"/>
      <c r="Y168" s="12"/>
      <c r="Z168" s="12"/>
      <c r="AA168" s="12"/>
    </row>
    <row r="169" spans="2:27" ht="89.25" hidden="1" x14ac:dyDescent="0.25">
      <c r="B169" s="23" t="s">
        <v>69</v>
      </c>
      <c r="C169" s="17" t="s">
        <v>99</v>
      </c>
      <c r="D169" s="17" t="s">
        <v>138</v>
      </c>
      <c r="E169" s="17" t="s">
        <v>53</v>
      </c>
      <c r="F169" s="17" t="s">
        <v>17</v>
      </c>
      <c r="G169" s="17" t="s">
        <v>20</v>
      </c>
      <c r="H169" s="17" t="s">
        <v>26</v>
      </c>
      <c r="I169" s="17" t="s">
        <v>28</v>
      </c>
      <c r="J169" s="17" t="s">
        <v>142</v>
      </c>
      <c r="K169" s="17" t="s">
        <v>40</v>
      </c>
      <c r="L169" s="17" t="s">
        <v>77</v>
      </c>
      <c r="M169" s="17" t="s">
        <v>75</v>
      </c>
      <c r="N169" s="27" t="s">
        <v>624</v>
      </c>
      <c r="O169" s="12" t="s">
        <v>553</v>
      </c>
      <c r="P169" s="12" t="s">
        <v>553</v>
      </c>
      <c r="Q169" s="12" t="s">
        <v>554</v>
      </c>
      <c r="R169" s="24">
        <v>0</v>
      </c>
      <c r="S169" s="12">
        <v>0</v>
      </c>
      <c r="T169" s="12" t="s">
        <v>555</v>
      </c>
      <c r="U169" s="12">
        <v>0</v>
      </c>
      <c r="V169" s="51">
        <v>100</v>
      </c>
      <c r="W169" s="24"/>
      <c r="X169" s="24"/>
      <c r="Y169" s="12"/>
      <c r="Z169" s="12"/>
      <c r="AA169" s="12"/>
    </row>
    <row r="170" spans="2:27" ht="165.75" hidden="1" x14ac:dyDescent="0.25">
      <c r="B170" s="35" t="s">
        <v>67</v>
      </c>
      <c r="C170" s="17" t="s">
        <v>99</v>
      </c>
      <c r="D170" s="17" t="s">
        <v>138</v>
      </c>
      <c r="E170" s="17" t="s">
        <v>47</v>
      </c>
      <c r="F170" s="17" t="s">
        <v>19</v>
      </c>
      <c r="G170" s="17" t="s">
        <v>24</v>
      </c>
      <c r="H170" s="17" t="s">
        <v>26</v>
      </c>
      <c r="I170" s="17" t="s">
        <v>33</v>
      </c>
      <c r="J170" s="17" t="s">
        <v>142</v>
      </c>
      <c r="K170" s="17" t="s">
        <v>142</v>
      </c>
      <c r="L170" s="17" t="s">
        <v>78</v>
      </c>
      <c r="M170" s="17" t="s">
        <v>75</v>
      </c>
      <c r="N170" s="17" t="s">
        <v>620</v>
      </c>
      <c r="O170" s="17" t="s">
        <v>255</v>
      </c>
      <c r="P170" s="17" t="s">
        <v>556</v>
      </c>
      <c r="Q170" s="17" t="s">
        <v>557</v>
      </c>
      <c r="R170" s="17">
        <v>0</v>
      </c>
      <c r="S170" s="17">
        <v>0.3</v>
      </c>
      <c r="T170" s="25" t="s">
        <v>558</v>
      </c>
      <c r="U170" s="33">
        <v>0</v>
      </c>
      <c r="V170" s="33">
        <v>0.3</v>
      </c>
      <c r="W170" s="17"/>
      <c r="X170" s="17"/>
      <c r="Y170" s="17"/>
      <c r="Z170" s="25"/>
      <c r="AA170" s="25"/>
    </row>
    <row r="171" spans="2:27" ht="242.25" hidden="1" x14ac:dyDescent="0.25">
      <c r="B171" s="35" t="s">
        <v>67</v>
      </c>
      <c r="C171" s="17" t="s">
        <v>99</v>
      </c>
      <c r="D171" s="17" t="s">
        <v>138</v>
      </c>
      <c r="E171" s="17" t="s">
        <v>47</v>
      </c>
      <c r="F171" s="17" t="s">
        <v>19</v>
      </c>
      <c r="G171" s="17" t="s">
        <v>24</v>
      </c>
      <c r="H171" s="17" t="s">
        <v>26</v>
      </c>
      <c r="I171" s="17" t="s">
        <v>33</v>
      </c>
      <c r="J171" s="17" t="s">
        <v>142</v>
      </c>
      <c r="K171" s="17" t="s">
        <v>142</v>
      </c>
      <c r="L171" s="17" t="s">
        <v>77</v>
      </c>
      <c r="M171" s="17" t="s">
        <v>142</v>
      </c>
      <c r="N171" s="17" t="s">
        <v>620</v>
      </c>
      <c r="O171" s="17" t="s">
        <v>255</v>
      </c>
      <c r="P171" s="17" t="s">
        <v>559</v>
      </c>
      <c r="Q171" s="17" t="s">
        <v>560</v>
      </c>
      <c r="R171" s="17">
        <v>0</v>
      </c>
      <c r="S171" s="17">
        <v>0.2</v>
      </c>
      <c r="T171" s="17" t="s">
        <v>561</v>
      </c>
      <c r="U171" s="33">
        <v>0</v>
      </c>
      <c r="V171" s="33">
        <v>0.2</v>
      </c>
      <c r="W171" s="17"/>
      <c r="X171" s="17"/>
      <c r="Y171" s="17"/>
      <c r="Z171" s="17"/>
      <c r="AA171" s="17"/>
    </row>
    <row r="172" spans="2:27" ht="114.75" hidden="1" x14ac:dyDescent="0.25">
      <c r="B172" s="35" t="s">
        <v>67</v>
      </c>
      <c r="C172" s="17" t="s">
        <v>99</v>
      </c>
      <c r="D172" s="17" t="s">
        <v>138</v>
      </c>
      <c r="E172" s="17" t="s">
        <v>47</v>
      </c>
      <c r="F172" s="17" t="s">
        <v>19</v>
      </c>
      <c r="G172" s="17" t="s">
        <v>24</v>
      </c>
      <c r="H172" s="17" t="s">
        <v>26</v>
      </c>
      <c r="I172" s="17" t="s">
        <v>33</v>
      </c>
      <c r="J172" s="17" t="s">
        <v>142</v>
      </c>
      <c r="K172" s="17" t="s">
        <v>142</v>
      </c>
      <c r="L172" s="17" t="s">
        <v>77</v>
      </c>
      <c r="M172" s="17" t="s">
        <v>84</v>
      </c>
      <c r="N172" s="17" t="s">
        <v>620</v>
      </c>
      <c r="O172" s="17" t="s">
        <v>255</v>
      </c>
      <c r="P172" s="17" t="s">
        <v>562</v>
      </c>
      <c r="Q172" s="17" t="s">
        <v>563</v>
      </c>
      <c r="R172" s="17">
        <v>0</v>
      </c>
      <c r="S172" s="17">
        <v>0</v>
      </c>
      <c r="T172" s="25" t="s">
        <v>256</v>
      </c>
      <c r="U172" s="42">
        <v>0</v>
      </c>
      <c r="V172" s="26">
        <v>0</v>
      </c>
      <c r="W172" s="17"/>
      <c r="X172" s="17"/>
      <c r="Y172" s="17"/>
      <c r="Z172" s="25"/>
      <c r="AA172" s="25"/>
    </row>
    <row r="173" spans="2:27" ht="204" hidden="1" x14ac:dyDescent="0.25">
      <c r="B173" s="35" t="s">
        <v>67</v>
      </c>
      <c r="C173" s="17" t="s">
        <v>99</v>
      </c>
      <c r="D173" s="17" t="s">
        <v>138</v>
      </c>
      <c r="E173" s="17" t="s">
        <v>47</v>
      </c>
      <c r="F173" s="17" t="s">
        <v>19</v>
      </c>
      <c r="G173" s="17" t="s">
        <v>24</v>
      </c>
      <c r="H173" s="17" t="s">
        <v>26</v>
      </c>
      <c r="I173" s="17" t="s">
        <v>28</v>
      </c>
      <c r="J173" s="17" t="s">
        <v>142</v>
      </c>
      <c r="K173" s="17" t="s">
        <v>142</v>
      </c>
      <c r="L173" s="17" t="s">
        <v>77</v>
      </c>
      <c r="M173" s="17" t="s">
        <v>142</v>
      </c>
      <c r="N173" s="17" t="s">
        <v>620</v>
      </c>
      <c r="O173" s="17" t="s">
        <v>257</v>
      </c>
      <c r="P173" s="17" t="s">
        <v>258</v>
      </c>
      <c r="Q173" s="17" t="s">
        <v>564</v>
      </c>
      <c r="R173" s="17">
        <v>0</v>
      </c>
      <c r="S173" s="17">
        <v>0.9</v>
      </c>
      <c r="T173" s="17" t="s">
        <v>565</v>
      </c>
      <c r="U173" s="33">
        <v>0</v>
      </c>
      <c r="V173" s="33">
        <v>0.9</v>
      </c>
      <c r="W173" s="17"/>
      <c r="X173" s="17"/>
      <c r="Y173" s="17"/>
      <c r="Z173" s="17"/>
      <c r="AA173" s="17"/>
    </row>
    <row r="174" spans="2:27" ht="318.75" hidden="1" x14ac:dyDescent="0.25">
      <c r="B174" s="35" t="s">
        <v>67</v>
      </c>
      <c r="C174" s="17" t="s">
        <v>99</v>
      </c>
      <c r="D174" s="17" t="s">
        <v>138</v>
      </c>
      <c r="E174" s="17" t="s">
        <v>47</v>
      </c>
      <c r="F174" s="17" t="s">
        <v>19</v>
      </c>
      <c r="G174" s="17" t="s">
        <v>20</v>
      </c>
      <c r="H174" s="17" t="s">
        <v>26</v>
      </c>
      <c r="I174" s="17" t="s">
        <v>28</v>
      </c>
      <c r="J174" s="17" t="s">
        <v>142</v>
      </c>
      <c r="K174" s="17" t="s">
        <v>142</v>
      </c>
      <c r="L174" s="17" t="s">
        <v>77</v>
      </c>
      <c r="M174" s="17" t="s">
        <v>254</v>
      </c>
      <c r="N174" s="17" t="s">
        <v>620</v>
      </c>
      <c r="O174" s="17" t="s">
        <v>259</v>
      </c>
      <c r="P174" s="17" t="s">
        <v>566</v>
      </c>
      <c r="Q174" s="43" t="s">
        <v>567</v>
      </c>
      <c r="R174" s="17">
        <v>0</v>
      </c>
      <c r="S174" s="17">
        <v>0</v>
      </c>
      <c r="T174" s="25" t="s">
        <v>568</v>
      </c>
      <c r="U174" s="42">
        <v>0</v>
      </c>
      <c r="V174" s="26">
        <v>0</v>
      </c>
      <c r="W174" s="17"/>
      <c r="X174" s="17"/>
      <c r="Y174" s="17"/>
      <c r="Z174" s="25"/>
      <c r="AA174" s="25"/>
    </row>
    <row r="175" spans="2:27" ht="280.5" hidden="1" x14ac:dyDescent="0.25">
      <c r="B175" s="23" t="s">
        <v>67</v>
      </c>
      <c r="C175" s="17" t="s">
        <v>99</v>
      </c>
      <c r="D175" s="17" t="s">
        <v>138</v>
      </c>
      <c r="E175" s="17" t="s">
        <v>47</v>
      </c>
      <c r="F175" s="17" t="s">
        <v>18</v>
      </c>
      <c r="G175" s="17" t="s">
        <v>24</v>
      </c>
      <c r="H175" s="17" t="s">
        <v>26</v>
      </c>
      <c r="I175" s="17" t="s">
        <v>28</v>
      </c>
      <c r="J175" s="17" t="s">
        <v>142</v>
      </c>
      <c r="K175" s="17" t="s">
        <v>142</v>
      </c>
      <c r="L175" s="17" t="s">
        <v>77</v>
      </c>
      <c r="M175" s="27" t="s">
        <v>254</v>
      </c>
      <c r="N175" s="27" t="s">
        <v>620</v>
      </c>
      <c r="O175" s="17" t="s">
        <v>259</v>
      </c>
      <c r="P175" s="17" t="s">
        <v>569</v>
      </c>
      <c r="Q175" s="17" t="s">
        <v>570</v>
      </c>
      <c r="R175" s="24">
        <v>0</v>
      </c>
      <c r="S175" s="24">
        <v>0.4</v>
      </c>
      <c r="T175" s="25" t="s">
        <v>571</v>
      </c>
      <c r="U175" s="42">
        <v>0</v>
      </c>
      <c r="V175" s="26">
        <v>0.4</v>
      </c>
      <c r="W175" s="24"/>
      <c r="X175" s="24"/>
      <c r="Y175" s="24"/>
      <c r="Z175" s="25"/>
      <c r="AA175" s="25"/>
    </row>
    <row r="176" spans="2:27" ht="280.5" hidden="1" x14ac:dyDescent="0.25">
      <c r="B176" s="35" t="s">
        <v>67</v>
      </c>
      <c r="C176" s="17" t="s">
        <v>99</v>
      </c>
      <c r="D176" s="17" t="s">
        <v>138</v>
      </c>
      <c r="E176" s="17" t="s">
        <v>47</v>
      </c>
      <c r="F176" s="27" t="s">
        <v>19</v>
      </c>
      <c r="G176" s="27" t="s">
        <v>24</v>
      </c>
      <c r="H176" s="27" t="s">
        <v>26</v>
      </c>
      <c r="I176" s="27" t="s">
        <v>28</v>
      </c>
      <c r="J176" s="17" t="s">
        <v>142</v>
      </c>
      <c r="K176" s="17" t="s">
        <v>142</v>
      </c>
      <c r="L176" s="17" t="s">
        <v>77</v>
      </c>
      <c r="M176" s="27" t="s">
        <v>254</v>
      </c>
      <c r="N176" s="27" t="s">
        <v>620</v>
      </c>
      <c r="O176" s="17" t="s">
        <v>259</v>
      </c>
      <c r="P176" s="17" t="s">
        <v>569</v>
      </c>
      <c r="Q176" s="44" t="s">
        <v>572</v>
      </c>
      <c r="R176" s="44">
        <v>0</v>
      </c>
      <c r="S176" s="44">
        <v>0</v>
      </c>
      <c r="T176" s="45" t="s">
        <v>573</v>
      </c>
      <c r="U176" s="46">
        <v>0</v>
      </c>
      <c r="V176" s="54">
        <v>0</v>
      </c>
      <c r="W176" s="44"/>
      <c r="X176" s="44"/>
      <c r="Y176" s="44"/>
      <c r="Z176" s="45"/>
      <c r="AA176" s="45"/>
    </row>
    <row r="177" spans="2:27" ht="127.5" hidden="1" x14ac:dyDescent="0.25">
      <c r="B177" s="35" t="s">
        <v>67</v>
      </c>
      <c r="C177" s="17" t="s">
        <v>99</v>
      </c>
      <c r="D177" s="17" t="s">
        <v>138</v>
      </c>
      <c r="E177" s="17" t="s">
        <v>47</v>
      </c>
      <c r="F177" s="27" t="s">
        <v>19</v>
      </c>
      <c r="G177" s="27" t="s">
        <v>24</v>
      </c>
      <c r="H177" s="27" t="s">
        <v>26</v>
      </c>
      <c r="I177" s="27" t="s">
        <v>33</v>
      </c>
      <c r="J177" s="17" t="s">
        <v>142</v>
      </c>
      <c r="K177" s="17" t="s">
        <v>142</v>
      </c>
      <c r="L177" s="17" t="s">
        <v>79</v>
      </c>
      <c r="M177" s="27" t="s">
        <v>89</v>
      </c>
      <c r="N177" s="27" t="s">
        <v>620</v>
      </c>
      <c r="O177" s="17" t="s">
        <v>260</v>
      </c>
      <c r="P177" s="17" t="s">
        <v>574</v>
      </c>
      <c r="Q177" s="44" t="s">
        <v>575</v>
      </c>
      <c r="R177" s="44">
        <v>0</v>
      </c>
      <c r="S177" s="44">
        <v>1</v>
      </c>
      <c r="T177" s="45" t="s">
        <v>576</v>
      </c>
      <c r="U177" s="46">
        <v>0</v>
      </c>
      <c r="V177" s="54">
        <v>1</v>
      </c>
      <c r="W177" s="44"/>
      <c r="X177" s="44"/>
      <c r="Y177" s="44"/>
      <c r="Z177" s="45"/>
      <c r="AA177" s="45"/>
    </row>
    <row r="178" spans="2:27" ht="357" hidden="1" x14ac:dyDescent="0.25">
      <c r="B178" s="35" t="s">
        <v>67</v>
      </c>
      <c r="C178" s="17" t="s">
        <v>99</v>
      </c>
      <c r="D178" s="17" t="s">
        <v>138</v>
      </c>
      <c r="E178" s="17" t="s">
        <v>47</v>
      </c>
      <c r="F178" s="27" t="s">
        <v>19</v>
      </c>
      <c r="G178" s="27" t="s">
        <v>24</v>
      </c>
      <c r="H178" s="27" t="s">
        <v>26</v>
      </c>
      <c r="I178" s="27" t="s">
        <v>33</v>
      </c>
      <c r="J178" s="17" t="s">
        <v>142</v>
      </c>
      <c r="K178" s="17" t="s">
        <v>142</v>
      </c>
      <c r="L178" s="17" t="s">
        <v>79</v>
      </c>
      <c r="M178" s="27" t="s">
        <v>89</v>
      </c>
      <c r="N178" s="27" t="s">
        <v>620</v>
      </c>
      <c r="O178" s="17" t="s">
        <v>259</v>
      </c>
      <c r="P178" s="17" t="s">
        <v>261</v>
      </c>
      <c r="Q178" s="17" t="s">
        <v>577</v>
      </c>
      <c r="R178" s="17">
        <v>0</v>
      </c>
      <c r="S178" s="17">
        <v>0</v>
      </c>
      <c r="T178" s="47" t="s">
        <v>578</v>
      </c>
      <c r="U178" s="42">
        <v>0</v>
      </c>
      <c r="V178" s="26">
        <v>0</v>
      </c>
      <c r="W178" s="17"/>
      <c r="X178" s="17"/>
      <c r="Y178" s="17"/>
      <c r="Z178" s="47"/>
      <c r="AA178" s="47"/>
    </row>
    <row r="179" spans="2:27" ht="191.25" hidden="1" x14ac:dyDescent="0.25">
      <c r="B179" s="35" t="s">
        <v>67</v>
      </c>
      <c r="C179" s="17" t="s">
        <v>105</v>
      </c>
      <c r="D179" s="17" t="s">
        <v>116</v>
      </c>
      <c r="E179" s="17" t="s">
        <v>94</v>
      </c>
      <c r="F179" s="27" t="s">
        <v>18</v>
      </c>
      <c r="G179" s="27" t="s">
        <v>24</v>
      </c>
      <c r="H179" s="27" t="s">
        <v>26</v>
      </c>
      <c r="I179" s="27" t="s">
        <v>31</v>
      </c>
      <c r="J179" s="17" t="s">
        <v>142</v>
      </c>
      <c r="K179" s="17" t="s">
        <v>142</v>
      </c>
      <c r="L179" s="27" t="s">
        <v>77</v>
      </c>
      <c r="M179" s="27" t="s">
        <v>86</v>
      </c>
      <c r="N179" s="27" t="s">
        <v>626</v>
      </c>
      <c r="O179" s="17" t="s">
        <v>259</v>
      </c>
      <c r="P179" s="17" t="s">
        <v>48</v>
      </c>
      <c r="Q179" s="17" t="s">
        <v>579</v>
      </c>
      <c r="R179" s="17">
        <v>0</v>
      </c>
      <c r="S179" s="17">
        <v>0</v>
      </c>
      <c r="T179" s="25" t="s">
        <v>580</v>
      </c>
      <c r="U179" s="42">
        <v>0</v>
      </c>
      <c r="V179" s="26">
        <v>0</v>
      </c>
      <c r="W179" s="17"/>
      <c r="X179" s="17"/>
      <c r="Y179" s="17"/>
      <c r="Z179" s="25"/>
      <c r="AA179" s="25"/>
    </row>
    <row r="180" spans="2:27" ht="127.5" hidden="1" x14ac:dyDescent="0.25">
      <c r="B180" s="35" t="s">
        <v>67</v>
      </c>
      <c r="C180" s="17" t="s">
        <v>99</v>
      </c>
      <c r="D180" s="17" t="s">
        <v>138</v>
      </c>
      <c r="E180" s="17" t="s">
        <v>47</v>
      </c>
      <c r="F180" s="27" t="s">
        <v>19</v>
      </c>
      <c r="G180" s="27" t="s">
        <v>24</v>
      </c>
      <c r="H180" s="27" t="s">
        <v>26</v>
      </c>
      <c r="I180" s="27" t="s">
        <v>28</v>
      </c>
      <c r="J180" s="17" t="s">
        <v>142</v>
      </c>
      <c r="K180" s="17" t="s">
        <v>142</v>
      </c>
      <c r="L180" s="17" t="s">
        <v>77</v>
      </c>
      <c r="M180" s="17" t="s">
        <v>254</v>
      </c>
      <c r="N180" s="17" t="s">
        <v>620</v>
      </c>
      <c r="O180" s="17" t="s">
        <v>259</v>
      </c>
      <c r="P180" s="17" t="s">
        <v>262</v>
      </c>
      <c r="Q180" s="43" t="s">
        <v>581</v>
      </c>
      <c r="R180" s="17">
        <v>0</v>
      </c>
      <c r="S180" s="17">
        <v>0</v>
      </c>
      <c r="T180" s="25" t="s">
        <v>582</v>
      </c>
      <c r="U180" s="42">
        <v>0</v>
      </c>
      <c r="V180" s="26">
        <v>0.05</v>
      </c>
      <c r="W180" s="17"/>
      <c r="X180" s="17"/>
      <c r="Y180" s="17"/>
      <c r="Z180" s="25"/>
      <c r="AA180" s="25"/>
    </row>
    <row r="181" spans="2:27" ht="191.25" hidden="1" x14ac:dyDescent="0.25">
      <c r="B181" s="35" t="s">
        <v>67</v>
      </c>
      <c r="C181" s="17" t="s">
        <v>105</v>
      </c>
      <c r="D181" s="17" t="s">
        <v>116</v>
      </c>
      <c r="E181" s="17" t="s">
        <v>94</v>
      </c>
      <c r="F181" s="27" t="s">
        <v>18</v>
      </c>
      <c r="G181" s="27" t="s">
        <v>24</v>
      </c>
      <c r="H181" s="27" t="s">
        <v>26</v>
      </c>
      <c r="I181" s="27" t="s">
        <v>31</v>
      </c>
      <c r="J181" s="17" t="s">
        <v>142</v>
      </c>
      <c r="K181" s="17" t="s">
        <v>142</v>
      </c>
      <c r="L181" s="27" t="s">
        <v>77</v>
      </c>
      <c r="M181" s="27" t="s">
        <v>86</v>
      </c>
      <c r="N181" s="27" t="s">
        <v>626</v>
      </c>
      <c r="O181" s="17" t="s">
        <v>259</v>
      </c>
      <c r="P181" s="17" t="s">
        <v>49</v>
      </c>
      <c r="Q181" s="17" t="s">
        <v>583</v>
      </c>
      <c r="R181" s="17">
        <v>0</v>
      </c>
      <c r="S181" s="17">
        <v>0.2</v>
      </c>
      <c r="T181" s="47" t="s">
        <v>584</v>
      </c>
      <c r="U181" s="42">
        <v>0</v>
      </c>
      <c r="V181" s="26">
        <v>0.2</v>
      </c>
      <c r="W181" s="17"/>
      <c r="X181" s="17"/>
      <c r="Y181" s="17"/>
      <c r="Z181" s="47"/>
      <c r="AA181" s="47"/>
    </row>
    <row r="182" spans="2:27" ht="204" hidden="1" x14ac:dyDescent="0.25">
      <c r="B182" s="35" t="s">
        <v>67</v>
      </c>
      <c r="C182" s="17" t="s">
        <v>99</v>
      </c>
      <c r="D182" s="17" t="s">
        <v>138</v>
      </c>
      <c r="E182" s="17" t="s">
        <v>47</v>
      </c>
      <c r="F182" s="27" t="s">
        <v>19</v>
      </c>
      <c r="G182" s="27" t="s">
        <v>24</v>
      </c>
      <c r="H182" s="27" t="s">
        <v>26</v>
      </c>
      <c r="I182" s="27" t="s">
        <v>33</v>
      </c>
      <c r="J182" s="17" t="s">
        <v>142</v>
      </c>
      <c r="K182" s="17" t="s">
        <v>142</v>
      </c>
      <c r="L182" s="17" t="s">
        <v>77</v>
      </c>
      <c r="M182" s="17" t="s">
        <v>254</v>
      </c>
      <c r="N182" s="17" t="s">
        <v>620</v>
      </c>
      <c r="O182" s="17" t="s">
        <v>259</v>
      </c>
      <c r="P182" s="17" t="s">
        <v>263</v>
      </c>
      <c r="Q182" s="17" t="s">
        <v>264</v>
      </c>
      <c r="R182" s="17">
        <v>0</v>
      </c>
      <c r="S182" s="17">
        <v>0</v>
      </c>
      <c r="T182" s="25" t="s">
        <v>265</v>
      </c>
      <c r="U182" s="42">
        <v>0</v>
      </c>
      <c r="V182" s="26">
        <v>0</v>
      </c>
      <c r="W182" s="17"/>
      <c r="X182" s="17"/>
      <c r="Y182" s="17"/>
      <c r="Z182" s="25"/>
      <c r="AA182" s="25"/>
    </row>
    <row r="183" spans="2:27" ht="89.25" hidden="1" x14ac:dyDescent="0.25">
      <c r="B183" s="35" t="s">
        <v>67</v>
      </c>
      <c r="C183" s="17" t="s">
        <v>99</v>
      </c>
      <c r="D183" s="17" t="s">
        <v>138</v>
      </c>
      <c r="E183" s="17" t="s">
        <v>51</v>
      </c>
      <c r="F183" s="27" t="s">
        <v>19</v>
      </c>
      <c r="G183" s="27" t="s">
        <v>24</v>
      </c>
      <c r="H183" s="27" t="s">
        <v>26</v>
      </c>
      <c r="I183" s="27" t="s">
        <v>28</v>
      </c>
      <c r="J183" s="17" t="s">
        <v>142</v>
      </c>
      <c r="K183" s="17" t="s">
        <v>142</v>
      </c>
      <c r="L183" s="27" t="s">
        <v>77</v>
      </c>
      <c r="M183" s="27" t="s">
        <v>254</v>
      </c>
      <c r="N183" s="17" t="s">
        <v>622</v>
      </c>
      <c r="O183" s="17" t="s">
        <v>259</v>
      </c>
      <c r="P183" s="17" t="s">
        <v>585</v>
      </c>
      <c r="Q183" s="17" t="s">
        <v>586</v>
      </c>
      <c r="R183" s="17">
        <v>0</v>
      </c>
      <c r="S183" s="17">
        <v>0.2</v>
      </c>
      <c r="T183" s="25" t="s">
        <v>587</v>
      </c>
      <c r="U183" s="48">
        <v>0</v>
      </c>
      <c r="V183" s="48">
        <v>0.2</v>
      </c>
      <c r="W183" s="17"/>
      <c r="X183" s="17"/>
      <c r="Y183" s="17"/>
      <c r="Z183" s="25"/>
      <c r="AA183" s="25"/>
    </row>
    <row r="184" spans="2:27" ht="140.25" hidden="1" x14ac:dyDescent="0.25">
      <c r="B184" s="20" t="s">
        <v>67</v>
      </c>
      <c r="C184" s="21" t="s">
        <v>99</v>
      </c>
      <c r="D184" s="21" t="s">
        <v>138</v>
      </c>
      <c r="E184" s="21" t="s">
        <v>54</v>
      </c>
      <c r="F184" s="18" t="s">
        <v>19</v>
      </c>
      <c r="G184" s="18" t="s">
        <v>24</v>
      </c>
      <c r="H184" s="18" t="s">
        <v>26</v>
      </c>
      <c r="I184" s="18" t="s">
        <v>28</v>
      </c>
      <c r="J184" s="21" t="s">
        <v>142</v>
      </c>
      <c r="K184" s="21" t="s">
        <v>142</v>
      </c>
      <c r="L184" s="18" t="s">
        <v>77</v>
      </c>
      <c r="M184" s="18" t="s">
        <v>254</v>
      </c>
      <c r="N184" s="17" t="s">
        <v>625</v>
      </c>
      <c r="O184" s="21" t="s">
        <v>257</v>
      </c>
      <c r="P184" s="21" t="s">
        <v>588</v>
      </c>
      <c r="Q184" s="21" t="s">
        <v>615</v>
      </c>
      <c r="R184" s="21">
        <v>0</v>
      </c>
      <c r="S184" s="21">
        <v>0</v>
      </c>
      <c r="T184" s="10" t="s">
        <v>589</v>
      </c>
      <c r="U184" s="22">
        <v>0</v>
      </c>
      <c r="V184" s="22">
        <v>0</v>
      </c>
      <c r="W184" s="21"/>
      <c r="X184" s="21"/>
      <c r="Y184" s="21"/>
      <c r="Z184" s="10"/>
      <c r="AA184" s="10"/>
    </row>
  </sheetData>
  <autoFilter ref="B7:U184">
    <filterColumn colId="0">
      <filters>
        <filter val="Instituto Nacional de Vigilancia de Medicamentos y Alimentos - INVIMA"/>
      </filters>
    </filterColumn>
  </autoFilter>
  <dataConsolidate/>
  <mergeCells count="19">
    <mergeCell ref="G6:G7"/>
    <mergeCell ref="H6:H7"/>
    <mergeCell ref="I6:I7"/>
    <mergeCell ref="J6:J7"/>
    <mergeCell ref="C6:C7"/>
    <mergeCell ref="D6:D7"/>
    <mergeCell ref="B2:AA2"/>
    <mergeCell ref="K6:K7"/>
    <mergeCell ref="L6:L7"/>
    <mergeCell ref="M6:M7"/>
    <mergeCell ref="W6:AA6"/>
    <mergeCell ref="B5:AA5"/>
    <mergeCell ref="N6:N7"/>
    <mergeCell ref="B6:B7"/>
    <mergeCell ref="O6:O7"/>
    <mergeCell ref="P6:P7"/>
    <mergeCell ref="Q6:U6"/>
    <mergeCell ref="E6:E7"/>
    <mergeCell ref="F6:F7"/>
  </mergeCells>
  <dataValidations count="2">
    <dataValidation type="list" allowBlank="1" showInputMessage="1" showErrorMessage="1" sqref="P77:P140 E43:E49 E53 C54 C32 E55:E69 D51:E51 C35:C50 C52 E8:E34 D52:D69 D8:D50 D70:E184">
      <formula1>INDIRECT(B8)</formula1>
    </dataValidation>
    <dataValidation type="list" allowBlank="1" showInputMessage="1" showErrorMessage="1" sqref="N8:N184 B62:B184 B8:B54 F62:M184 F8:M54 C53 C33:C34 C51 C8:C31 C61:C184 E35:E42 E54 E52 E50">
      <formula1>#REF!</formula1>
    </dataValidation>
  </dataValidations>
  <pageMargins left="0.7" right="0.7" top="0.75" bottom="0.75" header="0.3" footer="0.3"/>
  <pageSetup paperSize="14" scale="23" fitToHeight="0" orientation="landscape" horizontalDpi="4294967294" verticalDpi="4294967294"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[1]Acciones!#REF!</xm:f>
          </x14:formula1>
          <xm:sqref>O70:O140</xm:sqref>
        </x14:dataValidation>
        <x14:dataValidation type="list" allowBlank="1" showInputMessage="1" showErrorMessage="1">
          <x14:formula1>
            <xm:f>[2]Listas!#REF!</xm:f>
          </x14:formula1>
          <xm:sqref>C55:C60 B55:B61 F55:M61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PES 2019 OCI</vt:lpstr>
      <vt:lpstr>PES 2019</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Ximena Angulo Cardona</dc:creator>
  <cp:lastModifiedBy>Sandra Carolina Torres Soriano</cp:lastModifiedBy>
  <cp:lastPrinted>2019-12-17T14:44:54Z</cp:lastPrinted>
  <dcterms:created xsi:type="dcterms:W3CDTF">2019-08-05T12:40:35Z</dcterms:created>
  <dcterms:modified xsi:type="dcterms:W3CDTF">2020-03-02T13:56:58Z</dcterms:modified>
</cp:coreProperties>
</file>