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jaime\OneDrive\Escritorio\"/>
    </mc:Choice>
  </mc:AlternateContent>
  <xr:revisionPtr revIDLastSave="0" documentId="8_{93B1FC4E-8EC7-474C-A1FB-57F31B4FF994}" xr6:coauthVersionLast="47" xr6:coauthVersionMax="47" xr10:uidLastSave="{00000000-0000-0000-0000-000000000000}"/>
  <bookViews>
    <workbookView xWindow="-110" yWindow="-110" windowWidth="19420" windowHeight="10300" tabRatio="809" firstSheet="2" activeTab="12" xr2:uid="{00000000-000D-0000-FFFF-FFFF00000000}"/>
  </bookViews>
  <sheets>
    <sheet name="INSTRUCTIVO" sheetId="14" r:id="rId1"/>
    <sheet name="INSTRUC.ANT-MONO-POLI" sheetId="17" r:id="rId2"/>
    <sheet name="INFORMACIÓN BASICA" sheetId="16" r:id="rId3"/>
    <sheet name="Notificacion electr" sheetId="12" r:id="rId4"/>
    <sheet name="RSA" sheetId="18" r:id="rId5"/>
    <sheet name="TipRUO" sheetId="15" r:id="rId6"/>
    <sheet name="MOD" sheetId="13" r:id="rId7"/>
    <sheet name="AUT" sheetId="7" r:id="rId8"/>
    <sheet name="DESG" sheetId="8" r:id="rId9"/>
    <sheet name="LISTAS DESPLEGABLES PC" sheetId="21" state="hidden" r:id="rId10"/>
    <sheet name="NO BORRAR" sheetId="19" state="hidden" r:id="rId11"/>
    <sheet name="xxxx" sheetId="20" state="hidden" r:id="rId12"/>
    <sheet name="CPFE" sheetId="11" r:id="rId13"/>
  </sheets>
  <definedNames>
    <definedName name="DISPO">#N/A</definedName>
    <definedName name="Eleccion" localSheetId="9">#REF!</definedName>
    <definedName name="Eleccion">#REF!</definedName>
    <definedName name="EQUI">#N/A</definedName>
    <definedName name="mod">#REF!</definedName>
    <definedName name="MODALIDAD">#N/A</definedName>
    <definedName name="Modalidad_del_Registro_Sanitario">#REF!</definedName>
    <definedName name="_xlnm.Print_Area" localSheetId="7">AUT!$A$1:$J$29</definedName>
    <definedName name="_xlnm.Print_Area" localSheetId="12">CPFE!$A$1:$K$85</definedName>
    <definedName name="_xlnm.Print_Area" localSheetId="8">DESG!$A$1:$K$91</definedName>
    <definedName name="_xlnm.Print_Area" localSheetId="2">'INFORMACIÓN BASICA'!$A$1:$J$60</definedName>
    <definedName name="_xlnm.Print_Area" localSheetId="4">RSA!$A$1:$L$143</definedName>
    <definedName name="_xlnm.Print_Titles" localSheetId="7">AUT!$1:$3</definedName>
    <definedName name="_xlnm.Print_Titles" localSheetId="12">CPFE!$1:$3</definedName>
    <definedName name="_xlnm.Print_Titles" localSheetId="8">DESG!$1:$3</definedName>
    <definedName name="_xlnm.Print_Titles" localSheetId="2">'INFORMACIÓN BASICA'!$1:$3</definedName>
    <definedName name="_xlnm.Print_Titles" localSheetId="1">'INSTRUC.ANT-MONO-POLI'!$1:$3</definedName>
    <definedName name="_xlnm.Print_Titles" localSheetId="0">INSTRUCTIVO!$1:$3</definedName>
    <definedName name="_xlnm.Print_Titles" localSheetId="6">MOD!$1:$4</definedName>
    <definedName name="_xlnm.Print_Titles" localSheetId="3">'Notificacion electr'!$1:$3</definedName>
    <definedName name="_xlnm.Print_Titles" localSheetId="4">RSA!$1:$3</definedName>
    <definedName name="Realizará_el_trámite">#REF!</definedName>
    <definedName name="RIO">TipRUO!$A$2:$A$6</definedName>
    <definedName name="RUO">TipRUO!$A$10:$A$27</definedName>
    <definedName name="Seleccione_la_clase_de_reactivo" localSheetId="4">RSA!$C$32</definedName>
    <definedName name="Seleccione_la_clase_de_reactivo">#REF!</definedName>
    <definedName name="TIPO">#N/A</definedName>
    <definedName name="Tipo_de_trámite">#REF!</definedName>
    <definedName name="Tipo_producto">#REF!</definedName>
    <definedName name="Tipo_representante">#REF!</definedName>
    <definedName name="TIPO1">#N/A</definedName>
    <definedName name="Visi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9" l="1"/>
  <c r="U10" i="19"/>
  <c r="U9" i="19"/>
  <c r="U8" i="19"/>
  <c r="U7" i="19"/>
  <c r="U6" i="19"/>
  <c r="U5" i="19"/>
  <c r="U3" i="19"/>
  <c r="G8" i="18"/>
  <c r="B11" i="18"/>
  <c r="S8" i="18" s="1"/>
  <c r="U57" i="19"/>
  <c r="U56" i="19"/>
  <c r="U55" i="19"/>
  <c r="U54" i="19"/>
  <c r="U53" i="19"/>
  <c r="U2" i="19"/>
  <c r="H11" i="18" l="1"/>
  <c r="U48" i="19"/>
  <c r="U20" i="19"/>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U4" i="20"/>
  <c r="U3" i="20"/>
  <c r="H3" i="12"/>
  <c r="Z315" i="19"/>
  <c r="U12" i="19" l="1"/>
  <c r="U13" i="19"/>
  <c r="U14" i="19"/>
  <c r="U15" i="19"/>
  <c r="U16" i="19"/>
  <c r="U19"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9" i="19"/>
  <c r="U50" i="19"/>
  <c r="U51" i="19"/>
  <c r="U52" i="19"/>
  <c r="U11" i="19"/>
  <c r="L3" i="12" l="1"/>
  <c r="H3" i="18" l="1"/>
  <c r="F3" i="18"/>
  <c r="D3" i="18"/>
  <c r="D2" i="18"/>
  <c r="G1" i="18"/>
  <c r="D1" i="18"/>
  <c r="D3" i="12"/>
  <c r="D2" i="12"/>
  <c r="J1" i="12"/>
  <c r="D1" i="12"/>
  <c r="H3" i="11"/>
  <c r="F3" i="11"/>
  <c r="C3" i="11"/>
  <c r="C2" i="11"/>
  <c r="G1" i="11"/>
  <c r="C1" i="11"/>
  <c r="H3" i="8"/>
  <c r="F3" i="8"/>
  <c r="C3" i="8"/>
  <c r="C2" i="8"/>
  <c r="G1" i="8"/>
  <c r="C1" i="8"/>
  <c r="H3" i="7"/>
  <c r="F3" i="7"/>
  <c r="C3" i="7"/>
  <c r="C2" i="7"/>
  <c r="G1" i="7"/>
  <c r="C1" i="7"/>
  <c r="L3" i="13"/>
  <c r="H3" i="13"/>
  <c r="C3" i="13"/>
  <c r="C2" i="13"/>
  <c r="J1" i="13"/>
  <c r="C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Armando Monroy Rodriguez</author>
    <author>Julie Paola Prieto Barrero</author>
  </authors>
  <commentList>
    <comment ref="J8" authorId="0" shapeId="0" xr:uid="{00000000-0006-0000-0400-000001000000}">
      <text>
        <r>
          <rPr>
            <sz val="9"/>
            <color indexed="81"/>
            <rFont val="Tahoma"/>
            <family val="2"/>
          </rPr>
          <t>Por favor coloque la cantidad de productos a registrar</t>
        </r>
      </text>
    </comment>
    <comment ref="B11" authorId="0" shapeId="0" xr:uid="{00000000-0006-0000-0400-000002000000}">
      <text>
        <r>
          <rPr>
            <sz val="9"/>
            <color indexed="81"/>
            <rFont val="Tahoma"/>
            <family val="2"/>
          </rPr>
          <t xml:space="preserve">Por favor no modifique este campo se carga automáticamente seleccione el tipo de tramite
</t>
        </r>
      </text>
    </comment>
    <comment ref="H11" authorId="0" shapeId="0" xr:uid="{00000000-0006-0000-0400-000003000000}">
      <text>
        <r>
          <rPr>
            <sz val="9"/>
            <color indexed="81"/>
            <rFont val="Tahoma"/>
            <family val="2"/>
          </rPr>
          <t xml:space="preserve">Por favor no modifique este campo se carga automáticamente seleccione el tipo de tramite
</t>
        </r>
      </text>
    </comment>
    <comment ref="E44" authorId="1" shapeId="0" xr:uid="{2E7B2738-A5BC-4DA6-A566-4C64A6416682}">
      <text>
        <r>
          <rPr>
            <sz val="11"/>
            <color theme="1"/>
            <rFont val="Calibri"/>
            <family val="2"/>
            <scheme val="minor"/>
          </rPr>
          <t xml:space="preserve">Una presentación comercial de un RDIV es la forma en que un producto se comercializa y se entrega al mercado, incluyendo la cantidad de unidades por empaque o envase.
</t>
        </r>
      </text>
    </comment>
    <comment ref="H44" authorId="1" shapeId="0" xr:uid="{CFD1B39D-C776-4877-82B1-D7C6DF751459}">
      <text>
        <r>
          <rPr>
            <sz val="11"/>
            <color theme="1"/>
            <rFont val="Calibri"/>
            <family val="2"/>
            <scheme val="minor"/>
          </rPr>
          <t>En esta casilla el usuario puede diligenciar un resumen de los componentes del producto con o sin cantidad de medida. Si el usuario va a diligenciar cantidades y unidades de medida, toda la información debe estar incluida en la misma celda del producto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 Paola Prieto Barrero</author>
  </authors>
  <commentList>
    <comment ref="A13" authorId="0" shapeId="0" xr:uid="{B3860E42-3379-4125-8790-331C19A815C8}">
      <text>
        <r>
          <rPr>
            <sz val="11"/>
            <color theme="1"/>
            <rFont val="Calibri"/>
            <family val="2"/>
            <scheme val="minor"/>
          </rPr>
          <t xml:space="preserve">El nombre del producto debe ser el aprobado en el registro sanitario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<sst xmlns="http://schemas.openxmlformats.org/spreadsheetml/2006/main" count="1666" uniqueCount="719">
  <si>
    <t>ASEGURAMIENTO SANITARIO</t>
  </si>
  <si>
    <t>REGISTROS SANITARIOS Y TRAMITES ASOCIADOS</t>
  </si>
  <si>
    <t>FORMATO ÚNICO DE DILIGENCIAMIENTO DE REACTIVOS NO IVD</t>
  </si>
  <si>
    <t>Código: ASS-RSA-FM119</t>
  </si>
  <si>
    <t>INSTRUCTIVO PARA EL DILIGENCIAMIENTO DE LOS FORMULARIOS DE REACTIVOS  IN VITRO HUÉRFANOS, IN VITRO GRADO ANALÍTICO, ANALITO ESPECÍFICO, LOS REACTIVOS DE USO GENERAL EN LABORATORIO Y REACTIVOS IN VITRO EN INVESTIGACIÓN UTILIZADOS EN MUESTRAS DE ORIGEN HUMANO</t>
  </si>
  <si>
    <t>Con el fin de facilitar los trámites relacionados con Reactivos NO IVD, se presenta el siguiente instructivo:</t>
  </si>
  <si>
    <t>1. Ingrese a la página web del INVIMA www.invima.gov.co</t>
  </si>
  <si>
    <r>
      <rPr>
        <b/>
        <sz val="10"/>
        <rFont val="Arial"/>
        <family val="2"/>
      </rPr>
      <t>2.</t>
    </r>
    <r>
      <rPr>
        <sz val="10"/>
        <rFont val="Arial"/>
        <family val="2"/>
      </rPr>
      <t xml:space="preserve"> Ingrese por el enlace trámites y servicios</t>
    </r>
  </si>
  <si>
    <r>
      <rPr>
        <b/>
        <sz val="10"/>
        <color rgb="FF000000"/>
        <rFont val="Arial"/>
        <family val="2"/>
      </rPr>
      <t>3.</t>
    </r>
    <r>
      <rPr>
        <sz val="10"/>
        <color rgb="FF000000"/>
        <rFont val="Arial"/>
        <family val="2"/>
      </rPr>
      <t xml:space="preserve"> Ingrese en la opción Dispositivos Médicos</t>
    </r>
  </si>
  <si>
    <r>
      <rPr>
        <b/>
        <sz val="10"/>
        <color rgb="FF000000"/>
        <rFont val="Arial"/>
        <family val="2"/>
      </rPr>
      <t>4.</t>
    </r>
    <r>
      <rPr>
        <sz val="10"/>
        <color rgb="FF000000"/>
        <rFont val="Arial"/>
        <family val="2"/>
      </rPr>
      <t xml:space="preserve">   Ingrese en la opción Reactivos de diagnóstico vitro y reactivos vitro       </t>
    </r>
  </si>
  <si>
    <r>
      <rPr>
        <b/>
        <sz val="10"/>
        <color rgb="FF000000"/>
        <rFont val="Arial"/>
        <family val="2"/>
      </rPr>
      <t xml:space="preserve">5. </t>
    </r>
    <r>
      <rPr>
        <sz val="10"/>
        <color rgb="FF000000"/>
        <rFont val="Arial"/>
        <family val="2"/>
      </rPr>
      <t xml:space="preserve"> Ingrese en la opción autorización de comercialización </t>
    </r>
  </si>
  <si>
    <r>
      <rPr>
        <b/>
        <sz val="10"/>
        <color rgb="FF000000"/>
        <rFont val="Arial"/>
        <family val="2"/>
      </rPr>
      <t xml:space="preserve">6. </t>
    </r>
    <r>
      <rPr>
        <sz val="10"/>
        <color rgb="FF000000"/>
        <rFont val="Arial"/>
        <family val="2"/>
      </rPr>
      <t xml:space="preserve">Ingrese en la opción Registros sanitarios - reactivos In vitro </t>
    </r>
  </si>
  <si>
    <r>
      <rPr>
        <b/>
        <sz val="10"/>
        <color rgb="FF000000"/>
        <rFont val="Arial"/>
        <family val="2"/>
      </rPr>
      <t xml:space="preserve">7. </t>
    </r>
    <r>
      <rPr>
        <sz val="10"/>
        <color rgb="FF000000"/>
        <rFont val="Arial"/>
        <family val="2"/>
      </rPr>
      <t>Ingrese en la opción Registros sanitarios - reactivos In vitro Reactivos NO IVD</t>
    </r>
  </si>
  <si>
    <r>
      <rPr>
        <b/>
        <sz val="10"/>
        <color rgb="FF000000"/>
        <rFont val="Arial"/>
        <family val="2"/>
      </rPr>
      <t>8.</t>
    </r>
    <r>
      <rPr>
        <sz val="10"/>
        <color rgb="FF000000"/>
        <rFont val="Arial"/>
        <family val="2"/>
      </rPr>
      <t xml:space="preserve">Ingrese en la opción Registro sanitario nuevo y/o renovación de reactivos </t>
    </r>
  </si>
  <si>
    <r>
      <rPr>
        <b/>
        <sz val="10"/>
        <color rgb="FF000000"/>
        <rFont val="Arial"/>
        <family val="2"/>
      </rPr>
      <t>9.</t>
    </r>
    <r>
      <rPr>
        <sz val="10"/>
        <color rgb="FF000000"/>
        <rFont val="Arial"/>
        <family val="2"/>
      </rPr>
      <t xml:space="preserve"> Descargue el formulario de la página web </t>
    </r>
  </si>
  <si>
    <r>
      <rPr>
        <b/>
        <sz val="10"/>
        <color rgb="FF000000"/>
        <rFont val="Arial"/>
        <family val="2"/>
      </rPr>
      <t xml:space="preserve">10. </t>
    </r>
    <r>
      <rPr>
        <sz val="10"/>
        <color rgb="FF000000"/>
        <rFont val="Arial"/>
        <family val="2"/>
      </rPr>
      <t>Tenga en cuenta que el formulario debe ser diligenciado en su totalidad para cada trámite, deberá seleccionar la primera hoja  correspondiente a la información básica para todos los trámites y luego las hojas correspondientes a su trámite.</t>
    </r>
  </si>
  <si>
    <r>
      <rPr>
        <b/>
        <sz val="10"/>
        <color rgb="FF000000"/>
        <rFont val="Arial"/>
        <family val="2"/>
      </rPr>
      <t xml:space="preserve">11. </t>
    </r>
    <r>
      <rPr>
        <sz val="10"/>
        <color rgb="FF000000"/>
        <rFont val="Arial"/>
        <family val="2"/>
      </rPr>
      <t>Una vez se ha diligenciado el formulario en la hoja de información básica, verifique la hoja correspondiente al trámite que va a solicitar, complete la información y anexe los documentos que se describen para cada solicitud en específico indicando en que página se anexa el documento.</t>
    </r>
  </si>
  <si>
    <t>NOTAS IMPORTANTES:</t>
  </si>
  <si>
    <t>* Teniendo en cuenta que los procesos de tramites automáticos, citan textualmente lo diligenciado por el interesado en el formulario, es necesario que se revise la información que se allega con sumo cuidado ya que ésta será replicada en el acto administrativo.</t>
  </si>
  <si>
    <t>* Tenga en cuenta que los documentos que se solicitan son de obligatorio cumplimiento, por lo cual si no se encuentran soportados en la solicitud no es viable acceder de forma positiva su trámite</t>
  </si>
  <si>
    <t>* Es de aclarar que el trámite deberá ser radicado en línea, por medio del aplicativo que tenga habilitado el Invima.</t>
  </si>
  <si>
    <t>* Tenga en cuenta que en el sticker de radicación se asigna una llave, la cual le permitirá consultar el estado de su trámite por la página web del INVIMA - Ingresando por: Tramites y Servicios / Tramites en Línea / Clic Aquí</t>
  </si>
  <si>
    <t>* Recuerde que los tramites automáticos, se encuentran sujetos a un control posterior, por lo cual es necesario que consulte el estado de su trámite durante la vigencia del mismo, en la página web del INVIMA - Ingresando por: Tramites en Línea / Clic Aquí</t>
  </si>
  <si>
    <t>*Es importante que al radicar el trámite solicitado se verifiquen los datos básicos para la notificación de los actos administrativos.       RECUERDE: la actualización de los datos ante el INVIMA son responsabilidad del usuario.</t>
  </si>
  <si>
    <r>
      <rPr>
        <b/>
        <sz val="10"/>
        <color rgb="FF000000"/>
        <rFont val="Arial"/>
        <family val="2"/>
      </rPr>
      <t>12.</t>
    </r>
    <r>
      <rPr>
        <sz val="10"/>
        <color rgb="FF000000"/>
        <rFont val="Arial"/>
        <family val="2"/>
      </rPr>
      <t xml:space="preserve"> </t>
    </r>
    <r>
      <rPr>
        <b/>
        <u/>
        <sz val="10"/>
        <color rgb="FF000000"/>
        <rFont val="Arial"/>
        <family val="2"/>
      </rPr>
      <t>Para la obtención de registro sanitario automático para reactivos de diagnóstico in vitro huérfanos</t>
    </r>
    <r>
      <rPr>
        <sz val="10"/>
        <color rgb="FF000000"/>
        <rFont val="Arial"/>
        <family val="2"/>
      </rPr>
      <t xml:space="preserve">, el interesado podrá solicitar </t>
    </r>
    <r>
      <rPr>
        <b/>
        <sz val="10"/>
        <color rgb="FF000000"/>
        <rFont val="Arial"/>
        <family val="2"/>
      </rPr>
      <t>UN SOLO</t>
    </r>
    <r>
      <rPr>
        <sz val="10"/>
        <color rgb="FF000000"/>
        <rFont val="Arial"/>
        <family val="2"/>
      </rPr>
      <t xml:space="preserve"> producto por registro. Si su interés es solicitar este tipo de trámites deberá indicar la letra </t>
    </r>
    <r>
      <rPr>
        <b/>
        <sz val="10"/>
        <color rgb="FF000000"/>
        <rFont val="Arial"/>
        <family val="2"/>
      </rPr>
      <t>(A)</t>
    </r>
    <r>
      <rPr>
        <sz val="10"/>
        <color rgb="FF000000"/>
        <rFont val="Arial"/>
        <family val="2"/>
      </rPr>
      <t>.</t>
    </r>
  </si>
  <si>
    <r>
      <rPr>
        <b/>
        <sz val="10"/>
        <color rgb="FF000000"/>
        <rFont val="Arial"/>
        <family val="2"/>
      </rPr>
      <t>13.</t>
    </r>
    <r>
      <rPr>
        <sz val="10"/>
        <color rgb="FF000000"/>
        <rFont val="Arial"/>
        <family val="2"/>
      </rPr>
      <t xml:space="preserve">  </t>
    </r>
    <r>
      <rPr>
        <b/>
        <u/>
        <sz val="10"/>
        <color rgb="FF000000"/>
        <rFont val="Arial"/>
        <family val="2"/>
      </rPr>
      <t>Para el caso de la obtención de registro sanitario automático para los reactivos in vitro usados en investigación “Research Use Only RUO”, “Investigation Use Only IUO”</t>
    </r>
    <r>
      <rPr>
        <sz val="10"/>
        <color rgb="FF000000"/>
        <rFont val="Arial"/>
        <family val="2"/>
      </rPr>
      <t xml:space="preserve">, se podrán amparar bajo un solo Registro Sanitario Automático, con un límite máximo de hasta cincuenta (50) productos por Registro.  En este caso, deberá seleccionar </t>
    </r>
    <r>
      <rPr>
        <b/>
        <sz val="10"/>
        <color rgb="FF000000"/>
        <rFont val="Arial"/>
        <family val="2"/>
      </rPr>
      <t>UN GRUPO de la lista G. (G1 a G17).</t>
    </r>
  </si>
  <si>
    <r>
      <rPr>
        <b/>
        <sz val="10"/>
        <color rgb="FF000000"/>
        <rFont val="Arial"/>
        <family val="2"/>
      </rPr>
      <t xml:space="preserve">14. </t>
    </r>
    <r>
      <rPr>
        <b/>
        <u/>
        <sz val="10"/>
        <color rgb="FF000000"/>
        <rFont val="Arial"/>
        <family val="2"/>
      </rPr>
      <t>Para el caso de la obtención de registro sanitario automático para los reactivos de uso analítico, reactivos analito específicos “Analyte specific reagents ASR”, y reactivos para uso general en laboratorio</t>
    </r>
    <r>
      <rPr>
        <sz val="10"/>
        <color rgb="FF000000"/>
        <rFont val="Arial"/>
        <family val="2"/>
      </rPr>
      <t xml:space="preserve">, se podrán amparar bajo un solo Registro Sanitario Automático, con un límite máximo de hasta cincuenta (50) productos por Registro. TENGA EN CUENTA QUE deberá marcar con una X en la casilla correspondiente a UNO DE LOS TRES tipos de reactivos que corresponda (reactivos de uso analítico </t>
    </r>
    <r>
      <rPr>
        <b/>
        <sz val="10"/>
        <color rgb="FF000000"/>
        <rFont val="Arial"/>
        <family val="2"/>
      </rPr>
      <t>(B)</t>
    </r>
    <r>
      <rPr>
        <sz val="10"/>
        <color rgb="FF000000"/>
        <rFont val="Arial"/>
        <family val="2"/>
      </rPr>
      <t xml:space="preserve">, reactivos analito específicos “Analyte specific reagents ASR” </t>
    </r>
    <r>
      <rPr>
        <b/>
        <sz val="10"/>
        <color rgb="FF000000"/>
        <rFont val="Arial"/>
        <family val="2"/>
      </rPr>
      <t>(C)</t>
    </r>
    <r>
      <rPr>
        <sz val="10"/>
        <color rgb="FF000000"/>
        <rFont val="Arial"/>
        <family val="2"/>
      </rPr>
      <t xml:space="preserve">, y reactivos para uso general en laboratorio </t>
    </r>
    <r>
      <rPr>
        <b/>
        <sz val="10"/>
        <color rgb="FF000000"/>
        <rFont val="Arial"/>
        <family val="2"/>
      </rPr>
      <t>(D)</t>
    </r>
    <r>
      <rPr>
        <sz val="10"/>
        <color rgb="FF000000"/>
        <rFont val="Arial"/>
        <family val="2"/>
      </rPr>
      <t xml:space="preserve">). NO SE PODRÁ MARCAR MÁS DE UNA OPCIÓN POR REGISTRO SANITARIO. </t>
    </r>
    <r>
      <rPr>
        <b/>
        <sz val="10"/>
        <color rgb="FF000000"/>
        <rFont val="Arial"/>
        <family val="2"/>
      </rPr>
      <t>Por ejemplo: Si selecciona la letra B, deberá indicar para este grupo de Reactivos, los 50 productos que se van a amparar en el Registro Sanitario y NO podrá seleccionar otro grupo o letra.</t>
    </r>
  </si>
  <si>
    <t xml:space="preserve">GRUPOS DE CLASIFICACIÓN </t>
  </si>
  <si>
    <t xml:space="preserve">GRUPO </t>
  </si>
  <si>
    <t xml:space="preserve">DESCRIPCIÓN </t>
  </si>
  <si>
    <t>A</t>
  </si>
  <si>
    <t xml:space="preserve">REACTIVOS DE DIAGNÓSTICO IN VITRO HUÉRFANOS </t>
  </si>
  <si>
    <t>B</t>
  </si>
  <si>
    <t>REACTIVOS  DE USO ANALITICO</t>
  </si>
  <si>
    <t>C</t>
  </si>
  <si>
    <t>REACTIVOS ANALITO-ESPECÍFICOS (ASR)</t>
  </si>
  <si>
    <t>D</t>
  </si>
  <si>
    <t xml:space="preserve">REACTIVOS PARA USO GENERAL EN LABORATORIO (GPR, LUO) </t>
  </si>
  <si>
    <t xml:space="preserve">REACTIVOS USADOS SÓLO PARA INVESTIGACIÓN Y NO PARA PROCEDIMIENTOS DIAGNÓSTICOS </t>
  </si>
  <si>
    <t>ÁREA</t>
  </si>
  <si>
    <t>BIOLOGÍA MOLECULAR</t>
  </si>
  <si>
    <t>G1</t>
  </si>
  <si>
    <t xml:space="preserve">Preparación de muestras, amplificación, detección y cuantificación de ácidos nucleicos </t>
  </si>
  <si>
    <t>G2</t>
  </si>
  <si>
    <t xml:space="preserve">Oligonucleotidos y Primers Sintéticos Individualizados. </t>
  </si>
  <si>
    <t>G3</t>
  </si>
  <si>
    <t>Preparación de muestras para biología molecular</t>
  </si>
  <si>
    <t>G4</t>
  </si>
  <si>
    <t xml:space="preserve">Reactivos para la secuenciación de ADN y ARN </t>
  </si>
  <si>
    <t xml:space="preserve">G5 </t>
  </si>
  <si>
    <t xml:space="preserve">Clonación, transfección y transformación </t>
  </si>
  <si>
    <t>G6</t>
  </si>
  <si>
    <t xml:space="preserve">Productos Complementarios para biología molecular </t>
  </si>
  <si>
    <t>BIOLOGÍA CELULAR</t>
  </si>
  <si>
    <t>G7</t>
  </si>
  <si>
    <t xml:space="preserve">Cultivo Celular </t>
  </si>
  <si>
    <t>G8</t>
  </si>
  <si>
    <t xml:space="preserve">Anticuerpos monoclonales y policlonales para oncología - cáncer </t>
  </si>
  <si>
    <t>G9</t>
  </si>
  <si>
    <t xml:space="preserve">Anticuerpos monoclonales y policlonales para inmunología </t>
  </si>
  <si>
    <t>G10</t>
  </si>
  <si>
    <t xml:space="preserve">Proteínas Solubles </t>
  </si>
  <si>
    <t>G11</t>
  </si>
  <si>
    <t>Epi-genética</t>
  </si>
  <si>
    <t>G12</t>
  </si>
  <si>
    <t>Viabilidad, ciclo celular, proliferación y apoptosis</t>
  </si>
  <si>
    <t>G13</t>
  </si>
  <si>
    <t xml:space="preserve">Stem Cell </t>
  </si>
  <si>
    <t>G14</t>
  </si>
  <si>
    <t xml:space="preserve">Preparación de Muestras para biología celular </t>
  </si>
  <si>
    <t>G15</t>
  </si>
  <si>
    <t xml:space="preserve">Citotoxicidad </t>
  </si>
  <si>
    <t>G16</t>
  </si>
  <si>
    <t xml:space="preserve">Productos complementarios para biología celular. </t>
  </si>
  <si>
    <t xml:space="preserve">OTROS </t>
  </si>
  <si>
    <t>G17</t>
  </si>
  <si>
    <t xml:space="preserve">Aquellos que no se encuentran incluidos dentro de las anteriores áreas y grupos  </t>
  </si>
  <si>
    <t>INSTRUCTIVO DE DILIGENCIAMIENTO para Anticuerpos monoclonales y policlonales etiquetados como reactivos in vitro para uso sólo en investigación, reactivos in vitro analito-específicos y reactivos para uso general en laboratorio.</t>
  </si>
  <si>
    <r>
      <rPr>
        <b/>
        <sz val="11"/>
        <color rgb="FF000000"/>
        <rFont val="Arial"/>
        <family val="2"/>
      </rPr>
      <t>12.</t>
    </r>
    <r>
      <rPr>
        <sz val="11"/>
        <color rgb="FF000000"/>
        <rFont val="Arial"/>
        <family val="2"/>
      </rPr>
      <t xml:space="preserve"> En la casilla COMPONENTES DEL PRODUCTO el usuario puede diligenciar un resumen de los componentes del producto con o sin cantidad de medida. Si el usuario va a diligenciar cantidades y unidades de medida, toda la información debe estar incluida en la misma celda del producto</t>
    </r>
  </si>
  <si>
    <r>
      <rPr>
        <b/>
        <sz val="11"/>
        <color rgb="FF000000"/>
        <rFont val="Arial"/>
        <family val="2"/>
      </rPr>
      <t>13.</t>
    </r>
    <r>
      <rPr>
        <sz val="11"/>
        <color rgb="FF000000"/>
        <rFont val="Arial"/>
        <family val="2"/>
      </rPr>
      <t xml:space="preserve"> En el campo USO PROPUESTO DECLARADO POR EL FABRICANTE, deberá diligenciar el propósito general de los anticuerpos de acuerdo a lo declarado por el fabricante en los documentos técnicos. (Por ejemplo: anticuerpos monoclonales contra un amplio rango de proteínas de mamíferos…)</t>
    </r>
  </si>
  <si>
    <r>
      <rPr>
        <b/>
        <sz val="11"/>
        <color rgb="FF000000"/>
        <rFont val="Arial"/>
        <family val="2"/>
      </rPr>
      <t>NOTA IMPORTANTE</t>
    </r>
    <r>
      <rPr>
        <sz val="11"/>
        <color rgb="FF000000"/>
        <rFont val="Arial"/>
        <family val="2"/>
      </rPr>
      <t xml:space="preserve"> a tener en cuenta al adjuntar la documentación: El interesado deberá anexar inserto y etiquetas originales de fábrica POR PRODUCTO.</t>
    </r>
  </si>
  <si>
    <t>FORMULARIO ÚNICO DE SOLICITUD REGISTRO SANITARIO, RENOVACIÓN Y MODIFICACIÓN PARA REACTIVOS DE DIAGNÓSTICO IN VITRO HUÉRFANOS, IN VITRO GRADO ANALÍTICO, ANALITO ESPECÍFICO, LOS REACTIVOS DE USO GENERAL EN LABORATORIO Y REACTIVOS IN VITRO EN INVESTIGACIÓN UTILIZADOS EN MUESTRAS DE ORIGEN HUMANO - DECRETO No. 1036 de 2018</t>
  </si>
  <si>
    <t>El INVIMA requiere para el ejercicio de sus funciones, recolectar datos personales de sus usuarios e incorporarlos en bases de datos. Por lo tanto, el INVIMA le informa que con la presente solicitud usted acepta el tratamiento de los mismos, de acuerdo con lo establecido en la ley 1581 de 2012 y en la política de tratamiento y protección de datos personales, la cual puede consultar en www.invima.gov.co</t>
  </si>
  <si>
    <t xml:space="preserve"> 1.1  DATOS GENERALES DEL TITULAR</t>
  </si>
  <si>
    <t xml:space="preserve"> 1.1 DATOS GENERALES DEL TITULAR</t>
  </si>
  <si>
    <t>Nombre o Razón Social</t>
  </si>
  <si>
    <t xml:space="preserve">NIT: </t>
  </si>
  <si>
    <t>Dirección:</t>
  </si>
  <si>
    <t>Teléfono:</t>
  </si>
  <si>
    <t>Cuidad:</t>
  </si>
  <si>
    <t>Dpto.:</t>
  </si>
  <si>
    <t>País:</t>
  </si>
  <si>
    <t xml:space="preserve">Representante Legal </t>
  </si>
  <si>
    <t>C.C. No. / C.E. No.:</t>
  </si>
  <si>
    <t>Apoderado:</t>
  </si>
  <si>
    <t>T.P. No.:</t>
  </si>
  <si>
    <t>Dirección de Notificación:</t>
  </si>
  <si>
    <t>Ciudad:</t>
  </si>
  <si>
    <t>E-mail de Notificación:</t>
  </si>
  <si>
    <t xml:space="preserve">Autorizo al INVIMA a realizar la notificación de manera electrónica de acuerdo con los artículos 54 y 56 de la ley 1437 de 2011 al correo electrónico suministrado en este formulario. Seleccione SI o NO </t>
  </si>
  <si>
    <t>Ver condiciones</t>
  </si>
  <si>
    <r>
      <t xml:space="preserve"> 1.2 DATOS DEL RESPONSABLE DE LA TRANSACCIÓN BANCARIA </t>
    </r>
    <r>
      <rPr>
        <b/>
        <i/>
        <sz val="12"/>
        <rFont val="Arial"/>
        <family val="2"/>
      </rPr>
      <t>(No aplica para desgloses ni cancelaciones)</t>
    </r>
  </si>
  <si>
    <t>Nombre/ Razón social:</t>
  </si>
  <si>
    <t>NIT:</t>
  </si>
  <si>
    <t xml:space="preserve">Dirección: </t>
  </si>
  <si>
    <t>No. consignación (referencia):</t>
  </si>
  <si>
    <t>|</t>
  </si>
  <si>
    <t>Código de la tasa:</t>
  </si>
  <si>
    <t>Valor ($):</t>
  </si>
  <si>
    <t>En caso de existir cesión por los derechos de uso de una tasa que no figure a nombre del titular declarado, deberá adjuntar el documento soporte que lo sustente:</t>
  </si>
  <si>
    <t xml:space="preserve">AUTORIZACIÓN DE USO DE LA TASA DE UN TERCERO AL TITULAR </t>
  </si>
  <si>
    <t>NO</t>
  </si>
  <si>
    <t xml:space="preserve">  </t>
  </si>
  <si>
    <t>SI</t>
  </si>
  <si>
    <t>FOLIO</t>
  </si>
  <si>
    <r>
      <t xml:space="preserve"> 1.3  TIPO DE TRÁMITE QUE DESEA REALIZAR </t>
    </r>
    <r>
      <rPr>
        <sz val="12"/>
        <rFont val="Arial"/>
        <family val="2"/>
      </rPr>
      <t xml:space="preserve">(Marque con una X en la celda de color correspondiente al  tipo de trámite que requiere y luego </t>
    </r>
    <r>
      <rPr>
        <i/>
        <sz val="12"/>
        <rFont val="Arial"/>
        <family val="2"/>
      </rPr>
      <t>Seleccione la opción "IR A..." para ser di</t>
    </r>
    <r>
      <rPr>
        <b/>
        <i/>
        <sz val="12"/>
        <rFont val="Arial"/>
        <family val="2"/>
      </rPr>
      <t>reccionado al formulario del trámite a solicitar.)</t>
    </r>
  </si>
  <si>
    <t xml:space="preserve">IR </t>
  </si>
  <si>
    <t>EXPEDICIÓN DE REGISTRO SANITARIO AUTOMÁTICO, REGISTRO SANITARIO O RENOVACIÓN PARA REACTIVOS NO IVD</t>
  </si>
  <si>
    <t>IR</t>
  </si>
  <si>
    <t>MODIFICACIÓN</t>
  </si>
  <si>
    <t xml:space="preserve">AUTORIZACIÓN CON O SIN REGISTRO SANITARIO </t>
  </si>
  <si>
    <t>DESGLOSE</t>
  </si>
  <si>
    <t>CANCELACIÓN (PÉRDIDA DE FUERZA EJECUTORIA)</t>
  </si>
  <si>
    <t xml:space="preserve">Señor(a) Usuario(a):
TENGA EN CUENTA QUE....
Toda documentación a radicar debe estar foliado (numerado).  
En particular para el formulario de Reactivos  NO IVD, tenga en consideración que la información de cada uno de los   productos de uno (1) hasta cincuenta (50) debe estar  soportada dentro del expediente. Para cada uno de los productos debe organizarse  la información de soporte en el mismo orden en que se lista en el formulario.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Reactivos NO IVD. 
</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</si>
  <si>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</si>
  <si>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</si>
  <si>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2.1    FORMULARIO ÚNICO DE SOLICITUD DE REGISTRO SANITARIO AUTOMÁTICO O RENOVACIÓN PARA REACTIVOS   DE DIAGNÓSTICO IN VITRO HUÉRFANOS, IN VITRO GRADO ANALÍTICO, ANALITO ESPECÍFICO, LOS REACTIVOS DE USO GENERAL EN LABORATORIO Y REACTIVOS IN VITRO EN INVESTIGACIÓN UTILIZADOS EN MUESTRAS DE ORIGEN HUMANO - DECRETO 1036 DE 2018</t>
  </si>
  <si>
    <t>Seleccione de la lista el tipo de tramite a realizar:</t>
  </si>
  <si>
    <t>TIPO DE TRAMITE</t>
  </si>
  <si>
    <t>CANTIDAD DE PRODUCTOS</t>
  </si>
  <si>
    <t>CODIGO TARIFA</t>
  </si>
  <si>
    <t>tarifa en UVB</t>
  </si>
  <si>
    <t>Si marcó Renovación Registro Sanitario Automático, diligencie la siguiente información:</t>
  </si>
  <si>
    <t>No. DE REGISTRO SANITARIO</t>
  </si>
  <si>
    <t>EXPEDIENTE:</t>
  </si>
  <si>
    <t>Fabricante (es)</t>
  </si>
  <si>
    <t>Dirección</t>
  </si>
  <si>
    <t>Ciudad</t>
  </si>
  <si>
    <t>País</t>
  </si>
  <si>
    <t xml:space="preserve">1. </t>
  </si>
  <si>
    <t>2.</t>
  </si>
  <si>
    <t>Importador (es)</t>
  </si>
  <si>
    <t>3.</t>
  </si>
  <si>
    <t xml:space="preserve"> Acondicionador (es)</t>
  </si>
  <si>
    <t>Seleccione la clase de reactivos que desea amparar en el registro sanitarios:</t>
  </si>
  <si>
    <t>Seleccione el tipo de Reactivo</t>
  </si>
  <si>
    <r>
      <t>REACTIVOS USADOS SÓLO PARA INVESTIGACIÓN Y NO PARA PROCEDIMIENTOS DIAGNÓSTICOS</t>
    </r>
    <r>
      <rPr>
        <b/>
        <sz val="8"/>
        <rFont val="Arial"/>
        <family val="2"/>
      </rPr>
      <t xml:space="preserve"> </t>
    </r>
    <r>
      <rPr>
        <sz val="6"/>
        <rFont val="Arial"/>
        <family val="2"/>
      </rPr>
      <t>(Marque con una X)</t>
    </r>
  </si>
  <si>
    <t>Seleccione el grupo de reactivos in vitro en investigación utilizados en muestras de origen humano.</t>
  </si>
  <si>
    <t xml:space="preserve">Para el caso de los reactivos de diagnóstico in vitro huérfanos se podrá amparar UN (1) producto por Registro Sanitario Automático
Para el caso de los reactivos in vitro de uso analítico, reactivos analito específicos “Analyte specific reagents ASR”, y reactivos para uso general en laboratorio,  se podrán amparar bajo un solo Registro Sanitario Automático, con un límite máximo de hasta cincuenta (50) productos por Registro. </t>
  </si>
  <si>
    <t>Nro.</t>
  </si>
  <si>
    <t>NOMBRE DEL PRODUCTO (MARCA SI APLICA)</t>
  </si>
  <si>
    <t>PRESENTACIÓN COMERCIAL DEL PRODUCTO</t>
  </si>
  <si>
    <t>COMPONENTES DEL PRODUCTO</t>
  </si>
  <si>
    <t>REFERENCIA (S)</t>
  </si>
  <si>
    <t>Empaque
Ejemplo: Caja</t>
  </si>
  <si>
    <t>Contenido
Ejemplo: 5</t>
  </si>
  <si>
    <t>Unidad de medida
Ejemplo: Unidad(es)</t>
  </si>
  <si>
    <t>1.</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</si>
  <si>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</si>
  <si>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</si>
  <si>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</si>
  <si>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</si>
  <si>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</si>
  <si>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</si>
  <si>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</si>
  <si>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</si>
  <si>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</si>
  <si>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</si>
  <si>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</si>
  <si>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</si>
  <si>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</si>
  <si>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</si>
  <si>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</si>
  <si>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</si>
  <si>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</si>
  <si>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</si>
  <si>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</si>
  <si>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</si>
  <si>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</si>
  <si>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</si>
  <si>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</si>
  <si>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</si>
  <si>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</si>
  <si>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</si>
  <si>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</si>
  <si>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</si>
  <si>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</si>
  <si>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</si>
  <si>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</si>
  <si>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</si>
  <si>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</si>
  <si>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</si>
  <si>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</si>
  <si>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</si>
  <si>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</si>
  <si>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</si>
  <si>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</si>
  <si>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</si>
  <si>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</si>
  <si>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</si>
  <si>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</si>
  <si>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</si>
  <si>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</si>
  <si>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</si>
  <si>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</si>
  <si>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TOTAL DE REACTIVOS RELACIONADOS:</t>
  </si>
  <si>
    <t xml:space="preserve">
USO PROPUESTO DECLARADO POR EL FABRICANTE (En este espacio deberá describir el uso dado por el fabricante, el cual será verificado en las instrucciones de uso, insertos o fichas técnica, NO SE ACEPTARAN INDICACIONES DE USO DECLARADAS POR EL INTERESADO)
</t>
  </si>
  <si>
    <r>
      <t>DOCUMENTOS ANEXOS GENERALES A LA SOLICITUD DE REGISTRO SANITARIO NUEVO</t>
    </r>
    <r>
      <rPr>
        <sz val="10"/>
        <rFont val="Arial"/>
        <family val="2"/>
      </rPr>
      <t xml:space="preserve"> </t>
    </r>
    <r>
      <rPr>
        <b/>
        <sz val="10"/>
        <rFont val="Arial"/>
        <family val="2"/>
      </rPr>
      <t>Y/O</t>
    </r>
    <r>
      <rPr>
        <sz val="10"/>
        <rFont val="Arial"/>
        <family val="2"/>
      </rPr>
      <t xml:space="preserve"> </t>
    </r>
    <r>
      <rPr>
        <b/>
        <sz val="10"/>
        <rFont val="Arial"/>
        <family val="2"/>
      </rPr>
      <t>RENOVACIÒN DE REACTIVOS NO IVD</t>
    </r>
  </si>
  <si>
    <t>No.</t>
  </si>
  <si>
    <t>REQUISITOS</t>
  </si>
  <si>
    <t>Si</t>
  </si>
  <si>
    <t>No</t>
  </si>
  <si>
    <t>Folio</t>
  </si>
  <si>
    <t>Art. 4 (numeral 4,2), 5 (numeral 5,2), 7 (numeral 7.2) Decreto 1036 de 2018</t>
  </si>
  <si>
    <t>Formulario único de solicitud de Registro Sanitario Automático de reactivos IN VITRO el cual deberá ser diligenciado y entregado en medio digital (Formulario en Excel copiable y listado de referencias (si aplica))</t>
  </si>
  <si>
    <t>Recibo de pago (Debe presentarse con el valor establecido en el Manual Tarifario Vigente, de acuerdo al trámite solicitado).</t>
  </si>
  <si>
    <r>
      <rPr>
        <sz val="10"/>
        <color rgb="FF000000"/>
        <rFont val="Arial"/>
        <family val="2"/>
      </rPr>
      <t xml:space="preserve">PODER para tramitar el registro sanitario (Si aplica). 
Cuando la solicitud sea presentada por un abogado se debe allegar cualquiera de los dos poderes citados a continuación: 
</t>
    </r>
    <r>
      <rPr>
        <b/>
        <u/>
        <sz val="10"/>
        <color rgb="FF000000"/>
        <rFont val="Arial"/>
        <family val="2"/>
      </rPr>
      <t>Especial.</t>
    </r>
    <r>
      <rPr>
        <sz val="10"/>
        <color rgb="FF000000"/>
        <rFont val="Arial"/>
        <family val="2"/>
      </rPr>
      <t xml:space="preserve">  Debe contener:· El nombre del poderdante (Representante legal o el autorizado por delegación)· El nombre del abogado titulado.· Trámites para los cuales está facultado.
</t>
    </r>
    <r>
      <rPr>
        <b/>
        <u/>
        <sz val="10"/>
        <color rgb="FF000000"/>
        <rFont val="Arial"/>
        <family val="2"/>
      </rPr>
      <t>General</t>
    </r>
    <r>
      <rPr>
        <sz val="10"/>
        <color rgb="FF000000"/>
        <rFont val="Arial"/>
        <family val="2"/>
      </rPr>
      <t>. La escritura pública o el Certificado de existencia o representación legal donde se evidencie el nombre del apoderado.
Nota.  Con la solicitud se puede allegar cualquiera de las dos clases de poder enunciados.</t>
    </r>
  </si>
  <si>
    <t>Art. 4 (numeral 4,5), 5 (numeral 5,6), 7 (numeral 7.5) Decreto 1036 de 2018</t>
  </si>
  <si>
    <t>Autorización expresa del fabricante del producto al importador y/o titular, indicando claramente el ROL que va a desempeñar en el Registro Sanitario, sea Importador o Titular. 
En caso de incluir varios fabricantes al registro sanitario, se debe anexar carta del fabricante responsable, en donde se relacionen las filiales, contratistas y/ o sitios de manufactura.
Para el caso de los reactivos de diagnóstico in vitro huérfanos, dicha autorización deberá describir los criterios establecidos en el artículo 3 del Decreto 1036 de 2018.
Para el caso de los reactivos usados sólo en investigación, la autorización deberá incluir el listado de los productos objeto de la solicitud, con la declaración de uso exclusivo para investigación y NO en procedimientos diagnósticos.</t>
  </si>
  <si>
    <t>Artículo 11. Decreto 1036 de 2018)</t>
  </si>
  <si>
    <t xml:space="preserve">6.2. Para el caso de importadores, indique la fecha del acta de visita para Concepto Sanitario de Capacidad de Almacenamiento y Acondicionamiento para Reactivos de Diagnóstico In Vitro </t>
  </si>
  <si>
    <t>Fecha:</t>
  </si>
  <si>
    <t xml:space="preserve">(DD/MM/AAAA) </t>
  </si>
  <si>
    <t xml:space="preserve">Número de radicado: </t>
  </si>
  <si>
    <t>Art. 4 (numeral 4,1), 5 (numeral 5,1), 7 (numeral 7.1) Decreto 1036 de 2018</t>
  </si>
  <si>
    <t>Prueba de constitución, existencia y representación legal del importador, titular y/o fabricante (según el caso). Empresas Nacionales: Por la ley antitrámite Decreto 019 de 2012 se debe validar en la página http://www.rues.org.co/rues_web/consultas.</t>
  </si>
  <si>
    <t>Articulo 4 Numeral 4,3</t>
  </si>
  <si>
    <t>Certificado de calidad del país de origen (Se aceptarán certificados de calidad sanitarios expedidos por autoridades sanitarias competentes O certificados de gestión de calidad emitidos por organismos de acreditación autorizados).</t>
  </si>
  <si>
    <t>Articulo 4 Numeral 4,4</t>
  </si>
  <si>
    <t>Ficha técnica o inserto correspondiente a cada producto, en su idioma original junto con el Resumen en español que contenga las especificaciones requeridas para el uso del mismo.</t>
  </si>
  <si>
    <t>Art. 9</t>
  </si>
  <si>
    <t xml:space="preserve">Etiquetas y empaques como vienen del país de origen. </t>
  </si>
  <si>
    <r>
      <rPr>
        <b/>
        <sz val="10"/>
        <rFont val="Arial"/>
        <family val="2"/>
      </rP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</si>
  <si>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t xml:space="preserve">REACTIVOS IN VITRO DE USO ANALITICO / REACTIVOS ANALITO-ESPECÍFICOS (ASR) / REACTIVOS PARA USO GENERAL EN LABORATORIO (GPR, LUO) </t>
  </si>
  <si>
    <t>Articulo 5 Numeral 5,3</t>
  </si>
  <si>
    <t>Listado y cantidades de los reactivos in vitro a importar con sus nombres</t>
  </si>
  <si>
    <t>Articulo 5 Numeral 5,4</t>
  </si>
  <si>
    <t>Certificado de análisis o especificaciones de cada uno de los productos, emitido por el fabricante</t>
  </si>
  <si>
    <t>Articulo 5 Numeral 5,5</t>
  </si>
  <si>
    <r>
      <t xml:space="preserve">Inserto original del fabricante para cada producto y resumen en idioma castellano. </t>
    </r>
    <r>
      <rPr>
        <b/>
        <sz val="10"/>
        <color indexed="63"/>
        <rFont val="Arial"/>
        <family val="2"/>
      </rPr>
      <t>NOTA: en caso de que las instrucciones de uso del producto se encuentren descritas en la etiqueta del mismo, y que en consecuencia, éste no cuente con inserto, se validará como requisito de inserto.</t>
    </r>
  </si>
  <si>
    <t>Articulo 9</t>
  </si>
  <si>
    <t>Etiquetas y empaques como vienen del país de origen.</t>
  </si>
  <si>
    <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</si>
  <si>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t>REACTIVOS USADOS SÓLO PARA INVESTIGACIÓN "Research Use Only RUO", o "Investigation Use Only IUO", Y NO PARA PROCEDIMIENTOS DIAGNÓSTICOS</t>
  </si>
  <si>
    <t>Articulo 7 Numeral 7,4</t>
  </si>
  <si>
    <t>Inserto original del fabricante y resumen en idioma castellano con la siguiente información: Nombre del producto, aplicación y uso específico del reactivo.</t>
  </si>
  <si>
    <t>OTROS ELEMENTOS DE TRÁMITE:</t>
  </si>
  <si>
    <r>
      <t xml:space="preserve">1) Tenga en cuenta que:
</t>
    </r>
    <r>
      <rPr>
        <b/>
        <sz val="10"/>
        <color indexed="8"/>
        <rFont val="Arial"/>
        <family val="2"/>
      </rPr>
      <t xml:space="preserve">
- Sólo se podrán amparar bajo registro sanitario los reactivos de diagnóstico in vitro huérfanos, in vitro grado analítico, analito específico, los reactivos de uso general en laboratorio y reactivos in vitro en investigación utilizados en muestras de origen humano.
- Para el caso de los reactivos in vitro usados en investigación “Research Use Only RUO”, “Investigation Use Only IUO”  se podrán amparar bajo un solo Registro Sanitario Automático, con un límite máximo de hasta cincuenta (50) productos por Registro, los cuales deberán estar clasificados en uno de los GRUPOS DE CLASIFICACIÓN RUO - IUO, contemplados en el numeral 7.3 del Artículo 7 del Decreto 1036 de 2018.</t>
    </r>
  </si>
  <si>
    <t xml:space="preserve">2) Tenga en cuenta que los nombres de los reactivos de diagnóstico in vitro huérfanos, in vitro grado analítico, analito específico, los reactivos de uso general en laboratorio y reactivos in vitro en investigación utilizados en muestras de origen humano, deberán ser los mismos que declara el fabricante en la documentación aportada con la solicitud, lo cual se corrobora con la información técnica aportada. </t>
  </si>
  <si>
    <t>3) Se debe diligenciar la forma y cantidad en que vienen presentados los productos, (ejemplos: frasco por 20 ml, kit por 96 pruebas); así mismo relacionar los componentes del producto o kit. Si existe más de una referencia por producto debido a las diferentes presentaciones comerciales (por ejemplo: cassette, tiras, etc.), se puede autorizar como un sólo producto siempre y cuando las presentaciones comerciales NO varíen en ningún caso, el uso propuesto, los principios de la prueba, o la composición química de los reactivos, por cuanto las variaciones en este tipo de características representaría un producto independiente.</t>
  </si>
  <si>
    <t xml:space="preserve">4) Todos los documentos públicos provenientes del exterior deben cumplir con lo establecido en el  Código General del Proceso Artículo 251, y la fecha de expedición de los documentos procedentes del exterior tendrán la vigencia que el mismo documento especifique. En caso que el documento no establezca dicho término, este se entenderá de un (1) año, conforme lo establecido en el Decreto 3770 de 2004 Artículo 22.
</t>
  </si>
  <si>
    <t xml:space="preserve">5)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</si>
  <si>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r>
      <t>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
    </r>
  </si>
  <si>
    <t xml:space="preserve">LA ANTERIOR INFORMACIÓN DEBE REPOSAR EN EL EXPEDIENTE, PARA SU VERIFICACIÓN. </t>
  </si>
  <si>
    <t xml:space="preserve">Firma del Representante Legal y/o Apoderado </t>
  </si>
  <si>
    <t xml:space="preserve"> Nombre del Representante Legal y/o Apoderado </t>
  </si>
  <si>
    <t>ESPACIO DE USO EXCLUSIVO DEL INVIMA</t>
  </si>
  <si>
    <t>VoBo. Legal:</t>
  </si>
  <si>
    <t>Código</t>
  </si>
  <si>
    <t>VoBo.Técnico:</t>
  </si>
  <si>
    <t>RECHAZO</t>
  </si>
  <si>
    <t>Por qué?</t>
  </si>
  <si>
    <t xml:space="preserve">A. REACTIVOS DE DIAGNÓSTICO IN VITRO HUÉRFANOS </t>
  </si>
  <si>
    <t>B. REACTIVOS DE DIAGNÓSTICO  DE USO ANALÍTICO</t>
  </si>
  <si>
    <t>C. REACTIVOS ANALITO-ESPECÍFICOS (ASR)</t>
  </si>
  <si>
    <t xml:space="preserve">D. REACTIVOS PARA USO GENERAL EN LABORATORIO (GPR, LUO) </t>
  </si>
  <si>
    <t xml:space="preserve">G. REACTIVOS USADOS SÓLO PARA INVESTIGACIÓN Y NO PARA PROCEDIMIENTOS DIAGNÓSTICOS </t>
  </si>
  <si>
    <t xml:space="preserve">REACTIVOS IN VITRO USADOS SOLO EN INVESTIGACION -  G1 Preparación de muestras, amplificación, detección y cuantificación de ácidos nucleicos </t>
  </si>
  <si>
    <t xml:space="preserve">REACTIVOS IN VITRO USADOS SOLO EN INVESTIGACION -  G2 Oligonucleótidos y Primers Sintéticos Individualizados. </t>
  </si>
  <si>
    <t>REACTIVOS IN VITRO USADOS SOLO EN INVESTIGACION -  G3 Preparación de muestras para biología molecular</t>
  </si>
  <si>
    <t xml:space="preserve">REACTIVOS IN VITRO USADOS SOLO EN INVESTIGACION -  G4 Reactivos para la secuenciación de ADN y ARN </t>
  </si>
  <si>
    <t xml:space="preserve">REACTIVOS IN VITRO USADOS SOLO EN INVESTIGACION -  G5  Clonación, transfección y transformación </t>
  </si>
  <si>
    <t xml:space="preserve">REACTIVOS IN VITRO USADOS SOLO EN INVESTIGACION -  G6 Productos Complementarios para biología molecular </t>
  </si>
  <si>
    <t xml:space="preserve">REACTIVOS IN VITRO USADOS SOLO EN INVESTIGACION -  G7 Cultivo Celular </t>
  </si>
  <si>
    <t xml:space="preserve">REACTIVOS IN VITRO USADOS SOLO EN INVESTIGACION -  G8 Anticuerpos monoclonales y policlonales para oncología - cáncer </t>
  </si>
  <si>
    <t xml:space="preserve">REACTIVOS IN VITRO USADOS SOLO EN INVESTIGACION -  G9 Anticuerpos monoclonales y policlonales para inmunología </t>
  </si>
  <si>
    <t xml:space="preserve">REACTIVOS IN VITRO USADOS SOLO EN INVESTIGACION -  G10 Proteínas Solubles </t>
  </si>
  <si>
    <t>REACTIVOS IN VITRO USADOS SOLO EN INVESTIGACION -  G11 Epi-genética</t>
  </si>
  <si>
    <t>REACTIVOS IN VITRO USADOS SOLO EN INVESTIGACION -  G12 Viabilidad, ciclo celular, proliferación y apoptosis</t>
  </si>
  <si>
    <t xml:space="preserve">REACTIVOS IN VITRO USADOS SOLO EN INVESTIGACION -  G13 Stem Cell </t>
  </si>
  <si>
    <t xml:space="preserve">REACTIVOS IN VITRO USADOS SOLO EN INVESTIGACION -  G14 Preparación de Muestras para biología celular </t>
  </si>
  <si>
    <t xml:space="preserve">REACTIVOS IN VITRO USADOS SOLO EN INVESTIGACION -  G15 Citotoxicidad </t>
  </si>
  <si>
    <t xml:space="preserve">REACTIVOS IN VITRO USADOS SOLO EN INVESTIGACION -  G16 Productos complementarios para biología celular. </t>
  </si>
  <si>
    <t xml:space="preserve">REACTIVOS IN VITRO USADOS SOLO EN INVESTIGACION -  G17 Aquellos que no se encuentran incluidos dentro de las anteriores áreas y grupos  </t>
  </si>
  <si>
    <t>FORMATO ÚNICO MODIFICACIONES REACTIVOS DE DIAGNÓSTICO IN VITRO HUÉRFANOS, IN VITRO GRADO ANALÍTICO, ANALITO ESPECÍFICO, LOS REACTIVOS DE USO GENERAL EN LABORATORIO Y REACTIVOS IN VITRO EN INVESTIGACIÓN UTILIZADOS EN MUESTRAS DE ORIGEN HUMANO - DECRETO 1036 DE 2018</t>
  </si>
  <si>
    <t>REGISTRO PARA EL CUAL SOLICITA MODIFICACIÓN</t>
  </si>
  <si>
    <t>NÚMERO DE REGISTRO</t>
  </si>
  <si>
    <t xml:space="preserve">    VIGENCIA</t>
  </si>
  <si>
    <t>NÚMERO DE EXPEDIENTE</t>
  </si>
  <si>
    <t>Marque con una "X" la letra correspondiente según el tipo de modificación que desea realizar.</t>
  </si>
  <si>
    <t>MODIFICACION DE TIPO LEGAL</t>
  </si>
  <si>
    <t>Producto</t>
  </si>
  <si>
    <t>MODIFICACION DE TIPO TECNICO</t>
  </si>
  <si>
    <t>Titular</t>
  </si>
  <si>
    <t>Cambio</t>
  </si>
  <si>
    <t>Cambio del Nombre</t>
  </si>
  <si>
    <t>L1</t>
  </si>
  <si>
    <t>Cambio de Razón social</t>
  </si>
  <si>
    <t>Exclusión del producto</t>
  </si>
  <si>
    <t>L2</t>
  </si>
  <si>
    <t>Cambio de Domicilio</t>
  </si>
  <si>
    <r>
      <rPr>
        <sz val="10"/>
        <color rgb="FF000000"/>
        <rFont val="Arial"/>
        <family val="2"/>
      </rPr>
      <t xml:space="preserve">Cambio de presentación </t>
    </r>
    <r>
      <rPr>
        <b/>
        <sz val="10"/>
        <color rgb="FF000000"/>
        <rFont val="Arial"/>
        <family val="2"/>
      </rPr>
      <t xml:space="preserve">comercial </t>
    </r>
  </si>
  <si>
    <t>M1</t>
  </si>
  <si>
    <t>Fabricante</t>
  </si>
  <si>
    <r>
      <t xml:space="preserve">Adición de presentación </t>
    </r>
    <r>
      <rPr>
        <b/>
        <sz val="10"/>
        <color indexed="8"/>
        <rFont val="Arial"/>
        <family val="2"/>
      </rPr>
      <t xml:space="preserve">comercial </t>
    </r>
  </si>
  <si>
    <t>M2</t>
  </si>
  <si>
    <r>
      <t xml:space="preserve">Exclusión de presentación </t>
    </r>
    <r>
      <rPr>
        <b/>
        <sz val="10"/>
        <color indexed="8"/>
        <rFont val="Arial"/>
        <family val="2"/>
      </rPr>
      <t xml:space="preserve">comercial </t>
    </r>
  </si>
  <si>
    <t>M3</t>
  </si>
  <si>
    <t>E</t>
  </si>
  <si>
    <r>
      <t>Cambio de</t>
    </r>
    <r>
      <rPr>
        <b/>
        <sz val="10"/>
        <color indexed="8"/>
        <rFont val="Arial"/>
        <family val="2"/>
      </rPr>
      <t xml:space="preserve"> referencias</t>
    </r>
  </si>
  <si>
    <t>N1</t>
  </si>
  <si>
    <t xml:space="preserve">Adición </t>
  </si>
  <si>
    <r>
      <t>Adición de</t>
    </r>
    <r>
      <rPr>
        <b/>
        <sz val="10"/>
        <color indexed="8"/>
        <rFont val="Arial"/>
        <family val="2"/>
      </rPr>
      <t xml:space="preserve"> referencias</t>
    </r>
  </si>
  <si>
    <t>N2</t>
  </si>
  <si>
    <t>Exclusión</t>
  </si>
  <si>
    <r>
      <t xml:space="preserve">Exclusión de </t>
    </r>
    <r>
      <rPr>
        <b/>
        <sz val="10"/>
        <color indexed="8"/>
        <rFont val="Arial"/>
        <family val="2"/>
      </rPr>
      <t>referencias</t>
    </r>
  </si>
  <si>
    <t>N3</t>
  </si>
  <si>
    <t>Importador</t>
  </si>
  <si>
    <t>Cambio de Razón Social</t>
  </si>
  <si>
    <t>Cambio de etiquetas</t>
  </si>
  <si>
    <t>O1</t>
  </si>
  <si>
    <t>H1</t>
  </si>
  <si>
    <t>Adición  de etiquetas</t>
  </si>
  <si>
    <t>O2</t>
  </si>
  <si>
    <t>H2</t>
  </si>
  <si>
    <t>Exclusión de etiquetas</t>
  </si>
  <si>
    <t>O3</t>
  </si>
  <si>
    <t>I</t>
  </si>
  <si>
    <t>Actualización de inserto</t>
  </si>
  <si>
    <t>P</t>
  </si>
  <si>
    <t>Acondicionador</t>
  </si>
  <si>
    <t>J1</t>
  </si>
  <si>
    <r>
      <t>Ex</t>
    </r>
    <r>
      <rPr>
        <b/>
        <sz val="10"/>
        <color indexed="8"/>
        <rFont val="Arial"/>
        <family val="2"/>
      </rPr>
      <t>c</t>
    </r>
    <r>
      <rPr>
        <sz val="10"/>
        <color indexed="8"/>
        <rFont val="Arial"/>
        <family val="2"/>
      </rPr>
      <t>lusión</t>
    </r>
  </si>
  <si>
    <t>J2</t>
  </si>
  <si>
    <t>OTROS</t>
  </si>
  <si>
    <t>2.2 INFORMACIÓN QUE ACTUALIZA SEGÚN EL PUNTO ANTERIOR</t>
  </si>
  <si>
    <t>Nota: De acuerdo con los ítems seleccionados, detallar claramente la información que figura en el Registro Sanitario y lo que  desea actualizar en la Columna "Como debe figurar en la Resolución" Ejemplo: "Excluir: La presentación XYZ" (esta información se citará textualmente en la Resolución que modificará el Registro Sanitario).</t>
  </si>
  <si>
    <t>LETRA</t>
  </si>
  <si>
    <t>Figura en el Registro</t>
  </si>
  <si>
    <t>Como debe figurar en la Resolución</t>
  </si>
  <si>
    <t>PRESENTACIÓN COMERCIAL</t>
  </si>
  <si>
    <t>LETRA
Ejemplo:M2</t>
  </si>
  <si>
    <t>Figura en el Registro 
Ejemplo: Caja 10 Unidad(es)</t>
  </si>
  <si>
    <t>OBSERVACIONES</t>
  </si>
  <si>
    <t xml:space="preserve"> De ser necesario, en este campo podrá aclarar el tipo de modificación que desea realizar al Registro Sanitario.</t>
  </si>
  <si>
    <t>DOCUMENTOS ANEXOS AL FORMULARIO DE SOLICITUD DE MODIFICACIÓN</t>
  </si>
  <si>
    <t xml:space="preserve">PARA TODAS LAS MODIFICACIONES </t>
  </si>
  <si>
    <r>
      <rPr>
        <b/>
        <sz val="8"/>
        <color rgb="FF000000"/>
        <rFont val="Arial"/>
        <family val="2"/>
      </rPr>
      <t xml:space="preserve">Formulario  diligenciado y entregado en medio digital (adjuntar tambien el Formulario en Excel copiable y listado de referencias (si aplica)) </t>
    </r>
    <r>
      <rPr>
        <sz val="8"/>
        <color rgb="FF000000"/>
        <rFont val="Arial"/>
        <family val="2"/>
      </rPr>
      <t>con el cual se solicita modificar la información del registro sanitario de Reactivos de diagnóstico in vitro huérfanos, in vitro grado analítico, analito específico, los reactivos de uso general en laboratorio y reactivos in vitro en investigación utilizados en muestras de origen humano</t>
    </r>
    <r>
      <rPr>
        <sz val="8"/>
        <color rgb="FFFF0000"/>
        <rFont val="Arial"/>
        <family val="2"/>
      </rPr>
      <t xml:space="preserve">, </t>
    </r>
    <r>
      <rPr>
        <sz val="8"/>
        <color rgb="FF000000"/>
        <rFont val="Arial"/>
        <family val="2"/>
      </rPr>
      <t>suscrito por el representante legal de la empresa titular o por un apoderado legalmente constituido.</t>
    </r>
  </si>
  <si>
    <t xml:space="preserve">Comprobante de pago por concepto del trámite en original por la tarifa legal vigente correspondiente </t>
  </si>
  <si>
    <t>Poder debidamente conferido para presentar o tramitar la solicitud (si es del caso)</t>
  </si>
  <si>
    <t>TARIFA</t>
  </si>
  <si>
    <t>CAMBIO DE TITULAR</t>
  </si>
  <si>
    <t xml:space="preserve">NO </t>
  </si>
  <si>
    <t xml:space="preserve">FOLIO </t>
  </si>
  <si>
    <t>DOCUMENTOS</t>
  </si>
  <si>
    <t>CARACTERISTICAS DEL DOCUMENTO</t>
  </si>
  <si>
    <t>COD. TARIFA
4001-36
o
90116 Exceptuada de pago, en el marco del parágrafo 2 del Art. 2 de Ley 2069 de 2020.</t>
  </si>
  <si>
    <t>DOCUMENTO DE CESIÓN</t>
  </si>
  <si>
    <t>Requisitos que debe cumplir el documento:
1. Indicar en el documento de forma conjunta o separada, la intención de transferir la titularidad del registro sanitario y de aceptar dicha cesión (en este caso cuando se dice que puede venir en forma conjunta se refiere a que se aporta un solo documento firmado por cedente y cesionario;  y de forma separada, que pueden allegar un documento donde el actual titular o cedente, manifiesta su voluntad de ceder el registro y se allega otro documento firmado por el cesionario donde acepta la transferencia o cesión de la titularidad. 
2. La única persona facultada para realizar la cesión, es el titular del registro sanitario.
3. El objeto de la cesión debe estar plenamente identificado con el número del registro sanitario, número de expediente, nombre del producto y de ser el caso la marca.
4. Debe estar debidamente firmado por el representante legal del cedente y del cesionario.</t>
  </si>
  <si>
    <t>AUTORIZACIÓN DEL FABRICANTE O SU AUTORIZADO</t>
  </si>
  <si>
    <t xml:space="preserve">Documento expedido por el fabricante o su autorizado en el que se establezca relación entre el cesionario y el fabricante responsable.  </t>
  </si>
  <si>
    <t>EXISTENCIA Y REPRESENTACIÓN LEGAL</t>
  </si>
  <si>
    <t>Aportar documento expedido por una autoridad  provincial, estatal, gubernamental competente en el país de origen, NO se acepta documento emitido por el mismo titular o fabricante.</t>
  </si>
  <si>
    <t>DILIGENCIAMIENTO DEL FORMULARIO</t>
  </si>
  <si>
    <t>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la resolución que autoriza la modificación.</t>
  </si>
  <si>
    <t xml:space="preserve">B </t>
  </si>
  <si>
    <t>COD. TARIFA
4001-36 o
90116 Exceptuada de pago, en el marco del parágrafo 2 del Art. 2 de Ley 2069 de 2020.</t>
  </si>
  <si>
    <t>CAMBIO DE RAZÓN SOCIAL DEL TITULAR, FABRICANTE, IMPORTADOR Y ACONDICIONADOR</t>
  </si>
  <si>
    <t>Para  titular, fabricante, importador y acondicionador nacionales, Por la ley antitrámite Decreto 019 de 2012 se debe validar el cambio de razón social en la página http://www.rues.org.co/rues_web/consultas. En las bases de datos de Certificaciones de la Dirección de Dispositivos Médicos y Otras Tecnologías se verificará la actualización de la razón social del fabricante, Importador y acondicionador.
Para titular y fabricante extranjero, aportar documento expedido por una autoridad competente en el país de origen, NO se acepta documento emitido por el mismo titular o fabricante .</t>
  </si>
  <si>
    <t>ETIQUETA DEL FABRICANTE Y/O RÓTULO DEL IMPORTADOR</t>
  </si>
  <si>
    <t>Para el cambio de razón social del fabricante, aportar las etiquetas donde se evidencie el cambio de razón social. 
Para el caso, de los importadores que cambien la razón social, se deberá presentar el sticker de acondicionamiento, el cual debe contener el nombre del producto, nombre del importador con su domicilio y número de registro sanitario.  
NOTA: Es importante destacar, que no se aceptan etiquetas con cambios diferentes a las ya autorizadas. Se aclara que este punto NO aplica para el cambio de razón social del titular</t>
  </si>
  <si>
    <t>INSERTOS ORIGINALES</t>
  </si>
  <si>
    <t xml:space="preserve">El documento debe cumplir con los siguientes requisitos:
1) Nombre del producto e Indicaciones de uso, tal como se encuentra autorizado en el registro sanitario.
2) Idioma original y en castellano.
3. Debe contener la nueva razón social del fabricante con su domicilio. </t>
  </si>
  <si>
    <t>COD. TARIFA
4001-36 o 90116 Exceptuada de pago, en el marco del parágrafo 2 del Art. 2 de Ley 2069 de 2020.</t>
  </si>
  <si>
    <t>CAMBIO DE DOMICILIO DEL TITULAR</t>
  </si>
  <si>
    <r>
      <rPr>
        <b/>
        <sz val="8"/>
        <color indexed="8"/>
        <rFont val="Arial"/>
        <family val="2"/>
      </rPr>
      <t>Empresas Nacionales:</t>
    </r>
    <r>
      <rPr>
        <sz val="8"/>
        <color indexed="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color indexed="8"/>
        <rFont val="Arial"/>
        <family val="2"/>
      </rPr>
      <t>Empresas Extrajeras:</t>
    </r>
    <r>
      <rPr>
        <sz val="8"/>
        <color indexed="8"/>
        <rFont val="Arial"/>
        <family val="2"/>
      </rPr>
      <t xml:space="preserve"> aportar documento expedido por una autoridad provincial, estatal, gubernamental competente en el país de origen, </t>
    </r>
    <r>
      <rPr>
        <b/>
        <u/>
        <sz val="8"/>
        <color indexed="8"/>
        <rFont val="Arial"/>
        <family val="2"/>
      </rPr>
      <t>NO</t>
    </r>
    <r>
      <rPr>
        <sz val="8"/>
        <color indexed="8"/>
        <rFont val="Arial"/>
        <family val="2"/>
      </rPr>
      <t xml:space="preserve"> se acepta documento emitido por el mismo titular o fabricante.</t>
    </r>
  </si>
  <si>
    <t>CAMBIO DE FABRICANTE</t>
  </si>
  <si>
    <t>CERTIFICACION DEL FABRICANTE</t>
  </si>
  <si>
    <t>El documento debe cumplir con los siguientes requisitos:
1. Indicar el nombre del producto objeto de la modificación
2. Precisar que el producto mantiene sus características tal  como se encuentra autorizado por la agencia sanitaria y no se modifica.
3. Estar rotulado y firmado por el fabricante.</t>
  </si>
  <si>
    <t>DOCUMENTO EMITIDO POR EL FABRICANTE AUTORIZADO EN EL REGISTRO SANITARIO QUE CERTIFIQUE QUE EL PRODUCTO MANTIENE LAS CARACTERISTICAS Y NO SE MODIFICA</t>
  </si>
  <si>
    <t>El documento debe cumplir con los siguientes requisitos:
• Documento emitido por el fabricante autorizado en el Registro Sanitario, que certifique que los productos que se fabrican en el nuevo sitio de manufactura, mantienen sus características iniciales de uso, composición, diseño y procesos de manufactura y no se modifican. El documento debe indicar el nombre de los productos objeto del registro sanitario y debe estar rotulado y firmado por el fabricante autorizado en el registro sanitario.</t>
  </si>
  <si>
    <t>CERTIFICACIÓN DEL SISTEMA DE GESTIÓN DE CALIDAD UTILIZADO, BPM O SU EQUIVALENTE</t>
  </si>
  <si>
    <t>Para el caso de los r.s aprobados para reactivos de diagnóstico In Vitro huérfanos, aportar certificado de calidad (ejemplo: ISO 13485, ISO 9001, entre otras)  expedido por una autoridad competente en el país de origen. NO se acepta documento emitido por el mismo titular o fabricante.</t>
  </si>
  <si>
    <t>ETIQUETA DEL FABRICANTE</t>
  </si>
  <si>
    <t>Presentar las etiquetas del fabricante tal como provienen del país de origen, destacando que estas deben contener nombre y domicilio del fabricante, el nombre del producto  tal como se encuentra autorizado en el registro sanitario. Nota: Cuando se adicionen sitios de manufactura se aceptará que la etiqueta solo contenga el nombre y la dirección del fabricante responsable y el país de manufactura, en los casos que aplique (por ejemplo: made in Spain).</t>
  </si>
  <si>
    <r>
      <t>El documento debe cumplir con los siguientes requisitos:
1) Nombre del producto e Indicaciones de uso,</t>
    </r>
    <r>
      <rPr>
        <sz val="8"/>
        <color indexed="8"/>
        <rFont val="Arial"/>
        <family val="2"/>
      </rPr>
      <t xml:space="preserve"> tal como se encuentra autorizado en el registro sanitario.
2) Idioma original y en castellano.
3. Debe contener la razón social del nuevo fabricante con su domicilio. 
Nota: Cuando se adicionen sitios de manufactura se aceptará que el inserto solo contenga el nombre y la dirección del fabricante legal y el país de manufactura, en los casos que aplique (por ejemplo: made in Spain).</t>
    </r>
  </si>
  <si>
    <t>DOCUMENTO QUE DEMUESTRE LA RELACIÓN COMERCIAL ENTRE EL FABRICANTE QUE ESTÁ AUTORIZADO EN EL REGISTRO SANITARIO Y EL QUE SE VA A CAMBIAR</t>
  </si>
  <si>
    <t>Este documento debe cumplir con los siguientes requisitos: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</si>
  <si>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CAMBIO DE DOMICILIO DEL FABRICANTE</t>
  </si>
  <si>
    <t>Aportar documento expedido por una autoridad competente en el país de origen, NO se acepta documento emitido por el mismo titular o fabricante.</t>
  </si>
  <si>
    <t>Certificado de calidad del país de origen (Se aceptarán certificados de calidad sanitarios expedidos por autoridades sanitarias competentes O certificados de gestión de calidad emitidos por organismos de acreditación autorizados). Aplica solo para los r.s para reactivos de diagnóstico In Vitro huérfanos,</t>
  </si>
  <si>
    <t xml:space="preserve">ETIQUETA DEL FABRICANTE </t>
  </si>
  <si>
    <t>Para el cambio de domicilio del fabricante, aportar las etiquetas donde se evidencie la nueva dirección. 
Nota:  para adición de fabricante, cuando se trate de una adición de un sitio de manufactura y la etiqueta solo contenga  el nombre y la dirección del fabricante legal,  se tendrá en cuenta el nombre del fabricante a adicionar o el sitio de manufactura (por ejemplo: made in Spain).</t>
  </si>
  <si>
    <r>
      <t>El documento debe cumplir con los siguientes requisitos:
1) Nombre del producto e Indicaciones de uso</t>
    </r>
    <r>
      <rPr>
        <b/>
        <sz val="8"/>
        <rFont val="Arial"/>
        <family val="2"/>
      </rPr>
      <t>,</t>
    </r>
    <r>
      <rPr>
        <sz val="8"/>
        <color indexed="8"/>
        <rFont val="Arial"/>
        <family val="2"/>
      </rPr>
      <t xml:space="preserve"> tal como se encuentra autorizado en el registro sanitario.
2) Idioma original y en castellano.
3. Debe contener el nuevo domicilio del fabricante.</t>
    </r>
  </si>
  <si>
    <t>ADICIÓN  O EXCLUSIÓN DE FABRICANTE</t>
  </si>
  <si>
    <t>Certificado de calidad del país de origen (Se aceptarán certificados de calidad sanitarios expedidos por autoridades sanitarias competentes O certificados de gestión de calidad emitidos por organismos de acreditación autorizados).  Aplica solo para los r.s para reactivos de diagnóstico In Vitro huérfanos,</t>
  </si>
  <si>
    <r>
      <t xml:space="preserve">Presentar las etiquetas del fabricante con la información del fabricante a adicionar.
</t>
    </r>
    <r>
      <rPr>
        <b/>
        <sz val="8"/>
        <color indexed="8"/>
        <rFont val="Arial"/>
        <family val="2"/>
      </rPr>
      <t>Nota:  para adición de fabricante, cuando se trate de una adición de un sitio de manufactura y la etiqueta solo contenga  el nombre y la dirección del fabricante responsable,  se tendrá en cuenta el nombre del fabricante a adicionar o el sitio de manufactura (por ejemplo: made in Spain).</t>
    </r>
  </si>
  <si>
    <t xml:space="preserve">INSERTOS </t>
  </si>
  <si>
    <r>
      <t>El documento debe cumplir con los siguientes requisitos:
1) Nombre del producto e Indicaciones de uso,</t>
    </r>
    <r>
      <rPr>
        <b/>
        <sz val="8"/>
        <color indexed="8"/>
        <rFont val="Arial"/>
        <family val="2"/>
      </rPr>
      <t xml:space="preserve"> </t>
    </r>
    <r>
      <rPr>
        <sz val="8"/>
        <color indexed="8"/>
        <rFont val="Arial"/>
        <family val="2"/>
      </rPr>
      <t xml:space="preserve">tal como se encuentra autorizado en el registro sanitario.
2) Idioma original y en castellano.
3. Debe contener el nuevo fabricante con su domicilio.
</t>
    </r>
    <r>
      <rPr>
        <b/>
        <sz val="8"/>
        <color indexed="8"/>
        <rFont val="Arial"/>
        <family val="2"/>
      </rPr>
      <t>Nota:  para adición de fabricante, cuando se trate de una adición de un sitio de manufactura y el inserto solo contenga  el nombre y la dirección del fabricante legal,  se tendrá en cuenta el nombre del fabricante a adicionar o el sitio de manufactura (por ejemplo: made in Spain).</t>
    </r>
  </si>
  <si>
    <t xml:space="preserve">DOCUMENTO QUE DEMUESTRE LA RELACIÓN COMERCIAL ENTRE EL FABRICANTE QUE ESTÁ AUTORIZADO EN EL REGISTRO SANITARIO Y EL QUE SE VA A ADICIONAR </t>
  </si>
  <si>
    <t>Este documento debe cumplir con los siguientes requisitos:
Empresas Nacionales: Contrato de maquila, el cual debe estar suscrito por el fabricante que se encuentra aprobado en el registro sanitario  y  el nuevo fabricante.  Se debe indicar el nombre del producto autorizado en el registro sanitario, las obligaciones y el objeto del contrato. 
Empresas Extranjeras: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</si>
  <si>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DOCUMENTO JUSTIFICATIVO</t>
  </si>
  <si>
    <t>Para la exclusión del fabricante, el titular del registro sanitario presenta justificación que motiva esta solicitud</t>
  </si>
  <si>
    <t>ADICION / EXCLUSION DE IMPORTADOR</t>
  </si>
  <si>
    <t>AUTORIZACION DEL TITULAR</t>
  </si>
  <si>
    <t>Este documento debe cumplir con los siguientes requisitos:
1. Indicar el nombre del importador con su domicilio a adicionar.
2. Indicar los roles y actividades que desempeñará el nuevo importador en el registro sanitario conforme a las normas sanitarias vigentes.
3. Debe estar firmado y autorizado por el titular del registro sanitario .</t>
  </si>
  <si>
    <r>
      <rPr>
        <b/>
        <sz val="8"/>
        <color rgb="FF000000"/>
        <rFont val="Arial"/>
        <family val="2"/>
      </rPr>
      <t xml:space="preserve">Empresas Nacionales: </t>
    </r>
    <r>
      <rPr>
        <sz val="8"/>
        <color rgb="FF000000"/>
        <rFont val="Arial"/>
        <family val="2"/>
      </rPr>
      <t xml:space="preserve">Por la ley antitrámite Decreto 019 de 2012 se debe validar en la página http://www.rues.org.co/rues_web/consultas.
</t>
    </r>
  </si>
  <si>
    <t>CERTIFICADO DE CAPACIDAD DE ALMACENAMIENTO Y/O ACONDICIONAMIENTO DE REACTIVOS DE DIAGNÓSTICO IN VITRO</t>
  </si>
  <si>
    <t>El certificado se debe encontrar vigente. Por la ley antitrámite Decreto 019 de 2012 se debe validar el nuevo importador con las bases de datos de Certificaciones de la Dirección de Dispositivos Médicos y Otras Tecnologías.</t>
  </si>
  <si>
    <t xml:space="preserve">STICKER DE ACONDICIONAMIENTO </t>
  </si>
  <si>
    <r>
      <t xml:space="preserve">En el sticker se deben indicar, los datos del nuevo importador con su domicilio, nombre del producto,  número de registro sanitario .
</t>
    </r>
    <r>
      <rPr>
        <b/>
        <sz val="8"/>
        <color indexed="8"/>
        <rFont val="Arial"/>
        <family val="2"/>
      </rPr>
      <t>Nota: su utilización no podrá tapar ninguna información proveniente del fabricante.</t>
    </r>
    <r>
      <rPr>
        <sz val="8"/>
        <color indexed="8"/>
        <rFont val="Arial"/>
        <family val="2"/>
      </rPr>
      <t xml:space="preserve">
</t>
    </r>
  </si>
  <si>
    <t>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y/o permiso de comercialización.
3. Según el motivo de la modificación, en el campo "debe figurar en la resolución" citar como debe quedar la resolución que autoriza la modificación.
NOTA: Diligenciar la dirección y domicilio completo del importador y acondicionador.
            Se debe solicitar  la adición de acondicionador o la exclusión del mismo</t>
  </si>
  <si>
    <t>CAMBIO DE DOMICILIO DEL IMPORTADOR / ACONDICIONADOR</t>
  </si>
  <si>
    <r>
      <rPr>
        <b/>
        <sz val="8"/>
        <color indexed="8"/>
        <rFont val="Arial"/>
        <family val="2"/>
      </rPr>
      <t xml:space="preserve">Empresas Nacionales: </t>
    </r>
    <r>
      <rPr>
        <sz val="8"/>
        <color indexed="8"/>
        <rFont val="Arial"/>
        <family val="2"/>
      </rPr>
      <t xml:space="preserve">Por la ley antitrámite Decreto 019 de 2012 se debe validar en la página http://www.rues.org.co/rues_web/consultas.
</t>
    </r>
    <r>
      <rPr>
        <b/>
        <sz val="8"/>
        <color indexed="8"/>
        <rFont val="Arial"/>
        <family val="2"/>
      </rPr>
      <t/>
    </r>
  </si>
  <si>
    <t>Para el caso de cambio de domicilio de importador y acondicionador: El certificado se debe encontrar vigente. Por la ley antitrámite Decreto 019 de 2012 se debe validar la nueva dirección del importador y / o acondicionador con las bases de datos de Certificaciones de la Dirección de Dispositivos Médicos y Otras Tecnologías.</t>
  </si>
  <si>
    <t>En el sticker se debe indicar los datos del nuevo importador con su domicilio, número de registro sanitario.</t>
  </si>
  <si>
    <t>J</t>
  </si>
  <si>
    <t>ADICION / EXCLUSION DE ACONDICIONADOR</t>
  </si>
  <si>
    <t>El certificado se debe encontrar vigente. Por la ley antitrámite Decreto 019 de 2012 se debe validar con las bases de datos de Certificaciones de la Dirección de Dispositivos Médicos y Otras Tecnologías.</t>
  </si>
  <si>
    <t xml:space="preserve">Para la exclusión del acondicionador, el titular presenta autorización. </t>
  </si>
  <si>
    <t>Para la exclusión del  acondicionador, el titular del registro sanitario presenta justificación que motiva esta solicitud</t>
  </si>
  <si>
    <t>L</t>
  </si>
  <si>
    <t>COD. TARIFA
4001-37 o 90117 Exceptuada de pago, en el marco del parágrafo 2 del Art. 2 de Ley 2069 de 2020.</t>
  </si>
  <si>
    <t>CAMBIO DE NOMBRE DEL PRODUCTO / EXCLUSION DE PRODUCTO</t>
  </si>
  <si>
    <r>
      <t xml:space="preserve">Carta o documento en donde se evidencie la justificación del cambio o exclusión de nombre del producto expedida por el titular  del registro sanitario y el fabricante. 
</t>
    </r>
    <r>
      <rPr>
        <b/>
        <sz val="8"/>
        <color indexed="8"/>
        <rFont val="Arial"/>
        <family val="2"/>
      </rPr>
      <t xml:space="preserve">NOTA: Para exclusión de producto: carta justificativa del titular 
Cambio de nombre de producto : carta justificativa del fabricante. </t>
    </r>
  </si>
  <si>
    <r>
      <t>El documento debe cumplir con los siguientes requisitos:
1) Nuevo nombre del producto 
2) Idioma original y en castellano.
3. Debe contener la información del fabricante  con su domicilio e Indicaciones de uso,</t>
    </r>
    <r>
      <rPr>
        <b/>
        <sz val="8"/>
        <color indexed="8"/>
        <rFont val="Arial"/>
        <family val="2"/>
      </rPr>
      <t xml:space="preserve"> </t>
    </r>
    <r>
      <rPr>
        <sz val="8"/>
        <color indexed="8"/>
        <rFont val="Arial"/>
        <family val="2"/>
      </rPr>
      <t xml:space="preserve">tal como se encuentra autorizado en el registro sanitario. </t>
    </r>
  </si>
  <si>
    <t xml:space="preserve">ETIQUETAS Y/O ROTULOS </t>
  </si>
  <si>
    <t xml:space="preserve">Presentar las etiquetas  con el nuevo nombre del producto y mantener las demás condiciones tal como se encuentra autorizado en el registro sanitario . </t>
  </si>
  <si>
    <t>M</t>
  </si>
  <si>
    <t>CAMBIO, ADICIÓN O EXCLUSIÓN DE LA PRESENTACIÓN COMERCIAL</t>
  </si>
  <si>
    <r>
      <t>El documento debe cumplir con los siguientes requisitos:
1) Nombre del producto con las  presentaciones comerciales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</si>
  <si>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t>ETIQUETA ORIGINAL</t>
  </si>
  <si>
    <t>En la etiqueta se debe evidenciar la nueva presentación comercial con el  fabricante y domicilio  tal como se encuentra autorizados en el registro sanitario.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</si>
  <si>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 xml:space="preserve">"citar como debe quedar en el registro sanitario.
</t>
    </r>
    <r>
      <rPr>
        <b/>
        <sz val="8"/>
        <color indexed="8"/>
        <rFont val="Arial"/>
        <family val="2"/>
      </rPr>
      <t>NOTA: las modificaciones de referencias únicamente se podrán realizar cuando están correspondan a presentaciones comerciales del producto.</t>
    </r>
  </si>
  <si>
    <t>N</t>
  </si>
  <si>
    <t>CAMBIO, ADICIÓN O EXCLUSIÓN DE LAS REFERENCIAS</t>
  </si>
  <si>
    <r>
      <t>El documento debe cumplir con los siguientes requisitos:
1) Nombre del producto con las  referencias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</si>
  <si>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t>En la etiqueta se debe evidenciar la nueva referencia con el  nombre del  fabricante y domicilio  tal como se encuentra autorizados en el registro sanitario.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</si>
  <si>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 xml:space="preserve">"citar como debe quedar en el registro sanitario.
</t>
    </r>
    <r>
      <rPr>
        <b/>
        <sz val="8"/>
        <color indexed="8"/>
        <rFont val="Arial"/>
        <family val="2"/>
      </rPr>
      <t>NOTA: las modificaciones de referencias únicamente se podrán realizar cuando están correspondan a las referencias del producto.</t>
    </r>
  </si>
  <si>
    <t>O</t>
  </si>
  <si>
    <t xml:space="preserve">ADICIÓN, CAMBIO Y/O EXCLUSIÓN DE ETIQUETAS </t>
  </si>
  <si>
    <t>Carta o documento en donde se evidencie la justificación descriptiva del cambio, adición o exclusión de etiquetas</t>
  </si>
  <si>
    <t>En la etiqueta se debe evidenciar lo descrito en el documento justificativo.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</si>
  <si>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"citar como debe quedar en el registro sanitario.</t>
    </r>
  </si>
  <si>
    <t xml:space="preserve">P  </t>
  </si>
  <si>
    <t>ACTUALIZACIÓN DE INSERTO</t>
  </si>
  <si>
    <t>Carta o documento en donde se evidencie la justificación descriptiva de la actualización del inserto. (Se deben describir todos los cambios del  nuevo inserto, con el fin de verificar dicha información contra el inserto autorizado inicialmente en el registro sanitario)</t>
  </si>
  <si>
    <t>INSERTO</t>
  </si>
  <si>
    <t>En el inserto se debe evidenciar lo descrito en el documento justificativo.
NOTA: Es necesario que se identifique el cambio en el inserto (sombreado, resaltado, etc.)</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</si>
  <si>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 xml:space="preserve"> citar como debe quedar en el registro sanitario.</t>
    </r>
  </si>
  <si>
    <t>4) El interesado deberá tener en cuenta los siguientes criterios para seleccionar la tarifa según el tipo modificación de un registro sanitario:
A.  Si la modificación NO incluye la adición de referencias, se deberá identificar el tipo de modificación en uno de los  códigos tarifarios (4001-36; 4001-37 y 4001-38) y aplicar la tarifa correspondiente. O  Exceptuada de pago, en el marco del parágrafo 2 del Art. 2 de Ley 2069 de 2020. (90116; 90117 y 90118)
B. Si la modificación NO incluye la adición de referencias, pero se combinan diferentes ítems de modificación al registro sanitarios, los cuales se encuentran distribuidos en los códigos tarifarios ((4001-36; 4001-37 y 4001-38), se aplicará la tarifa de mayor criticidad, es decir la de mayor valor. O  Exceptuada de pago, en el marco del parágrafo 2 del Art. 2 de Ley 2069 de 2020. (90116; 90117 y 90118)
C. Si la modificación NO incluye la adición de referencias y  los ítems de la modificación no se encuentran en ninguno de los códigos tarifarios (4001-36; 4001-37 y 4001-38)  O  Exceptuada de pago, en el marco del parágrafo 2 del Art. 2 de Ley 2069 de 2020. (90116; 90117 y 90118)se seleccionará el código 4001.O 90094  Exceptuada de pago, en el marco del parágrafo 2 del Art. 2 de Ley 2069 de 2020. 
D. Si la modificación incluye adición de referencias y otros ítems de la modificación se aplicará la tarifa de mayor criticidad, es decir la de mayor valor (4001-36; 4001-37, 4001-38 ).O  Exceptuada de pago, en el marco del parágrafo 2 del Art. 2 de Ley 2069 de 2020. (90116; 90117 y 90118)</t>
  </si>
  <si>
    <r>
      <t xml:space="preserve">5) 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en el registro sanitario.
</t>
    </r>
    <r>
      <rPr>
        <b/>
        <sz val="10"/>
        <color indexed="8"/>
        <rFont val="Arial"/>
        <family val="2"/>
      </rPr>
      <t>6) Las modificaciones de etiquetas e insertos no aplicarán para los siguientes casos: Cambio de logo, Código de barras, Diseño gráfico, Color</t>
    </r>
  </si>
  <si>
    <t xml:space="preserve">7)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</si>
  <si>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</si>
  <si>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LA ANTERIOR INFORMACIÓN DEBE REPOSAR EN EL EXPEDIENTE, PARA SU VERIFICACIÓN . </t>
  </si>
  <si>
    <t xml:space="preserve">                                                 
_________________________________________________
Nombre y Firma del Representante Legal    y / o Apoderado </t>
  </si>
  <si>
    <t xml:space="preserve"> VoBo Técnico:</t>
  </si>
  <si>
    <t xml:space="preserve"> VoBo Legal:</t>
  </si>
  <si>
    <t xml:space="preserve"> Código :</t>
  </si>
  <si>
    <t xml:space="preserve"> Código : </t>
  </si>
  <si>
    <t>FORMATO ÚNICO DE AUTORIZACIÓNES PARA REACTIVOS  DE DIAGNÓSTICO IN VITRO HUÉRFANOS, IN VITRO GRADO ANALÍTICO, ANALITO ESPECÍFICO, LOS REACTIVOS DE USO GENERAL EN LABORATORIO Y REACTIVOS IN VITRO EN INVESTIGACIÓN UTILIZADOS EN MUESTRAS DE ORIGEN HUMANO - DECRETO 1036 DE 2018</t>
  </si>
  <si>
    <t>Formulario único  de tramites sobre registro sanitario de  reactivos NO IVD, suscrito por el representante legal de la empresa titular o por un apoderado legalmente constituido.</t>
  </si>
  <si>
    <t>Comprobante de pago por concepto del trámite en original por la tarifa legal correspondiente.</t>
  </si>
  <si>
    <t>Descripción del nombre del producto, lote (s) y cantidades a agotar de las existencias de etiquetas.</t>
  </si>
  <si>
    <t>Justificación del por qué se solicita el agotamiento de etiquetas</t>
  </si>
  <si>
    <t>INVENTARIO</t>
  </si>
  <si>
    <t>NOMBRE DEL PRODUCTO</t>
  </si>
  <si>
    <t>REFERENCIA(S)</t>
  </si>
  <si>
    <t>LOTE</t>
  </si>
  <si>
    <t>CANTIDADES</t>
  </si>
  <si>
    <t>FECHA DE VENCIMIENTO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</si>
  <si>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</si>
  <si>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                                              </t>
  </si>
  <si>
    <t>FORMULARIO ÚNICO PARA PRESENTACIÓN DE SOLICITUDES DE DESGLOSE DE DOCUMENTOS PARA REACTIVOS  DE DIAGNÓSTICO IN VITRO HUÉRFANOS, IN VITRO GRADO ANALÍTICO, ANALITO ESPECÍFICO, LOS REACTIVOS DE USO GENERAL EN LABORATORIO Y REACTIVOS IN VITRO EN INVESTIGACIÓN UTILIZADOS EN MUESTRAS DE ORIGEN HUMANO - DECRETO 1036 DE 2018</t>
  </si>
  <si>
    <t>DATOS DEL REGISTRO SANITARIO</t>
  </si>
  <si>
    <t>Número de Registro Sanitario:</t>
  </si>
  <si>
    <t>Expediente:</t>
  </si>
  <si>
    <t>Radicado:</t>
  </si>
  <si>
    <t>Vigencia del registro sanitario:</t>
  </si>
  <si>
    <t>Titular del Registro Sanitario:</t>
  </si>
  <si>
    <t>DOCUMENTOS A DESGLOSAR:</t>
  </si>
  <si>
    <t>Descripción</t>
  </si>
  <si>
    <t>Folios</t>
  </si>
  <si>
    <t>Radicado bajo el cual ingresaron al expediente</t>
  </si>
  <si>
    <t>Fecha del radicado</t>
  </si>
  <si>
    <t>MOTIVO DE LA SOLICITUD DE DESGLOSE:</t>
  </si>
  <si>
    <t>DESCRIPCIÓN DEL REQUISITO</t>
  </si>
  <si>
    <t>FORMULARIO DE INFORMACIÓN BÁSICA DEBIDAMENTE DILIGENCIADO</t>
  </si>
  <si>
    <t xml:space="preserve">Debe estar debidamente diligenciado (en los datos de transacción bancaria indicar: N/A, toda vez que el ,mismo no requiere pago) </t>
  </si>
  <si>
    <t>PODER (si aplica)</t>
  </si>
  <si>
    <t>PODER para tramitar el registro sanitario (Si aplica). 
Cuando la solicitud sea presentada por un apoderado se debe allegar cualquiera de los dos poderes citados a continuación: 
Especial.  Debe contener:• El nombre del poderdante (Representante legal o el autorizado por delegación)• El nombre del abogado titulado.• Trámites para los cuales está facultado.
General. La escritura pública o el Certificado de existencia o representación legal donde se evidencie el nombre del apoderado.
Nota.  Con la solicitud se puede allegar cualquiera de las dos clases de poder enunciados.
Para el caso de poder otorgado en el extranjero: Sírvase allegar poder debidamente constituido, lo anterior  de conformidad al  Artículo 74 y 251 del Código General del Proceso. (Debe estar consularizado y legalizado o en su defecto apostillado si el  país se encuentra dentro de la convención de la Haya).</t>
  </si>
  <si>
    <t xml:space="preserve">Empresas Nacionales: Por la ley antitrámite Decreto 019 de 2012 se debe validar el cambio de razón social en la página http://www.rues.org.co/rues_web/consultas. 
Empresas Extranjeras: aportar documento expedido por una autoridad competente en el país de origen, NO se acepta documento emitido por el mismo titular o fabricante. </t>
  </si>
  <si>
    <t>LISTAS DESPLEGABLES PARA PRESENTACIÓN COMERCIAL</t>
  </si>
  <si>
    <t>Unidades</t>
  </si>
  <si>
    <t>Miligramo(s)</t>
  </si>
  <si>
    <t>Centigramo(s)</t>
  </si>
  <si>
    <t>Gramo(s)</t>
  </si>
  <si>
    <t>Decagramo(s)</t>
  </si>
  <si>
    <t>Hectogramo(s)</t>
  </si>
  <si>
    <t>Kilogramo(s)</t>
  </si>
  <si>
    <t>Microlitro(s)</t>
  </si>
  <si>
    <t>Mililitro(s)</t>
  </si>
  <si>
    <t>Centrilitro(s)</t>
  </si>
  <si>
    <t>Decilitro(s)</t>
  </si>
  <si>
    <t>Litro(s)</t>
  </si>
  <si>
    <t>Decalitro(s)</t>
  </si>
  <si>
    <t>Hectolitro(s)</t>
  </si>
  <si>
    <t>Kilolitro(s)</t>
  </si>
  <si>
    <t>Metro(s) cúbico(s)</t>
  </si>
  <si>
    <t>Milímetro(s) Cúbico(s)</t>
  </si>
  <si>
    <t>Centímetro(s) Cúbico(s)</t>
  </si>
  <si>
    <t>Decímetro(s) Cúbico(s)</t>
  </si>
  <si>
    <t>Milimetro(s)</t>
  </si>
  <si>
    <t>Centimetro(s)</t>
  </si>
  <si>
    <t>Metro(s)</t>
  </si>
  <si>
    <t>Envase</t>
  </si>
  <si>
    <t>Ampolla(s)</t>
  </si>
  <si>
    <t>Anillo(s)</t>
  </si>
  <si>
    <t>Aplicador(es)</t>
  </si>
  <si>
    <t>Aplicador(es) pen</t>
  </si>
  <si>
    <t>Atomizador(es) (Spray)</t>
  </si>
  <si>
    <t>Balde(s)</t>
  </si>
  <si>
    <t>Bandeja(s)</t>
  </si>
  <si>
    <t>Banderola(s)</t>
  </si>
  <si>
    <t>Barra(s)</t>
  </si>
  <si>
    <t>Blíster(es)</t>
  </si>
  <si>
    <t>Bloque(s)</t>
  </si>
  <si>
    <t>Bolo(s)</t>
  </si>
  <si>
    <t>Bolsa(s)</t>
  </si>
  <si>
    <t>Bombo(s)</t>
  </si>
  <si>
    <t>Bote(s)</t>
  </si>
  <si>
    <t>Botella(s)</t>
  </si>
  <si>
    <t>Bulto(s)</t>
  </si>
  <si>
    <t>Caja(s)</t>
  </si>
  <si>
    <t>Cápsula(s)</t>
  </si>
  <si>
    <t>Carrete(s)</t>
  </si>
  <si>
    <t>Cartón(es)</t>
  </si>
  <si>
    <t>Cartuchera(s)</t>
  </si>
  <si>
    <t>Cartucho(s)</t>
  </si>
  <si>
    <t>Casete(s)</t>
  </si>
  <si>
    <t>Casquillo(s)</t>
  </si>
  <si>
    <t>Cilindro(s)</t>
  </si>
  <si>
    <t>Colector(es)</t>
  </si>
  <si>
    <t>Compresa(s)</t>
  </si>
  <si>
    <t>Cono(s)</t>
  </si>
  <si>
    <t>Contenedor(es)</t>
  </si>
  <si>
    <t>Copa(s)</t>
  </si>
  <si>
    <t>Cubeta(s)</t>
  </si>
  <si>
    <t>Cuchara medidora(s)</t>
  </si>
  <si>
    <t>Dial Pack(s)</t>
  </si>
  <si>
    <t>Disco(s)</t>
  </si>
  <si>
    <t>Dispensador(es)</t>
  </si>
  <si>
    <t>Display(s)</t>
  </si>
  <si>
    <t>Estuche(s)</t>
  </si>
  <si>
    <t>Foil(es)</t>
  </si>
  <si>
    <t>Frasco(s)</t>
  </si>
  <si>
    <t>Frasco(s) gotero(s)</t>
  </si>
  <si>
    <t>Funda(s)</t>
  </si>
  <si>
    <t>Galón(es)</t>
  </si>
  <si>
    <t>Gancho(s)</t>
  </si>
  <si>
    <t>Garrafa(s)</t>
  </si>
  <si>
    <t>Gota(s)</t>
  </si>
  <si>
    <t>Gotero(s)</t>
  </si>
  <si>
    <t>Gradilla(s)</t>
  </si>
  <si>
    <t>Granel o bulk</t>
  </si>
  <si>
    <t>Inserto(s)</t>
  </si>
  <si>
    <t>Inyector(es)</t>
  </si>
  <si>
    <t>Jarra(s)</t>
  </si>
  <si>
    <t>Jeringa(s)</t>
  </si>
  <si>
    <t>Jeringa(s) precargada(s)</t>
  </si>
  <si>
    <t>Jeringa(s) prellenada(s)</t>
  </si>
  <si>
    <t>Kit(s)</t>
  </si>
  <si>
    <t>Lámina(s)</t>
  </si>
  <si>
    <t>Lápiz(ces)</t>
  </si>
  <si>
    <t>Lata(s)</t>
  </si>
  <si>
    <t>Maletín(es)</t>
  </si>
  <si>
    <t>Oblea(s)</t>
  </si>
  <si>
    <t>Panel(es)</t>
  </si>
  <si>
    <t>Paquete(s)</t>
  </si>
  <si>
    <t>Parche(s)</t>
  </si>
  <si>
    <t>Pasta(s)</t>
  </si>
  <si>
    <t>Pastilla(s)</t>
  </si>
  <si>
    <t>Película(s)</t>
  </si>
  <si>
    <t>Pieza(s)</t>
  </si>
  <si>
    <t>Píldora(s)</t>
  </si>
  <si>
    <t>Placa(s)</t>
  </si>
  <si>
    <t>Plancha(s)</t>
  </si>
  <si>
    <t>Polvo(s)</t>
  </si>
  <si>
    <t>Portador(es)</t>
  </si>
  <si>
    <t>Pote(s)</t>
  </si>
  <si>
    <t>Prueba(s)</t>
  </si>
  <si>
    <t>Punta(s)</t>
  </si>
  <si>
    <t>Recuento(s)</t>
  </si>
  <si>
    <t>Rollo(s)</t>
  </si>
  <si>
    <t>Sachet(s)</t>
  </si>
  <si>
    <t>Set(s)</t>
  </si>
  <si>
    <t>Sistema(s)</t>
  </si>
  <si>
    <t>Sobre(s)</t>
  </si>
  <si>
    <t>Software</t>
  </si>
  <si>
    <t>Supositorio(s)</t>
  </si>
  <si>
    <t>Tableta(s)</t>
  </si>
  <si>
    <t>Tambor(es)</t>
  </si>
  <si>
    <t>Tampón(es)</t>
  </si>
  <si>
    <t>Tanque(s)</t>
  </si>
  <si>
    <t>Tarjeta(s)</t>
  </si>
  <si>
    <t>Tarro(s)</t>
  </si>
  <si>
    <t>Termo(s)</t>
  </si>
  <si>
    <t>Tira(s)</t>
  </si>
  <si>
    <t>Troche(s)</t>
  </si>
  <si>
    <t>Tubo(s)</t>
  </si>
  <si>
    <t>Unidad(es)</t>
  </si>
  <si>
    <t>Vaso(s)</t>
  </si>
  <si>
    <t>Vaso(s) Dewar</t>
  </si>
  <si>
    <t>Vial(es)</t>
  </si>
  <si>
    <t>CONCEPTO</t>
  </si>
  <si>
    <t>PRODUCTOS</t>
  </si>
  <si>
    <t>UVB A PAGAR</t>
  </si>
  <si>
    <t>SELECCIONE TIPO DE TRAMITE</t>
  </si>
  <si>
    <t xml:space="preserve"> </t>
  </si>
  <si>
    <t>Concepto</t>
  </si>
  <si>
    <t>UVB</t>
  </si>
  <si>
    <t>TARIFA $</t>
  </si>
  <si>
    <t>Registro Sanitario Nuevo Automatico de reactivos in vitro: un (1) reactivo huérfano.</t>
  </si>
  <si>
    <t>Registro Sanitario Nuevo Automatico de reactivos in vitro: un (1) reactivo huérfano. TARIFA PLENA</t>
  </si>
  <si>
    <t xml:space="preserve">“Aplicable a un solo reactivo huerfano.” </t>
  </si>
  <si>
    <t>Registro Sanitario Nuevo Automatico de reactivos in vitro: un (1) reactivo huérfano.“Aplicable a microempresas, incluyendo los pequeños productores de acuerdo con la tipificación actual en el marco del Decreto 691 de 2018. Exceptuada de pago, en el marco del parágrafo 2 del Art. 2 de Ley 2069 de 2020.”</t>
  </si>
  <si>
    <t xml:space="preserve">Registro Sanitario Nuevo Automatico de reactivos in vitro: un (1) reactivo huérfano. Aplica a microempresas, pequeños productores - Exceptuada de pago </t>
  </si>
  <si>
    <t xml:space="preserve">“Aplicable a microempresas, incluyendo los pequeños productores de acuerdo con la tipificación actual en el marco del Decreto 691 de 2018. Exceptuada de pago, en el marco del parágrafo 2 del Art. 2 de Ley 2069 de 2020.” </t>
  </si>
  <si>
    <t>Registro Sanitario Nuevo Automatico de reactivos in vitro: de uno (1) hasta diez (10) reactivos.</t>
  </si>
  <si>
    <t>Registro Sanitario Nuevo Automatico de reactivos in vitro: un (1) reactivo huérfano.  Tarifa Diferenciada del 40% - PEQUEÑA EMPRESA</t>
  </si>
  <si>
    <t xml:space="preserve">Tarifa diferenciada solo es Aplicable Registro Sanitario Nuevo a PEQUEÑA EMPRESA cuyos ingresos por actividades ordinarias anuales sean superiores a Sector Manufactura 23.563 e inferiores o iguales a 84.040 UVT - Sector comercio 44.769 e inferiores o iguales a 173.578 UVT - Sector servicios 32.988 e inferiores o iguales a 65.976 UVT" de acuerdo al marco del parágrafo 1 del Art. 2 de la Ley 2069 de 2020 y del artículo 5 del Decreto 1889 de 2021. </t>
  </si>
  <si>
    <t>Registro Sanitario Nuevo Automatico de reactivos in vitro: de once (11) hasta veinte (20) reactivos.</t>
  </si>
  <si>
    <t>Registro Sanitario Nuevo Automatico de reactivos in vitro: un (1) reactivo huérfano.Tarifa Diferenciada del 50%  - PEQUEÑA EMPRESA</t>
  </si>
  <si>
    <t>Tarifa diferenciada solo es Aplicable Registro Sanitario Nuevo a pequeña empresa cuyos ingresos por actividades ordinarias anuales sean superiores a Sector Manufactura 84.040 e inferiores o iguales a 144.517 UVT - Sector comercio 173.578 e inferiores o iguales a 302.387 UVT - Sector servicios 65.976 e inferiores o iguales a 98.964 UVT de acuerdo al marco del parágrafo 1 del Art. 2 de la Ley 2069 de 2020 y del artículo 5 del Decreto 1889 de 2021.</t>
  </si>
  <si>
    <t>Registro Sanitario Nuevo Automatico de reactivos in vitro: de veintiuno (21) hasta treinta (30) reactivos.</t>
  </si>
  <si>
    <t>Registro Sanitario Nuevo Automatico de reactivos in vitro: un (1) reactivo huérfano.Tarifa Diferenciada del 60% - PEQUEÑA EMPRESA</t>
  </si>
  <si>
    <t xml:space="preserve">Tarifa diferenciada solo es Aplicable Registro Sanitario Nuevo a PEQUEÑA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</si>
  <si>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Registro Sanitario Nuevo Automatico de reactivos in vitro: de treinta y uno (31) hasta cuarenta (40) reactivos.</t>
  </si>
  <si>
    <t>Registro Sanitario Nuevo Automatico de reactivos in vitro: un (1) reactivo huérfano.Tarifa Diferenciada del 70% -MEDIANA EMPRESA</t>
  </si>
  <si>
    <t xml:space="preserve">Tarifa diferenciada solo es Aplicable Registro Sanitario Nuevo a MEDIANA EMPRESA cuyos ingresos por actividades ordinarias anuales sean superiores a Sector Manufactura 204.995 e inferiores o iguales a 715.518 UVT -Sector comercio 431.196 e inferiores o iguales a 1.007.695 UVT -Sector servicios 131.951 e inferiores o iguales a 248.979 UVT de acuerdo al marco del parágrafo 1 del Art. 2 de la Ley 2069 de 2020 y del artículo 5 del Decreto 1889 de 2021. </t>
  </si>
  <si>
    <t>Registro Sanitario Nuevo Automatico de reactivos in vitro: de cuarenta y uno (41) hasta cincuenta (50) reactivos.</t>
  </si>
  <si>
    <t>Registro Sanitario Nuevo Automatico de reactivos in vitro: un (1) reactivo huérfano.Tarifa Diferenciada del 80% - MEDIANA EMPRESA</t>
  </si>
  <si>
    <t>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en el marco del parágrafo 1 del Art. 2 de la Ley 2069 de 2020 y del artículo 5 del Decreto 1889 de 2021</t>
  </si>
  <si>
    <t>Renovación automática de reactivos in vitro: de uno (1) hasta dez (10) reactivos.</t>
  </si>
  <si>
    <t>Registro Sanitario Nuevo Automatico de reactivos in vitro: un (1) reactivo huérfano.Tarifa Diferenciada del 90%  - MEDIANA EMPRESA</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</si>
  <si>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en el marco del parágrafo 1 del Art. 2 de la Ley 2069 de 2020 y del artículo 5 del Decreto 1889 de 2021. </t>
  </si>
  <si>
    <t>Renovación automática de reactivos in vitro: de once (11) hasta veinte (20) reactivos.</t>
  </si>
  <si>
    <t xml:space="preserve">Registro sanitario nuevo o renovación automática de reactivos in vitro: de uno (1) hasta diez (10) reactivos. Por cada 10 reactivos adicionales Mas 372,80 UVB, hasta 50  reactivos.
</t>
  </si>
  <si>
    <t>1 - 10</t>
  </si>
  <si>
    <r>
      <t>Reg sanitario nuevo o renovación automática de reactivos in vitro: de 1 a 10 reactivos.Por cada 10 reactivos adicionales Mas 372</t>
    </r>
    <r>
      <rPr>
        <b/>
        <sz val="11"/>
        <rFont val="Arial"/>
        <family val="2"/>
      </rPr>
      <t>,80</t>
    </r>
    <r>
      <rPr>
        <sz val="11"/>
        <color theme="1"/>
        <rFont val="Arial"/>
        <family val="2"/>
      </rPr>
      <t xml:space="preserve"> UVB, hasta 50  reactivos.</t>
    </r>
  </si>
  <si>
    <t>“Aplicable de uno a cincuenta reactivos.”  TARIFA ORDINARIA</t>
  </si>
  <si>
    <t>Renovación automática de reactivos in vitro: de veintiuno (21) hasta treinta (30) reactivos.</t>
  </si>
  <si>
    <t xml:space="preserve">Registro sanitario nuevo o renovación automática de reactivos in vitro: de uno (1) hasta diez (10) reactivos. Por cada 10 reactivos adicionales Mas 372,80 UVT, hasta 50  reactivos.
</t>
  </si>
  <si>
    <t>11 - 20</t>
  </si>
  <si>
    <t xml:space="preserve">Reg sanitario nuevo de reactivos in vitro: de 1 a 10 reactivos.Por cada 10 reactivos adicionales Mas 00,00 UVB,Aplica a microempresas, pequeños productores - Exceptuada de pago </t>
  </si>
  <si>
    <t>Renovación automática de reactivos in vitro: de treinta y uno (31) hasta cuarenta (40) reactivos.</t>
  </si>
  <si>
    <t>21 - 30</t>
  </si>
  <si>
    <t>Reg sanitario nuevo de reactivos in vitro: de 1 a 10 reactivos,Por cada 10 reactivos adicionales Mas 149,12 UVB hasta 50  reactivos.Tarifa Diferenciada del 40% - PEQUEÑA EMPRESA</t>
  </si>
  <si>
    <t>Renovación automática de reactivos in vitro: de cuarenta y uno (41) hasta cincuenta (50) reactivos.</t>
  </si>
  <si>
    <t>31 - 40</t>
  </si>
  <si>
    <t>Registro sanitario nuevo de reactivos in vitro: de uno (1) hasta diez (10) reactivos. Por cada 10 reactivos adicionales Mas 186,40 UVB hasta 50  reactivos.Tarifa Diferenciada del 50%  - PEQUEÑA EMPRESA</t>
  </si>
  <si>
    <t>91182</t>
  </si>
  <si>
    <t>Renovación automática de reactivos in vitro: un (1) reactivo huérfano. Exceptuada de pago, en el marco del parágrafo 2 del Art. 2 de Ley 2069 de 2020.</t>
  </si>
  <si>
    <t>41 - 50</t>
  </si>
  <si>
    <t>Registro sanitario nuevo de reactivos in vitro: de uno (1) hasta diez (10) reactivos. Por cada 10 reactivos adicionales Mas 223,68 UVB,  hasta 50  reactivos.Tarifa Diferenciada del 60% - PEQUEÑA EMPRESA</t>
  </si>
  <si>
    <t>91183</t>
  </si>
  <si>
    <t xml:space="preserve">Renovación automática de reactivos in vitro: de uno (1) hasta diez (10) reactivo.  Exceptuada de pago, en el marco del parágrafo 2 del Art. 2 de Ley 2069 de 2020. </t>
  </si>
  <si>
    <r>
      <t xml:space="preserve">Registro sanitario nuevo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</si>
  <si>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t>Registro sanitario nuevo de reactivos in vitro: de uno (1) hasta diez (10) reactivos. Por cada 10 reactivos adicionales Mas 260,96 UVB, hasta 50  reactivos.Tarifa Diferenciada del 70% -MEDIANA EMPRESA</t>
  </si>
  <si>
    <t>Renovación automática de reactivos in vitro: de once (11) hasta veinte (20) reactivos.  Exceptuada de pago, en el marco del parágrafo 2 del Art. 2 de Ley 2069 de 2020.</t>
  </si>
  <si>
    <t>Registro sanitario nuevo de reactivos in vitro: de uno (1) hasta diez (10) reactivos. Por cada 10 reactivos adicionales Mas 298,24 UVB, hasta 50  reactivos. Tarifa Diferenciada del 80%  - MEDIANA EMPRESA</t>
  </si>
  <si>
    <t>Renovación automática de reactivos in vitro: de veintiuno (21) hasta treinta (30) reactivos.  Exceptuada de pago, en el marco del parágrafo 2 del Art. 2 de Ley 2069 de 2020.</t>
  </si>
  <si>
    <t>Registro sanitario nuevo de reactivos in vitro: de uno (1) hasta diez (10) reactivos. Por cada 10 reactivos adicionales Mas 335,52 UVB, hasta 50  reactivos. Tarifa Diferenciada del 90%   - MEDIANA EMPRESA</t>
  </si>
  <si>
    <t>Renovación automática de reactivos in vitro: de treinta y uno (31) hasta cuarenta (40) reactivos.  Exceptuada de pago, en el marco del parágrafo 2 del Art. 2 de Ley 2069 de 2020.</t>
  </si>
  <si>
    <t>Renovación automática de reactivos in vitro: de cuarenta y uno (41) hasta cincuenta (50) reactivos.  Exceptuada de pago, en el marco del parágrafo 2 del Art. 2 de Ley 2069 de 2020.</t>
  </si>
  <si>
    <t>Registro sanitario nuevo de reactivos in vitro: de uno (1) hasta diez (10) reactivos. Por cada 10 reactivos adicionales Mas 149,12 UVB,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</si>
  <si>
    <t>Registro Sanitario Nuevo Automatico de reactivos in vitro: de 1</t>
  </si>
  <si>
    <t xml:space="preserve">de uno (1) hasta diez (10) reactivos. </t>
  </si>
  <si>
    <t xml:space="preserve">de once (11) hasta veinte (20) reactivos. </t>
  </si>
  <si>
    <t>de veintiuno (21) hasta treinta (30) reactivos.</t>
  </si>
  <si>
    <t>Registro sanitario nuevo de reactivos in vitro: de uno (1) hasta diez (10) reactivos. Por cada 10 reactivos adicionales Mas 186,40 UVB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</si>
  <si>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 xml:space="preserve">de treinta y uno (31) hasta cuarenta (40) reactivos. </t>
  </si>
  <si>
    <t>de cuarenta y uno (41) hasta cincuenta (50) reactivos.</t>
  </si>
  <si>
    <t>Registro sanitario nuevo de reactivos in vitro: de uno (1) hasta diez (10) reactivos. Por cada 10 reactivos adicionales Mas 223,68 UVB,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</si>
  <si>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de reactivos in vitro: de uno (1) hasta diez (10) reactivos. Por cada 10 reactivos adicionales Mas 260,96 UVB,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</si>
  <si>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de reactivos in vitro: de uno (1) hasta diez (10) reactivos. Por cada 10 reactivos adicionales Mas 298,24 UVB,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</si>
  <si>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de reactivos in vitro: de uno (1) hasta diez (10) reactivos. Por cada 10 reactivos adicionales Mas 335,52 UVB,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</si>
  <si>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UVT</t>
  </si>
  <si>
    <r>
      <t xml:space="preserve">Registro sanitario nuevo o renovación automática de reactivos in vitro: de uno (1) hasta diez (10) reactivos. Por cada 10 reactivos adicionales Mas </t>
    </r>
    <r>
      <rPr>
        <b/>
        <sz val="11"/>
        <rFont val="Arial"/>
        <family val="2"/>
      </rPr>
      <t>87,90</t>
    </r>
    <r>
      <rPr>
        <sz val="11"/>
        <color theme="1"/>
        <rFont val="Arial"/>
        <family val="2"/>
      </rPr>
      <t xml:space="preserve"> UVT, hasta 50  reactivos.
</t>
    </r>
  </si>
  <si>
    <r>
      <t xml:space="preserve">Reg sanitario nuevo o renovación automática de reactivos in vitro: de 1 a 10 reactivos.Por cada 10 reactivos adicionales Mas </t>
    </r>
    <r>
      <rPr>
        <b/>
        <sz val="11"/>
        <rFont val="Arial"/>
        <family val="2"/>
      </rPr>
      <t>87,90</t>
    </r>
    <r>
      <rPr>
        <sz val="11"/>
        <color theme="1"/>
        <rFont val="Arial"/>
        <family val="2"/>
      </rPr>
      <t xml:space="preserve"> UVT, hasta 50  reactivos.</t>
    </r>
  </si>
  <si>
    <r>
      <t xml:space="preserve">Reg sanitario nuevo o renovación automática de reactivos in vitro: de 1 a 10 reactivos.Por cada 10 reactivos adicionales Mas </t>
    </r>
    <r>
      <rPr>
        <b/>
        <sz val="11"/>
        <rFont val="Arial"/>
        <family val="2"/>
      </rPr>
      <t>00,00</t>
    </r>
    <r>
      <rPr>
        <sz val="11"/>
        <color theme="1"/>
        <rFont val="Arial"/>
        <family val="2"/>
      </rPr>
      <t xml:space="preserve"> UVT,Aplica a </t>
    </r>
    <r>
      <rPr>
        <b/>
        <sz val="11"/>
        <color theme="1"/>
        <rFont val="Arial"/>
        <family val="2"/>
      </rPr>
      <t>microempresas, pequeños productores -</t>
    </r>
    <r>
      <rPr>
        <sz val="11"/>
        <color theme="1"/>
        <rFont val="Arial"/>
        <family val="2"/>
      </rPr>
      <t xml:space="preserve"> </t>
    </r>
    <r>
      <rPr>
        <b/>
        <sz val="11"/>
        <color theme="1"/>
        <rFont val="Arial"/>
        <family val="2"/>
      </rPr>
      <t xml:space="preserve">Exceptuada de pago </t>
    </r>
  </si>
  <si>
    <r>
      <t xml:space="preserve">Reg sanitario nuevo o renovación automática de reactivos in vitro: de 1 a 10 reactivos,Por cada 10 reactivos adicionales Mas </t>
    </r>
    <r>
      <rPr>
        <b/>
        <sz val="11"/>
        <rFont val="Arial"/>
        <family val="2"/>
      </rPr>
      <t>35,16</t>
    </r>
    <r>
      <rPr>
        <sz val="11"/>
        <color theme="1"/>
        <rFont val="Arial"/>
        <family val="2"/>
      </rPr>
      <t xml:space="preserve"> UVT, hasta 50  reactivos.Tarifa Diferenciada del 40% - PEQUEÑA EMPRESA</t>
    </r>
  </si>
  <si>
    <t>Registro sanitario nuevo o renovación automática de reactivos in vitro: de uno (1) hasta diez (10) reactivos. Por cada 10 reactivos adicionales Mas 43,95 UVT hasta 50  reactivos.Tarifa Diferenciada del 50%  - PEQUEÑA EMPRESA</t>
  </si>
  <si>
    <t>Registro sanitario nuevo o renovación automática de reactivos in vitro: de uno (1) hasta diez (10) reactivos. Por cada 10 reactivos adicionales Mas 52,74 UVT,  hasta 50  reactivos.Tarifa Diferenciada del 60% - PEQUEÑA EMPRESA</t>
  </si>
  <si>
    <t xml:space="preserve">Tarifa diferenciada solo es Aplicable Registro Sanitario Nuevo a PEQUÑA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</si>
  <si>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Registro sanitario nuevo o renovación automática de reactivos in vitro: de uno (1) hasta diez (10) reactivos. Por cada 10 reactivos adicionales Mas 61,53 UVT, hasta 50  reactivos.Tarifa Diferenciada del 70% -MEDIANA EMPRESA</t>
  </si>
  <si>
    <t>Registro Sanitario Nuevo Automatico de reactivos in vitro: un (1) reactivo huérfano. Exceptuada de pago, en el marco del parágrafo 2 del Art. 2 de Ley 2069 de 2020.</t>
  </si>
  <si>
    <t>Registro sanitario nuevo o renovación automática de reactivos in vitro: de uno (1) hasta diez (10) reactivos. Por cada 10 reactivos adicionales Mas 70,32 UVT, hasta 50  reactivos.
. Tarifa Diferenciada del 80% - MEDIANA EMPRESA</t>
  </si>
  <si>
    <t xml:space="preserve">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de acuerdo al marco del parágrafo 1 del Art. 2 de la Ley 2069 de 2020 y del artículo 5 del Decreto 1889 de 2021. </t>
  </si>
  <si>
    <t xml:space="preserve">Registro Sanitario Nuevo Automatico de reactivos in vitro: de uno (1) hasta diez (10) reactivo.  Exceptuada de pago, en el marco del parágrafo 2 del Art. 2 de Ley 2069 de 2020. </t>
  </si>
  <si>
    <t>Registro sanitario nuevo o renovación automática de reactivos in vitro: de uno (1) hasta diez (10) reactivos. Por cada 10 reactivos adicionales Mas 79,11 UVT, hasta 50  reactivos.Tarifa Diferenciada del 90% - MEDIANA EMPRESA</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</si>
  <si>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de acuerdo al marco del parágrafo 1 del Art. 2 de la Ley 2069 de 2020 y del artículo 5 del Decreto 1889 de 2021. </t>
  </si>
  <si>
    <t>Registro Sanitario Nuevo Automatico de reactivos in vitro: de once (11) hasta veinte (20) reactivos.  Exceptuada de pago, en el marco del parágrafo 2 del Art. 2 de Ley 2069 de 2020.</t>
  </si>
  <si>
    <t>Registro Sanitario Nuevo Automatico de reactivos in vitro: de veintiuno (21) hasta treinta (30) reactivos.  Exceptuada de pago, en el marco del parágrafo 2 del Art. 2 de Ley 2069 de 2020.</t>
  </si>
  <si>
    <t>Registro Sanitario Nuevo Automatico de reactivos in vitro: de treinta y uno (31) hasta cuarenta (40) reactivos.  Exceptuada de pago, en el marco del parágrafo 2 del Art. 2 de Ley 2069 de 2020.</t>
  </si>
  <si>
    <t>Registro Sanitario Nuevo Automatico de reactivos in vitro: de cuarenta y uno (41) hasta cincuenta (50) reactivos.  Exceptuada de pago, en el marco del parágrafo 2 del Art. 2 de Ley 2069 de 2020.</t>
  </si>
  <si>
    <t>Renovación automática de reactivos in vitro: un (1) reactivo huérfano.</t>
  </si>
  <si>
    <t>Renovación automática de reactivos in vitro: de uno (1) hasta diez (10) reactivos.</t>
  </si>
  <si>
    <r>
      <t xml:space="preserve">Registro sanitario nuevo o renovación automática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</si>
  <si>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r>
      <t xml:space="preserve">Registro sanitario nuevo o renovación automática de reactivos in vitro: de uno (1) hasta diez (10) reactivos. Por cada 10 reactivos adicionales Mas </t>
    </r>
    <r>
      <rPr>
        <b/>
        <sz val="11"/>
        <rFont val="Arial"/>
        <family val="2"/>
      </rPr>
      <t>35,16</t>
    </r>
    <r>
      <rPr>
        <sz val="11"/>
        <color theme="1"/>
        <rFont val="Arial"/>
        <family val="2"/>
      </rPr>
      <t xml:space="preserve"> UVT,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r>
  </si>
  <si>
    <t>Registro sanitario nuevo o renovación automática de reactivos in vitro: de uno (1) hasta diez (10) reactivos. Por cada 10 reactivos adicionales Mas 43,95 UVT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</si>
  <si>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Registro sanitario nuevo o renovación automática de reactivos in vitro: de uno (1) hasta diez (10) reactivos. Por cada 10 reactivos adicionales Mas 52,74 UVT,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</si>
  <si>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o renovación automática de reactivos in vitro: de uno (1) hasta diez (10) reactivos. Por cada 10 reactivos adicionales Mas 61,53 UVT,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</si>
  <si>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o renovación automática de reactivos in vitro: de uno (1) hasta diez (10) reactivos. Por cada 10 reactivos adicionales Mas 70,32 UVT,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</si>
  <si>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o renovación automática de reactivos in vitro: de uno (1) hasta diez (10) reactivos. Por cada 10 reactivos adicionales Mas 79,11 UVT,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</si>
  <si>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FORMULARIO ÚNICO PARA PRESENTACION DE SOLICITUDES DE DECLARACIÓN DE PÉRDIDA DE FUERZA EJECUTORIA PARA REACTIVOS  DE DIAGNÓSTICO IN VITRO HUÉRFANOS, IN VITRO GRADO ANALÍTICO, ANALITO ESPECÍFICO, LOS REACTIVOS DE USO GENERAL EN LABORATORIO Y REACTIVOS IN VITRO EN INVESTIGACIÓN UTILIZADOS EN MUESTRAS DE ORIGEN HUMANO - DECRETO 1036 DE 2018</t>
  </si>
  <si>
    <t>MOTIVO DE LA SOLICITUD DE LA SOLICITUD:</t>
  </si>
  <si>
    <t>Versión: 06</t>
  </si>
  <si>
    <t>Fecha de Emisión: 2025-07-18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</si>
</sst>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_-&quot;$&quot;\ * #,##0_-;\-&quot;$&quot;\ * #,##0_-;_-&quot;$&quot;\ * &quot;-&quot;??_-;_-@_-"/>
  </numFmts>
  <fonts count="68" x14ac:knownFonts="1">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b/>
      <sz val="8"/>
      <color indexed="8"/>
      <name val="Arial"/>
      <family val="2"/>
    </font>
    <font>
      <b/>
      <sz val="8"/>
      <name val="Arial"/>
      <family val="2"/>
    </font>
    <font>
      <u/>
      <sz val="10"/>
      <color indexed="12"/>
      <name val="Arial"/>
      <family val="2"/>
    </font>
    <font>
      <sz val="10"/>
      <color indexed="53"/>
      <name val="Arial"/>
      <family val="2"/>
    </font>
    <font>
      <sz val="10"/>
      <color indexed="46"/>
      <name val="Arial"/>
      <family val="2"/>
    </font>
    <font>
      <sz val="12"/>
      <name val="Arial"/>
      <family val="2"/>
    </font>
    <font>
      <b/>
      <sz val="10"/>
      <color indexed="8"/>
      <name val="Arial"/>
      <family val="2"/>
    </font>
    <font>
      <sz val="7"/>
      <name val="Arial"/>
      <family val="2"/>
    </font>
    <font>
      <sz val="9"/>
      <name val="Arial"/>
      <family val="2"/>
    </font>
    <font>
      <b/>
      <sz val="9"/>
      <name val="Arial"/>
      <family val="2"/>
    </font>
    <font>
      <b/>
      <u/>
      <sz val="8"/>
      <color indexed="8"/>
      <name val="Arial"/>
      <family val="2"/>
    </font>
    <font>
      <i/>
      <sz val="8"/>
      <name val="Arial"/>
      <family val="2"/>
    </font>
    <font>
      <sz val="6"/>
      <name val="Arial"/>
      <family val="2"/>
    </font>
    <font>
      <sz val="10"/>
      <color indexed="10"/>
      <name val="Arial"/>
      <family val="2"/>
    </font>
    <font>
      <sz val="9"/>
      <color indexed="8"/>
      <name val="Arial"/>
      <family val="2"/>
    </font>
    <font>
      <b/>
      <sz val="11"/>
      <color indexed="8"/>
      <name val="Arial"/>
      <family val="2"/>
    </font>
    <font>
      <b/>
      <sz val="12"/>
      <name val="Arial"/>
      <family val="2"/>
    </font>
    <font>
      <b/>
      <i/>
      <sz val="12"/>
      <name val="Arial"/>
      <family val="2"/>
    </font>
    <font>
      <i/>
      <sz val="12"/>
      <name val="Arial"/>
      <family val="2"/>
    </font>
    <font>
      <b/>
      <sz val="10"/>
      <color indexed="63"/>
      <name val="Arial"/>
      <family val="2"/>
    </font>
    <font>
      <sz val="9"/>
      <color indexed="81"/>
      <name val="Tahoma"/>
      <family val="2"/>
    </font>
    <font>
      <b/>
      <sz val="22"/>
      <name val="Arial"/>
      <family val="2"/>
    </font>
    <font>
      <sz val="11"/>
      <color theme="1"/>
      <name val="Calibri"/>
      <family val="2"/>
      <scheme val="minor"/>
    </font>
    <font>
      <b/>
      <sz val="11"/>
      <color theme="1"/>
      <name val="Calibri"/>
      <family val="2"/>
      <scheme val="minor"/>
    </font>
    <font>
      <sz val="10"/>
      <color theme="1"/>
      <name val="Arial"/>
      <family val="2"/>
    </font>
    <font>
      <b/>
      <sz val="8"/>
      <color theme="1"/>
      <name val="Arial"/>
      <family val="2"/>
    </font>
    <font>
      <sz val="8"/>
      <color theme="1"/>
      <name val="Arial"/>
      <family val="2"/>
    </font>
    <font>
      <b/>
      <sz val="10"/>
      <color theme="1"/>
      <name val="Arial"/>
      <family val="2"/>
    </font>
    <font>
      <sz val="12"/>
      <color theme="1"/>
      <name val="Arial"/>
      <family val="2"/>
    </font>
    <font>
      <b/>
      <sz val="10"/>
      <color rgb="FF000000"/>
      <name val="Arial"/>
      <family val="2"/>
    </font>
    <font>
      <sz val="8"/>
      <color rgb="FFFF0000"/>
      <name val="Arial"/>
      <family val="2"/>
    </font>
    <font>
      <sz val="10"/>
      <color rgb="FFFF0000"/>
      <name val="Arial"/>
      <family val="2"/>
    </font>
    <font>
      <sz val="11"/>
      <color theme="1" tint="0.14999847407452621"/>
      <name val="Calibri"/>
      <family val="2"/>
      <scheme val="minor"/>
    </font>
    <font>
      <b/>
      <sz val="10"/>
      <color theme="1" tint="0.14999847407452621"/>
      <name val="Arial"/>
      <family val="2"/>
    </font>
    <font>
      <sz val="6"/>
      <color theme="1"/>
      <name val="Arial"/>
      <family val="2"/>
    </font>
    <font>
      <sz val="10"/>
      <color theme="1"/>
      <name val="Calibri"/>
      <family val="2"/>
      <scheme val="minor"/>
    </font>
    <font>
      <i/>
      <sz val="8"/>
      <color theme="2" tint="-0.249977111117893"/>
      <name val="Arial"/>
      <family val="2"/>
    </font>
    <font>
      <sz val="11"/>
      <color theme="1"/>
      <name val="Arial"/>
      <family val="2"/>
    </font>
    <font>
      <b/>
      <sz val="11"/>
      <color theme="1"/>
      <name val="Arial"/>
      <family val="2"/>
    </font>
    <font>
      <sz val="10"/>
      <color rgb="FF000000"/>
      <name val="Arial"/>
      <family val="2"/>
    </font>
    <font>
      <b/>
      <sz val="11"/>
      <color rgb="FF000000"/>
      <name val="Arial"/>
      <family val="2"/>
    </font>
    <font>
      <b/>
      <sz val="12"/>
      <color theme="1"/>
      <name val="Arial"/>
      <family val="2"/>
    </font>
    <font>
      <sz val="10"/>
      <color theme="1" tint="0.14999847407452621"/>
      <name val="Arial"/>
      <family val="2"/>
    </font>
    <font>
      <b/>
      <sz val="8"/>
      <color rgb="FF000000"/>
      <name val="Arial"/>
      <family val="2"/>
    </font>
    <font>
      <sz val="11"/>
      <color theme="0"/>
      <name val="Calibri"/>
      <family val="2"/>
      <scheme val="minor"/>
    </font>
    <font>
      <sz val="9"/>
      <color rgb="FF333333"/>
      <name val="Segoe UI"/>
      <family val="2"/>
    </font>
    <font>
      <sz val="11"/>
      <color rgb="FF000000"/>
      <name val="Arial"/>
      <family val="2"/>
    </font>
    <font>
      <u/>
      <sz val="11"/>
      <color theme="10"/>
      <name val="Calibri"/>
      <family val="2"/>
      <scheme val="minor"/>
    </font>
    <font>
      <sz val="10"/>
      <color rgb="FF000000"/>
      <name val="Arial"/>
      <family val="2"/>
    </font>
    <font>
      <b/>
      <sz val="11"/>
      <color rgb="FF242424"/>
      <name val="Aptos Narrow"/>
      <family val="2"/>
    </font>
    <font>
      <b/>
      <u/>
      <sz val="10"/>
      <color rgb="FF000000"/>
      <name val="Arial"/>
      <family val="2"/>
    </font>
    <font>
      <sz val="8"/>
      <color theme="1"/>
      <name val="Calibri"/>
      <family val="2"/>
      <scheme val="minor"/>
    </font>
    <font>
      <b/>
      <u/>
      <sz val="14"/>
      <name val="Arial"/>
      <family val="2"/>
    </font>
    <font>
      <b/>
      <sz val="14"/>
      <name val="Arial"/>
      <family val="2"/>
    </font>
    <font>
      <b/>
      <u/>
      <sz val="12"/>
      <color indexed="12"/>
      <name val="Arial"/>
      <family val="2"/>
    </font>
    <font>
      <sz val="8"/>
      <color rgb="FF000000"/>
      <name val="Arial"/>
      <family val="2"/>
    </font>
    <font>
      <sz val="8"/>
      <color indexed="8"/>
      <name val="Arial"/>
      <family val="2"/>
    </font>
    <font>
      <sz val="10"/>
      <color rgb="FF000000"/>
      <name val="Arial"/>
      <family val="2"/>
    </font>
    <font>
      <sz val="8"/>
      <color rgb="FF000000"/>
      <name val="Segoe UI"/>
      <family val="2"/>
    </font>
  </fonts>
  <fills count="33">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53"/>
        <bgColor indexed="64"/>
      </patternFill>
    </fill>
    <fill>
      <patternFill patternType="solid">
        <fgColor indexed="17"/>
        <bgColor indexed="64"/>
      </patternFill>
    </fill>
    <fill>
      <patternFill patternType="solid">
        <fgColor indexed="45"/>
        <bgColor indexed="64"/>
      </patternFill>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BFBFBF"/>
        <bgColor rgb="FF000000"/>
      </patternFill>
    </fill>
    <fill>
      <patternFill patternType="solid">
        <fgColor theme="4"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s>
  <cellStyleXfs count="13">
    <xf numFmtId="0" fontId="0" fillId="0" borderId="0"/>
    <xf numFmtId="164"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pplyNumberFormat="0" applyFill="0" applyBorder="0" applyAlignment="0" applyProtection="0"/>
  </cellStyleXfs>
  <cellXfs count="1152">
    <xf numFmtId="0" fontId="0" fillId="0" borderId="0" xfId="0"/>
    <xf numFmtId="0" fontId="49" fillId="0" borderId="54" xfId="0" applyFont="1" applyBorder="1" applyAlignment="1">
      <alignment horizontal="center" vertical="center"/>
    </xf>
    <xf numFmtId="0" fontId="0" fillId="0" borderId="1" xfId="0" applyBorder="1"/>
    <xf numFmtId="0" fontId="0" fillId="0" borderId="2" xfId="0" applyBorder="1"/>
    <xf numFmtId="0" fontId="6" fillId="2" borderId="0" xfId="5" applyFont="1" applyFill="1"/>
    <xf numFmtId="0" fontId="6" fillId="2" borderId="3" xfId="5" applyFont="1" applyFill="1" applyBorder="1"/>
    <xf numFmtId="0" fontId="6" fillId="2" borderId="4" xfId="5" applyFont="1" applyFill="1" applyBorder="1" applyProtection="1">
      <protection locked="0"/>
    </xf>
    <xf numFmtId="0" fontId="6" fillId="2" borderId="5" xfId="5" applyFont="1" applyFill="1" applyBorder="1" applyProtection="1">
      <protection locked="0"/>
    </xf>
    <xf numFmtId="0" fontId="1" fillId="2" borderId="6" xfId="5" applyFill="1" applyBorder="1" applyAlignment="1">
      <alignment wrapText="1"/>
    </xf>
    <xf numFmtId="0" fontId="1" fillId="8" borderId="1" xfId="5" applyFill="1" applyBorder="1" applyAlignment="1" applyProtection="1">
      <alignment wrapText="1"/>
      <protection locked="0"/>
    </xf>
    <xf numFmtId="0" fontId="1" fillId="2" borderId="7" xfId="5" applyFill="1" applyBorder="1" applyAlignment="1" applyProtection="1">
      <alignment wrapText="1"/>
      <protection locked="0"/>
    </xf>
    <xf numFmtId="0" fontId="6" fillId="2" borderId="1" xfId="5" applyFont="1" applyFill="1" applyBorder="1" applyAlignment="1">
      <alignment horizontal="center" wrapText="1"/>
    </xf>
    <xf numFmtId="0" fontId="1" fillId="2" borderId="0" xfId="5" applyFill="1"/>
    <xf numFmtId="0" fontId="2" fillId="2" borderId="0" xfId="5" applyFont="1" applyFill="1" applyAlignment="1">
      <alignment vertical="top" wrapText="1"/>
    </xf>
    <xf numFmtId="0" fontId="4" fillId="2" borderId="0" xfId="5" applyFont="1" applyFill="1" applyAlignment="1">
      <alignment horizontal="center" vertical="center" wrapText="1"/>
    </xf>
    <xf numFmtId="0" fontId="2" fillId="2" borderId="0" xfId="5" applyFont="1" applyFill="1"/>
    <xf numFmtId="0" fontId="4" fillId="2" borderId="3" xfId="5" applyFont="1" applyFill="1" applyBorder="1"/>
    <xf numFmtId="0" fontId="1" fillId="9" borderId="7" xfId="9" applyFill="1" applyBorder="1" applyProtection="1">
      <protection locked="0"/>
    </xf>
    <xf numFmtId="0" fontId="1" fillId="8" borderId="1" xfId="9" applyFill="1" applyBorder="1" applyProtection="1">
      <protection locked="0"/>
    </xf>
    <xf numFmtId="0" fontId="6" fillId="9" borderId="7" xfId="9" applyFont="1" applyFill="1" applyBorder="1" applyAlignment="1">
      <alignment horizontal="center" wrapText="1"/>
    </xf>
    <xf numFmtId="0" fontId="6" fillId="9" borderId="1" xfId="9" applyFont="1" applyFill="1" applyBorder="1" applyAlignment="1">
      <alignment horizontal="center" wrapText="1"/>
    </xf>
    <xf numFmtId="0" fontId="6" fillId="9" borderId="8" xfId="9" applyFont="1" applyFill="1" applyBorder="1"/>
    <xf numFmtId="0" fontId="6" fillId="9" borderId="0" xfId="9" applyFont="1" applyFill="1"/>
    <xf numFmtId="0" fontId="2" fillId="9" borderId="0" xfId="9" applyFont="1" applyFill="1" applyAlignment="1">
      <alignment vertical="top" wrapText="1"/>
    </xf>
    <xf numFmtId="0" fontId="4" fillId="9" borderId="0" xfId="9" applyFont="1" applyFill="1" applyAlignment="1">
      <alignment horizontal="center" vertical="center" wrapText="1"/>
    </xf>
    <xf numFmtId="0" fontId="1" fillId="9" borderId="6" xfId="10" applyFill="1" applyBorder="1"/>
    <xf numFmtId="0" fontId="1" fillId="9" borderId="0" xfId="10" applyFill="1"/>
    <xf numFmtId="0" fontId="6" fillId="9" borderId="0" xfId="10" applyFont="1" applyFill="1" applyAlignment="1">
      <alignment horizontal="right"/>
    </xf>
    <xf numFmtId="0" fontId="1" fillId="0" borderId="0" xfId="10"/>
    <xf numFmtId="0" fontId="5" fillId="0" borderId="0" xfId="10" applyFont="1"/>
    <xf numFmtId="0" fontId="17" fillId="0" borderId="0" xfId="10" applyFont="1"/>
    <xf numFmtId="0" fontId="18" fillId="2" borderId="0" xfId="10" applyFont="1" applyFill="1" applyAlignment="1">
      <alignment horizontal="center"/>
    </xf>
    <xf numFmtId="0" fontId="1" fillId="2" borderId="0" xfId="10" applyFill="1"/>
    <xf numFmtId="0" fontId="1" fillId="9" borderId="0" xfId="2" applyFill="1" applyAlignment="1">
      <alignment vertical="center"/>
    </xf>
    <xf numFmtId="0" fontId="1" fillId="9" borderId="6" xfId="2" applyFill="1" applyBorder="1" applyAlignment="1">
      <alignment vertical="center"/>
    </xf>
    <xf numFmtId="0" fontId="1" fillId="0" borderId="0" xfId="2"/>
    <xf numFmtId="0" fontId="4" fillId="2" borderId="0" xfId="2" applyFont="1" applyFill="1" applyAlignment="1">
      <alignment horizontal="center" vertical="center"/>
    </xf>
    <xf numFmtId="0" fontId="2" fillId="2" borderId="9" xfId="5" applyFont="1" applyFill="1" applyBorder="1" applyAlignment="1">
      <alignment vertical="top" wrapText="1"/>
    </xf>
    <xf numFmtId="0" fontId="2" fillId="2" borderId="6" xfId="5" applyFont="1" applyFill="1" applyBorder="1" applyAlignment="1">
      <alignment vertical="top" wrapText="1"/>
    </xf>
    <xf numFmtId="0" fontId="6" fillId="2" borderId="7" xfId="5" applyFont="1" applyFill="1" applyBorder="1" applyAlignment="1">
      <alignment horizontal="center" wrapText="1"/>
    </xf>
    <xf numFmtId="0" fontId="33" fillId="2" borderId="10" xfId="5" applyFont="1" applyFill="1" applyBorder="1" applyAlignment="1">
      <alignment horizontal="center" vertical="top" wrapText="1"/>
    </xf>
    <xf numFmtId="0" fontId="4" fillId="0" borderId="9" xfId="5" applyFont="1" applyBorder="1"/>
    <xf numFmtId="0" fontId="4" fillId="2" borderId="9" xfId="5" applyFont="1" applyFill="1" applyBorder="1"/>
    <xf numFmtId="0" fontId="4" fillId="2" borderId="11" xfId="5" applyFont="1" applyFill="1" applyBorder="1"/>
    <xf numFmtId="0" fontId="1" fillId="2" borderId="10" xfId="5" applyFill="1" applyBorder="1" applyAlignment="1">
      <alignment horizontal="center" vertical="center" wrapText="1"/>
    </xf>
    <xf numFmtId="0" fontId="6" fillId="10" borderId="10" xfId="5" applyFont="1" applyFill="1" applyBorder="1" applyAlignment="1">
      <alignment horizontal="center" vertical="center" wrapText="1"/>
    </xf>
    <xf numFmtId="0" fontId="1" fillId="2" borderId="6" xfId="5" applyFill="1" applyBorder="1"/>
    <xf numFmtId="0" fontId="33" fillId="2" borderId="10" xfId="5"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5" fillId="0" borderId="13" xfId="0" applyFont="1" applyBorder="1" applyAlignment="1">
      <alignment horizontal="justify" vertical="center" wrapText="1"/>
    </xf>
    <xf numFmtId="0" fontId="35" fillId="0" borderId="13" xfId="0" applyFont="1" applyBorder="1" applyAlignment="1">
      <alignment horizontal="center" vertical="center"/>
    </xf>
    <xf numFmtId="0" fontId="35" fillId="0" borderId="14" xfId="0" applyFont="1" applyBorder="1"/>
    <xf numFmtId="0" fontId="33" fillId="2" borderId="15" xfId="5" applyFont="1" applyFill="1" applyBorder="1" applyAlignment="1">
      <alignment horizontal="center" vertical="center" wrapText="1"/>
    </xf>
    <xf numFmtId="0" fontId="33" fillId="2" borderId="16" xfId="5" applyFont="1" applyFill="1" applyBorder="1" applyAlignment="1">
      <alignment horizontal="center" vertical="center" wrapText="1"/>
    </xf>
    <xf numFmtId="0" fontId="0" fillId="0" borderId="4" xfId="0" applyBorder="1"/>
    <xf numFmtId="0" fontId="6" fillId="9" borderId="0" xfId="0" applyFont="1" applyFill="1"/>
    <xf numFmtId="0" fontId="1" fillId="9" borderId="0" xfId="0" applyFont="1" applyFill="1"/>
    <xf numFmtId="0" fontId="1" fillId="9" borderId="0" xfId="0" applyFont="1" applyFill="1" applyProtection="1">
      <protection locked="0"/>
    </xf>
    <xf numFmtId="0" fontId="1" fillId="9" borderId="6" xfId="0" applyFont="1" applyFill="1" applyBorder="1"/>
    <xf numFmtId="0" fontId="1" fillId="9" borderId="9" xfId="0" applyFont="1" applyFill="1" applyBorder="1"/>
    <xf numFmtId="0" fontId="11" fillId="9" borderId="0" xfId="12" applyFont="1" applyFill="1" applyBorder="1" applyAlignment="1" applyProtection="1">
      <protection locked="0"/>
    </xf>
    <xf numFmtId="0" fontId="6" fillId="9" borderId="0" xfId="0" applyFont="1" applyFill="1" applyProtection="1">
      <protection locked="0"/>
    </xf>
    <xf numFmtId="0" fontId="6" fillId="9" borderId="3" xfId="0" applyFont="1" applyFill="1" applyBorder="1"/>
    <xf numFmtId="0" fontId="1" fillId="9" borderId="17" xfId="0" applyFont="1" applyFill="1" applyBorder="1"/>
    <xf numFmtId="0" fontId="6" fillId="9" borderId="18" xfId="0" applyFont="1" applyFill="1" applyBorder="1" applyAlignment="1">
      <alignment horizontal="justify" wrapText="1"/>
    </xf>
    <xf numFmtId="0" fontId="1" fillId="9" borderId="2" xfId="0" applyFont="1" applyFill="1" applyBorder="1" applyAlignment="1">
      <alignment horizontal="justify" wrapText="1"/>
    </xf>
    <xf numFmtId="0" fontId="1" fillId="9" borderId="8" xfId="0" applyFont="1" applyFill="1" applyBorder="1" applyAlignment="1">
      <alignment vertical="center"/>
    </xf>
    <xf numFmtId="0" fontId="13" fillId="9" borderId="9" xfId="0" applyFont="1" applyFill="1" applyBorder="1"/>
    <xf numFmtId="0" fontId="12" fillId="9" borderId="9" xfId="0" applyFont="1" applyFill="1" applyBorder="1"/>
    <xf numFmtId="0" fontId="6" fillId="9" borderId="11" xfId="0" applyFont="1" applyFill="1" applyBorder="1"/>
    <xf numFmtId="0" fontId="0" fillId="0" borderId="6" xfId="0" applyBorder="1"/>
    <xf numFmtId="0" fontId="6" fillId="9" borderId="9" xfId="0" applyFont="1" applyFill="1" applyBorder="1"/>
    <xf numFmtId="0" fontId="6" fillId="9" borderId="4" xfId="0" applyFont="1" applyFill="1" applyBorder="1" applyProtection="1">
      <protection locked="0"/>
    </xf>
    <xf numFmtId="0" fontId="6" fillId="9" borderId="0" xfId="0" applyFont="1" applyFill="1" applyAlignment="1">
      <alignment horizontal="center"/>
    </xf>
    <xf numFmtId="0" fontId="6" fillId="9" borderId="0" xfId="0" applyFont="1" applyFill="1" applyAlignment="1">
      <alignment horizontal="center" vertical="center" wrapText="1"/>
    </xf>
    <xf numFmtId="0" fontId="0" fillId="0" borderId="9" xfId="0" applyBorder="1"/>
    <xf numFmtId="0" fontId="0" fillId="0" borderId="4" xfId="0" applyBorder="1" applyAlignment="1">
      <alignment horizontal="center"/>
    </xf>
    <xf numFmtId="0" fontId="6" fillId="2" borderId="13" xfId="5" applyFont="1" applyFill="1" applyBorder="1" applyAlignment="1" applyProtection="1">
      <alignment horizontal="center" vertical="top" wrapText="1"/>
      <protection locked="0"/>
    </xf>
    <xf numFmtId="0" fontId="36" fillId="2" borderId="0" xfId="5" applyFont="1" applyFill="1" applyAlignment="1">
      <alignment horizontal="left" vertical="center" wrapText="1"/>
    </xf>
    <xf numFmtId="0" fontId="1" fillId="2" borderId="9" xfId="5" applyFill="1" applyBorder="1" applyAlignment="1">
      <alignment horizontal="center" wrapText="1"/>
    </xf>
    <xf numFmtId="0" fontId="1" fillId="9" borderId="0" xfId="5" applyFill="1" applyAlignment="1">
      <alignment wrapText="1"/>
    </xf>
    <xf numFmtId="0" fontId="1" fillId="9" borderId="6" xfId="5" applyFill="1" applyBorder="1" applyAlignment="1">
      <alignment wrapText="1"/>
    </xf>
    <xf numFmtId="0" fontId="6" fillId="11" borderId="1" xfId="5" applyFont="1" applyFill="1" applyBorder="1" applyAlignment="1">
      <alignment horizontal="center" vertical="center" wrapText="1"/>
    </xf>
    <xf numFmtId="0" fontId="6" fillId="2" borderId="5" xfId="5" applyFont="1" applyFill="1" applyBorder="1" applyAlignment="1">
      <alignment horizontal="left" vertical="center" wrapText="1"/>
    </xf>
    <xf numFmtId="0" fontId="6" fillId="2" borderId="19" xfId="5" applyFont="1" applyFill="1" applyBorder="1" applyAlignment="1">
      <alignment horizontal="left" vertical="center" wrapText="1"/>
    </xf>
    <xf numFmtId="0" fontId="6" fillId="9" borderId="0" xfId="10" applyFont="1" applyFill="1"/>
    <xf numFmtId="0" fontId="1" fillId="2" borderId="19" xfId="5" applyFill="1" applyBorder="1" applyAlignment="1">
      <alignment horizontal="center" vertical="center" wrapText="1"/>
    </xf>
    <xf numFmtId="0" fontId="33" fillId="2" borderId="19" xfId="5" applyFont="1" applyFill="1" applyBorder="1" applyAlignment="1">
      <alignment horizontal="center" vertical="center" wrapText="1"/>
    </xf>
    <xf numFmtId="0" fontId="1" fillId="2" borderId="0" xfId="5" applyFill="1" applyAlignment="1">
      <alignment horizontal="center" wrapText="1"/>
    </xf>
    <xf numFmtId="0" fontId="17" fillId="0" borderId="2" xfId="5" applyFont="1" applyBorder="1" applyAlignment="1">
      <alignment horizontal="left" vertical="center" wrapText="1"/>
    </xf>
    <xf numFmtId="0" fontId="17" fillId="0" borderId="0" xfId="5" applyFont="1" applyAlignment="1">
      <alignment horizontal="left" vertical="center" wrapText="1"/>
    </xf>
    <xf numFmtId="0" fontId="17" fillId="0" borderId="8" xfId="5" applyFont="1" applyBorder="1" applyAlignment="1">
      <alignment horizontal="left" vertical="center" wrapText="1"/>
    </xf>
    <xf numFmtId="0" fontId="18" fillId="0" borderId="9" xfId="5" applyFont="1" applyBorder="1" applyAlignment="1">
      <alignment horizontal="left" vertical="center" wrapText="1"/>
    </xf>
    <xf numFmtId="0" fontId="18" fillId="0" borderId="0" xfId="5" applyFont="1" applyAlignment="1">
      <alignment horizontal="left" vertical="center" wrapText="1"/>
    </xf>
    <xf numFmtId="0" fontId="6" fillId="2" borderId="4" xfId="5" applyFont="1" applyFill="1" applyBorder="1" applyAlignment="1" applyProtection="1">
      <alignment vertical="center" wrapText="1"/>
      <protection locked="0"/>
    </xf>
    <xf numFmtId="0" fontId="6" fillId="2" borderId="4" xfId="5" applyFont="1" applyFill="1" applyBorder="1" applyAlignment="1" applyProtection="1">
      <alignment horizontal="justify" vertical="top" wrapText="1"/>
      <protection locked="0"/>
    </xf>
    <xf numFmtId="0" fontId="6" fillId="2" borderId="20" xfId="5" applyFont="1" applyFill="1" applyBorder="1" applyAlignment="1" applyProtection="1">
      <alignment horizontal="justify" vertical="top" wrapText="1"/>
      <protection locked="0"/>
    </xf>
    <xf numFmtId="0" fontId="6" fillId="2" borderId="0" xfId="5" applyFont="1" applyFill="1" applyAlignment="1" applyProtection="1">
      <alignment vertical="top" wrapText="1"/>
      <protection locked="0"/>
    </xf>
    <xf numFmtId="0" fontId="6" fillId="2" borderId="0" xfId="5" applyFont="1" applyFill="1" applyAlignment="1" applyProtection="1">
      <alignment horizontal="center" vertical="center" wrapText="1"/>
      <protection locked="0"/>
    </xf>
    <xf numFmtId="0" fontId="6" fillId="2" borderId="1" xfId="5" applyFont="1" applyFill="1" applyBorder="1" applyAlignment="1" applyProtection="1">
      <alignment vertical="top" wrapText="1"/>
      <protection locked="0"/>
    </xf>
    <xf numFmtId="0" fontId="6" fillId="11" borderId="21" xfId="5" applyFont="1" applyFill="1" applyBorder="1" applyAlignment="1">
      <alignment vertical="center" wrapText="1"/>
    </xf>
    <xf numFmtId="0" fontId="6" fillId="2" borderId="0" xfId="5" applyFont="1" applyFill="1" applyAlignment="1" applyProtection="1">
      <alignment horizontal="left" vertical="center" wrapText="1"/>
      <protection locked="0"/>
    </xf>
    <xf numFmtId="0" fontId="36" fillId="2" borderId="0" xfId="5" applyFont="1" applyFill="1" applyAlignment="1">
      <alignment horizontal="center" vertical="center" wrapText="1"/>
    </xf>
    <xf numFmtId="0" fontId="36" fillId="2" borderId="6" xfId="5" applyFont="1" applyFill="1" applyBorder="1" applyAlignment="1">
      <alignment horizontal="center" vertical="center" wrapText="1"/>
    </xf>
    <xf numFmtId="0" fontId="6" fillId="2" borderId="10" xfId="5" applyFont="1" applyFill="1" applyBorder="1" applyAlignment="1" applyProtection="1">
      <alignment horizontal="center" vertical="center" wrapText="1"/>
      <protection locked="0"/>
    </xf>
    <xf numFmtId="0" fontId="6" fillId="2" borderId="14" xfId="5" applyFont="1" applyFill="1" applyBorder="1" applyAlignment="1" applyProtection="1">
      <alignment horizontal="center" vertical="top" wrapText="1"/>
      <protection locked="0"/>
    </xf>
    <xf numFmtId="0" fontId="6" fillId="2" borderId="0" xfId="5" applyFont="1" applyFill="1" applyAlignment="1">
      <alignment horizontal="justify" vertical="top" wrapText="1"/>
    </xf>
    <xf numFmtId="0" fontId="6" fillId="2" borderId="0" xfId="5" applyFont="1" applyFill="1" applyAlignment="1" applyProtection="1">
      <alignment horizontal="justify" vertical="top" wrapText="1"/>
      <protection locked="0"/>
    </xf>
    <xf numFmtId="0" fontId="6" fillId="2" borderId="6" xfId="5" applyFont="1" applyFill="1" applyBorder="1" applyAlignment="1" applyProtection="1">
      <alignment horizontal="justify" vertical="top" wrapText="1"/>
      <protection locked="0"/>
    </xf>
    <xf numFmtId="0" fontId="35" fillId="0" borderId="1" xfId="0" applyFont="1" applyBorder="1" applyAlignment="1">
      <alignment horizontal="center" vertical="center" wrapText="1"/>
    </xf>
    <xf numFmtId="0" fontId="33" fillId="2" borderId="22" xfId="5" applyFont="1" applyFill="1" applyBorder="1" applyAlignment="1">
      <alignment horizontal="center" vertical="center" wrapText="1"/>
    </xf>
    <xf numFmtId="0" fontId="7" fillId="2" borderId="6" xfId="5" applyFont="1" applyFill="1" applyBorder="1" applyAlignment="1">
      <alignment vertical="center" wrapText="1"/>
    </xf>
    <xf numFmtId="0" fontId="6" fillId="2" borderId="6" xfId="5" applyFont="1" applyFill="1" applyBorder="1" applyAlignment="1">
      <alignment vertical="center" wrapText="1"/>
    </xf>
    <xf numFmtId="0" fontId="4" fillId="2" borderId="17" xfId="5" applyFont="1" applyFill="1" applyBorder="1"/>
    <xf numFmtId="0" fontId="4" fillId="2" borderId="6" xfId="5" applyFont="1" applyFill="1" applyBorder="1" applyProtection="1">
      <protection locked="0"/>
    </xf>
    <xf numFmtId="0" fontId="6" fillId="2" borderId="0" xfId="5" applyFont="1" applyFill="1" applyAlignment="1">
      <alignment horizontal="center"/>
    </xf>
    <xf numFmtId="0" fontId="1" fillId="2" borderId="0" xfId="5" applyFill="1" applyAlignment="1" applyProtection="1">
      <alignment wrapText="1"/>
      <protection locked="0"/>
    </xf>
    <xf numFmtId="0" fontId="6" fillId="2" borderId="9" xfId="5" applyFont="1" applyFill="1" applyBorder="1" applyAlignment="1" applyProtection="1">
      <alignment vertical="top" wrapText="1"/>
      <protection locked="0"/>
    </xf>
    <xf numFmtId="0" fontId="6" fillId="2" borderId="6" xfId="5" applyFont="1" applyFill="1" applyBorder="1" applyAlignment="1" applyProtection="1">
      <alignment vertical="top" wrapText="1"/>
      <protection locked="0"/>
    </xf>
    <xf numFmtId="0" fontId="6" fillId="2" borderId="10"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6" fillId="2" borderId="9" xfId="5" applyFont="1" applyFill="1" applyBorder="1" applyAlignment="1">
      <alignment horizontal="justify" vertical="top" wrapText="1"/>
    </xf>
    <xf numFmtId="0" fontId="6" fillId="2" borderId="9" xfId="5" applyFont="1" applyFill="1" applyBorder="1" applyAlignment="1">
      <alignment vertical="center" wrapText="1"/>
    </xf>
    <xf numFmtId="0" fontId="1" fillId="2" borderId="9" xfId="5" applyFill="1" applyBorder="1"/>
    <xf numFmtId="0" fontId="2" fillId="9" borderId="9" xfId="9" applyFont="1" applyFill="1" applyBorder="1" applyAlignment="1">
      <alignment vertical="top" wrapText="1"/>
    </xf>
    <xf numFmtId="0" fontId="2" fillId="9" borderId="6" xfId="9" applyFont="1" applyFill="1" applyBorder="1" applyAlignment="1">
      <alignment vertical="top" wrapText="1"/>
    </xf>
    <xf numFmtId="0" fontId="6" fillId="9" borderId="9" xfId="9" applyFont="1" applyFill="1" applyBorder="1"/>
    <xf numFmtId="0" fontId="6" fillId="9" borderId="10" xfId="9" applyFont="1" applyFill="1" applyBorder="1" applyAlignment="1">
      <alignment horizontal="center" vertical="top" wrapText="1"/>
    </xf>
    <xf numFmtId="0" fontId="1" fillId="9" borderId="10" xfId="9" applyFill="1" applyBorder="1" applyAlignment="1">
      <alignment horizontal="center" vertical="center"/>
    </xf>
    <xf numFmtId="0" fontId="6" fillId="2" borderId="2" xfId="10" applyFont="1" applyFill="1" applyBorder="1" applyAlignment="1">
      <alignment horizontal="left"/>
    </xf>
    <xf numFmtId="0" fontId="6" fillId="2" borderId="8" xfId="10" applyFont="1" applyFill="1" applyBorder="1" applyAlignment="1">
      <alignment horizontal="left"/>
    </xf>
    <xf numFmtId="0" fontId="6" fillId="2" borderId="0" xfId="10" applyFont="1" applyFill="1" applyAlignment="1" applyProtection="1">
      <alignment horizontal="center"/>
      <protection locked="0"/>
    </xf>
    <xf numFmtId="0" fontId="1" fillId="0" borderId="0" xfId="10" applyAlignment="1" applyProtection="1">
      <alignment horizontal="center"/>
      <protection locked="0"/>
    </xf>
    <xf numFmtId="0" fontId="6" fillId="2" borderId="6" xfId="10" applyFont="1" applyFill="1" applyBorder="1" applyAlignment="1" applyProtection="1">
      <alignment horizontal="center"/>
      <protection locked="0"/>
    </xf>
    <xf numFmtId="0" fontId="1" fillId="0" borderId="6" xfId="10" applyBorder="1" applyProtection="1">
      <protection locked="0"/>
    </xf>
    <xf numFmtId="0" fontId="14" fillId="2" borderId="9" xfId="10" applyFont="1" applyFill="1" applyBorder="1" applyAlignment="1">
      <alignment vertical="top" wrapText="1"/>
    </xf>
    <xf numFmtId="0" fontId="1" fillId="9" borderId="9" xfId="10" applyFill="1" applyBorder="1"/>
    <xf numFmtId="0" fontId="6" fillId="2" borderId="18" xfId="10" applyFont="1" applyFill="1" applyBorder="1" applyAlignment="1">
      <alignment horizontal="left"/>
    </xf>
    <xf numFmtId="0" fontId="6" fillId="2" borderId="9" xfId="10" applyFont="1" applyFill="1" applyBorder="1" applyAlignment="1">
      <alignment horizontal="left"/>
    </xf>
    <xf numFmtId="0" fontId="1" fillId="0" borderId="6" xfId="10" applyBorder="1" applyAlignment="1" applyProtection="1">
      <alignment horizontal="center"/>
      <protection locked="0"/>
    </xf>
    <xf numFmtId="0" fontId="6" fillId="2" borderId="9" xfId="10" applyFont="1" applyFill="1" applyBorder="1" applyAlignment="1">
      <alignment horizontal="center"/>
    </xf>
    <xf numFmtId="0" fontId="6" fillId="2" borderId="9" xfId="10" applyFont="1" applyFill="1" applyBorder="1" applyAlignment="1" applyProtection="1">
      <alignment horizontal="center"/>
      <protection locked="0"/>
    </xf>
    <xf numFmtId="0" fontId="6" fillId="9" borderId="9" xfId="10" applyFont="1" applyFill="1" applyBorder="1"/>
    <xf numFmtId="0" fontId="6" fillId="9" borderId="6" xfId="10" applyFont="1" applyFill="1" applyBorder="1"/>
    <xf numFmtId="0" fontId="6" fillId="2" borderId="9" xfId="10" applyFont="1" applyFill="1" applyBorder="1" applyProtection="1">
      <protection locked="0"/>
    </xf>
    <xf numFmtId="0" fontId="6" fillId="2" borderId="6" xfId="10" applyFont="1" applyFill="1" applyBorder="1" applyProtection="1">
      <protection locked="0"/>
    </xf>
    <xf numFmtId="0" fontId="14" fillId="9" borderId="9" xfId="2" applyFont="1" applyFill="1" applyBorder="1" applyAlignment="1">
      <alignment vertical="center"/>
    </xf>
    <xf numFmtId="0" fontId="4" fillId="2" borderId="9" xfId="2" applyFont="1" applyFill="1" applyBorder="1" applyAlignment="1">
      <alignment horizontal="center" vertical="center"/>
    </xf>
    <xf numFmtId="0" fontId="4" fillId="2" borderId="6" xfId="2" applyFont="1" applyFill="1" applyBorder="1" applyAlignment="1">
      <alignment horizontal="center" vertical="center"/>
    </xf>
    <xf numFmtId="0" fontId="6" fillId="2" borderId="12" xfId="5" applyFont="1" applyFill="1" applyBorder="1" applyAlignment="1" applyProtection="1">
      <alignment horizontal="center" vertical="center" wrapText="1"/>
      <protection locked="0"/>
    </xf>
    <xf numFmtId="0" fontId="36" fillId="0" borderId="7" xfId="7" applyFont="1" applyBorder="1" applyAlignment="1">
      <alignment horizontal="center" vertical="center"/>
    </xf>
    <xf numFmtId="0" fontId="36" fillId="2" borderId="7" xfId="7" applyFont="1" applyFill="1" applyBorder="1" applyAlignment="1">
      <alignment horizontal="center" vertical="center"/>
    </xf>
    <xf numFmtId="0" fontId="35" fillId="0" borderId="0" xfId="0" applyFont="1"/>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6" fillId="0" borderId="1" xfId="7" applyFont="1" applyBorder="1" applyAlignment="1">
      <alignment horizontal="center" vertical="center"/>
    </xf>
    <xf numFmtId="0" fontId="35" fillId="0" borderId="7" xfId="0" applyFont="1" applyBorder="1"/>
    <xf numFmtId="0" fontId="35" fillId="0" borderId="6" xfId="0" applyFont="1" applyBorder="1"/>
    <xf numFmtId="0" fontId="34" fillId="0" borderId="7"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xf numFmtId="0" fontId="6" fillId="2" borderId="27" xfId="5" applyFont="1" applyFill="1" applyBorder="1" applyAlignment="1" applyProtection="1">
      <alignment horizontal="center" vertical="top" wrapText="1"/>
      <protection locked="0"/>
    </xf>
    <xf numFmtId="0" fontId="6" fillId="2" borderId="5" xfId="5" applyFont="1" applyFill="1" applyBorder="1" applyAlignment="1" applyProtection="1">
      <alignment horizontal="center" vertical="top" wrapText="1"/>
      <protection locked="0"/>
    </xf>
    <xf numFmtId="0" fontId="6" fillId="2" borderId="28" xfId="5" applyFont="1" applyFill="1" applyBorder="1" applyAlignment="1" applyProtection="1">
      <alignment horizontal="center" vertical="top" wrapText="1"/>
      <protection locked="0"/>
    </xf>
    <xf numFmtId="1" fontId="6" fillId="2" borderId="10" xfId="5" applyNumberFormat="1" applyFont="1" applyFill="1" applyBorder="1" applyAlignment="1" applyProtection="1">
      <alignment horizontal="center" vertical="center" wrapText="1"/>
      <protection locked="0"/>
    </xf>
    <xf numFmtId="0" fontId="37" fillId="12" borderId="9" xfId="0" applyFont="1" applyFill="1" applyBorder="1" applyAlignment="1">
      <alignment vertical="center" wrapText="1"/>
    </xf>
    <xf numFmtId="0" fontId="33" fillId="12" borderId="0" xfId="0" applyFont="1" applyFill="1" applyAlignment="1">
      <alignment vertical="center"/>
    </xf>
    <xf numFmtId="0" fontId="35" fillId="12" borderId="0" xfId="0" applyFont="1" applyFill="1" applyAlignment="1">
      <alignment horizontal="center" vertical="center" wrapText="1"/>
    </xf>
    <xf numFmtId="0" fontId="35" fillId="12" borderId="6" xfId="0" applyFont="1" applyFill="1" applyBorder="1" applyAlignment="1">
      <alignment horizontal="center" vertical="center" wrapText="1"/>
    </xf>
    <xf numFmtId="0" fontId="0" fillId="0" borderId="11" xfId="0" applyBorder="1"/>
    <xf numFmtId="0" fontId="0" fillId="0" borderId="3" xfId="0" applyBorder="1"/>
    <xf numFmtId="0" fontId="0" fillId="0" borderId="17" xfId="0" applyBorder="1"/>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8" fillId="0" borderId="23" xfId="0" applyFont="1" applyBorder="1" applyAlignment="1">
      <alignment horizontal="center" vertical="center"/>
    </xf>
    <xf numFmtId="0" fontId="38" fillId="12" borderId="18" xfId="0" applyFont="1" applyFill="1" applyBorder="1" applyAlignment="1">
      <alignment horizontal="justify" vertical="center" wrapText="1"/>
    </xf>
    <xf numFmtId="0" fontId="38" fillId="12" borderId="2" xfId="0" applyFont="1" applyFill="1" applyBorder="1" applyAlignment="1">
      <alignment horizontal="justify" vertical="center" wrapText="1"/>
    </xf>
    <xf numFmtId="0" fontId="38" fillId="12" borderId="8" xfId="0" applyFont="1" applyFill="1" applyBorder="1" applyAlignment="1">
      <alignment horizontal="justify" vertical="center" wrapText="1"/>
    </xf>
    <xf numFmtId="0" fontId="38" fillId="0" borderId="29" xfId="0" applyFont="1" applyBorder="1" applyAlignment="1">
      <alignment horizontal="center" vertical="center"/>
    </xf>
    <xf numFmtId="0" fontId="38" fillId="0" borderId="30" xfId="0" applyFont="1" applyBorder="1" applyAlignment="1">
      <alignment horizontal="center" vertical="center" wrapText="1"/>
    </xf>
    <xf numFmtId="0" fontId="38" fillId="0" borderId="30" xfId="0" applyFont="1" applyBorder="1" applyAlignment="1">
      <alignment horizontal="center" vertical="center"/>
    </xf>
    <xf numFmtId="0" fontId="38" fillId="0" borderId="9" xfId="0" applyFont="1" applyBorder="1" applyAlignment="1">
      <alignment vertical="center"/>
    </xf>
    <xf numFmtId="0" fontId="38" fillId="0" borderId="31" xfId="0" applyFont="1" applyBorder="1" applyAlignment="1">
      <alignment horizontal="center" vertical="center"/>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 fillId="2" borderId="6" xfId="10" applyFill="1" applyBorder="1"/>
    <xf numFmtId="0" fontId="8" fillId="0" borderId="0" xfId="0" applyFont="1" applyAlignment="1">
      <alignment horizontal="center" vertical="center"/>
    </xf>
    <xf numFmtId="0" fontId="3" fillId="0" borderId="0" xfId="0" applyFont="1" applyAlignment="1">
      <alignment horizontal="center" vertical="center"/>
    </xf>
    <xf numFmtId="0" fontId="39" fillId="0" borderId="1" xfId="0" applyFont="1" applyBorder="1" applyAlignment="1">
      <alignment horizontal="center" vertical="center" wrapText="1"/>
    </xf>
    <xf numFmtId="0" fontId="40" fillId="0" borderId="32" xfId="5" applyFont="1" applyBorder="1" applyAlignment="1">
      <alignment horizontal="center" vertical="center" wrapText="1"/>
    </xf>
    <xf numFmtId="0" fontId="36" fillId="2" borderId="1"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41" fillId="0" borderId="0" xfId="0" applyFont="1"/>
    <xf numFmtId="0" fontId="42" fillId="11" borderId="33" xfId="5" applyFont="1" applyFill="1" applyBorder="1" applyAlignment="1">
      <alignment vertical="center" wrapText="1"/>
    </xf>
    <xf numFmtId="0" fontId="42" fillId="2" borderId="21" xfId="5" applyFont="1" applyFill="1" applyBorder="1" applyAlignment="1" applyProtection="1">
      <alignment vertical="top" wrapText="1"/>
      <protection locked="0"/>
    </xf>
    <xf numFmtId="0" fontId="42" fillId="11" borderId="1" xfId="5" applyFont="1" applyFill="1" applyBorder="1" applyAlignment="1">
      <alignment vertical="center" wrapText="1"/>
    </xf>
    <xf numFmtId="0" fontId="42" fillId="2" borderId="1" xfId="5" applyFont="1" applyFill="1" applyBorder="1" applyAlignment="1">
      <alignment horizontal="center" vertical="center" wrapText="1"/>
    </xf>
    <xf numFmtId="0" fontId="42" fillId="11" borderId="34" xfId="5" applyFont="1" applyFill="1" applyBorder="1" applyAlignment="1">
      <alignment vertical="center" wrapText="1"/>
    </xf>
    <xf numFmtId="0" fontId="42" fillId="2" borderId="35" xfId="5" applyFont="1" applyFill="1" applyBorder="1" applyAlignment="1" applyProtection="1">
      <alignment vertical="top" wrapText="1"/>
      <protection locked="0"/>
    </xf>
    <xf numFmtId="0" fontId="42" fillId="11" borderId="36" xfId="5" applyFont="1" applyFill="1" applyBorder="1" applyAlignment="1">
      <alignment vertical="center" wrapText="1"/>
    </xf>
    <xf numFmtId="0" fontId="42" fillId="11" borderId="37" xfId="5" applyFont="1" applyFill="1" applyBorder="1" applyAlignment="1">
      <alignment vertical="center" wrapText="1"/>
    </xf>
    <xf numFmtId="0" fontId="42" fillId="11" borderId="19" xfId="5" applyFont="1" applyFill="1" applyBorder="1" applyAlignment="1">
      <alignment vertical="center" wrapText="1"/>
    </xf>
    <xf numFmtId="0" fontId="43" fillId="2" borderId="0" xfId="5" applyFont="1" applyFill="1" applyAlignment="1">
      <alignment horizontal="center" vertical="center" wrapText="1"/>
    </xf>
    <xf numFmtId="0" fontId="6" fillId="2" borderId="0" xfId="5" applyFont="1" applyFill="1" applyAlignment="1">
      <alignment horizontal="center" vertical="center" wrapText="1"/>
    </xf>
    <xf numFmtId="0" fontId="6" fillId="2" borderId="27" xfId="5" applyFont="1" applyFill="1" applyBorder="1" applyAlignment="1">
      <alignment horizontal="center" wrapText="1"/>
    </xf>
    <xf numFmtId="0" fontId="1" fillId="8" borderId="27" xfId="5" applyFill="1" applyBorder="1" applyAlignment="1" applyProtection="1">
      <alignment wrapText="1"/>
      <protection locked="0"/>
    </xf>
    <xf numFmtId="0" fontId="1" fillId="8" borderId="21" xfId="5" applyFill="1" applyBorder="1" applyAlignment="1" applyProtection="1">
      <alignment horizontal="center" wrapText="1"/>
      <protection locked="0"/>
    </xf>
    <xf numFmtId="0" fontId="1" fillId="8" borderId="35" xfId="5" applyFill="1" applyBorder="1" applyAlignment="1" applyProtection="1">
      <alignment horizontal="center" wrapText="1"/>
      <protection locked="0"/>
    </xf>
    <xf numFmtId="0" fontId="1" fillId="8" borderId="36" xfId="5" applyFill="1" applyBorder="1" applyAlignment="1" applyProtection="1">
      <alignment horizontal="center" wrapText="1"/>
      <protection locked="0"/>
    </xf>
    <xf numFmtId="0" fontId="0" fillId="0" borderId="0" xfId="0" applyAlignment="1">
      <alignment horizontal="center"/>
    </xf>
    <xf numFmtId="0" fontId="6" fillId="2" borderId="0" xfId="5" applyFont="1" applyFill="1" applyAlignment="1" applyProtection="1">
      <alignment horizontal="center"/>
      <protection locked="0"/>
    </xf>
    <xf numFmtId="0" fontId="6" fillId="2" borderId="13" xfId="5" applyFont="1" applyFill="1" applyBorder="1" applyAlignment="1">
      <alignment horizontal="center" vertical="center" wrapText="1"/>
    </xf>
    <xf numFmtId="0" fontId="6" fillId="2" borderId="0" xfId="5" applyFont="1" applyFill="1" applyAlignment="1">
      <alignment vertical="center" wrapText="1"/>
    </xf>
    <xf numFmtId="0" fontId="6" fillId="10" borderId="5" xfId="5" applyFont="1" applyFill="1" applyBorder="1" applyAlignment="1">
      <alignment horizontal="center" vertical="center" wrapText="1"/>
    </xf>
    <xf numFmtId="0" fontId="33" fillId="2" borderId="34" xfId="5" applyFont="1" applyFill="1" applyBorder="1" applyAlignment="1">
      <alignment horizontal="center" vertical="center" wrapText="1"/>
    </xf>
    <xf numFmtId="0" fontId="1" fillId="2" borderId="34" xfId="5" applyFill="1" applyBorder="1" applyAlignment="1">
      <alignment horizontal="center" vertical="center" wrapText="1"/>
    </xf>
    <xf numFmtId="0" fontId="40" fillId="2" borderId="34" xfId="5" applyFont="1" applyFill="1" applyBorder="1" applyAlignment="1">
      <alignment horizontal="center" vertical="center" wrapText="1"/>
    </xf>
    <xf numFmtId="0" fontId="33" fillId="2" borderId="33" xfId="5" applyFont="1" applyFill="1" applyBorder="1" applyAlignment="1">
      <alignment horizontal="center" vertical="center" wrapText="1"/>
    </xf>
    <xf numFmtId="0" fontId="33" fillId="2" borderId="37" xfId="5" applyFont="1" applyFill="1" applyBorder="1" applyAlignment="1">
      <alignment horizontal="center" vertical="center" wrapText="1"/>
    </xf>
    <xf numFmtId="0" fontId="40" fillId="0" borderId="4" xfId="5" applyFont="1" applyBorder="1" applyAlignment="1">
      <alignment horizontal="center" vertical="center" wrapText="1"/>
    </xf>
    <xf numFmtId="0" fontId="33" fillId="2" borderId="19" xfId="5" applyFont="1" applyFill="1" applyBorder="1" applyAlignment="1">
      <alignment horizontal="center" vertical="top" wrapText="1"/>
    </xf>
    <xf numFmtId="0" fontId="4" fillId="0" borderId="0" xfId="5" applyFont="1"/>
    <xf numFmtId="0" fontId="4" fillId="2" borderId="0" xfId="5" applyFont="1" applyFill="1"/>
    <xf numFmtId="0" fontId="6" fillId="2" borderId="18" xfId="5" applyFont="1" applyFill="1" applyBorder="1" applyAlignment="1">
      <alignment horizontal="center" vertical="center" wrapText="1"/>
    </xf>
    <xf numFmtId="0" fontId="6" fillId="2" borderId="2" xfId="5" applyFont="1" applyFill="1" applyBorder="1" applyAlignment="1" applyProtection="1">
      <alignment horizontal="left" vertical="center" wrapText="1"/>
      <protection locked="0"/>
    </xf>
    <xf numFmtId="0" fontId="36" fillId="2" borderId="2" xfId="5" applyFont="1" applyFill="1" applyBorder="1" applyAlignment="1">
      <alignment horizontal="left" vertical="center" wrapText="1"/>
    </xf>
    <xf numFmtId="0" fontId="36" fillId="2" borderId="2" xfId="5" applyFont="1" applyFill="1" applyBorder="1" applyAlignment="1">
      <alignment horizontal="center" vertical="center" wrapText="1"/>
    </xf>
    <xf numFmtId="0" fontId="36" fillId="2" borderId="8" xfId="5" applyFont="1" applyFill="1" applyBorder="1" applyAlignment="1">
      <alignment horizontal="center" vertical="center" wrapText="1"/>
    </xf>
    <xf numFmtId="0" fontId="0" fillId="0" borderId="38" xfId="0" applyBorder="1"/>
    <xf numFmtId="0" fontId="6" fillId="2" borderId="15" xfId="5" applyFont="1" applyFill="1" applyBorder="1" applyAlignment="1">
      <alignment horizontal="center" vertical="center" wrapText="1"/>
    </xf>
    <xf numFmtId="0" fontId="36" fillId="2" borderId="25"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36" fillId="14" borderId="1" xfId="5" applyFont="1" applyFill="1" applyBorder="1" applyAlignment="1">
      <alignment horizontal="center" vertical="center" wrapText="1"/>
    </xf>
    <xf numFmtId="0" fontId="6" fillId="11" borderId="39" xfId="5" applyFont="1" applyFill="1" applyBorder="1" applyAlignment="1">
      <alignment vertical="center" wrapText="1"/>
    </xf>
    <xf numFmtId="0" fontId="6" fillId="11" borderId="40" xfId="5" applyFont="1" applyFill="1" applyBorder="1" applyAlignment="1">
      <alignment vertical="center" wrapText="1"/>
    </xf>
    <xf numFmtId="0" fontId="6" fillId="11" borderId="41" xfId="5" applyFont="1" applyFill="1" applyBorder="1" applyAlignment="1">
      <alignment vertical="center" wrapText="1"/>
    </xf>
    <xf numFmtId="0" fontId="6" fillId="11" borderId="42" xfId="5" applyFont="1" applyFill="1" applyBorder="1" applyAlignment="1">
      <alignment vertical="center" wrapText="1"/>
    </xf>
    <xf numFmtId="0" fontId="44" fillId="9" borderId="0" xfId="0" applyFont="1" applyFill="1"/>
    <xf numFmtId="0" fontId="1" fillId="9" borderId="35" xfId="0" applyFont="1" applyFill="1" applyBorder="1" applyAlignment="1">
      <alignment vertical="top" wrapText="1"/>
    </xf>
    <xf numFmtId="0" fontId="1" fillId="9" borderId="0" xfId="0" applyFont="1" applyFill="1" applyAlignment="1">
      <alignment vertical="center"/>
    </xf>
    <xf numFmtId="0" fontId="4" fillId="9" borderId="9" xfId="11" applyFont="1" applyFill="1" applyBorder="1" applyAlignment="1">
      <alignment vertical="center"/>
    </xf>
    <xf numFmtId="0" fontId="4" fillId="9" borderId="0" xfId="11" applyFont="1" applyFill="1" applyAlignment="1">
      <alignment vertical="center"/>
    </xf>
    <xf numFmtId="0" fontId="4" fillId="9" borderId="9" xfId="11" applyFont="1" applyFill="1" applyBorder="1" applyAlignment="1">
      <alignment horizontal="left" vertical="center"/>
    </xf>
    <xf numFmtId="0" fontId="4" fillId="9" borderId="2" xfId="11" applyFont="1" applyFill="1" applyBorder="1" applyAlignment="1" applyProtection="1">
      <alignment vertical="center"/>
      <protection locked="0"/>
    </xf>
    <xf numFmtId="0" fontId="4" fillId="9" borderId="2" xfId="11" applyFont="1" applyFill="1" applyBorder="1" applyAlignment="1">
      <alignment horizontal="right" vertical="center"/>
    </xf>
    <xf numFmtId="0" fontId="6" fillId="9" borderId="35" xfId="0" applyFont="1" applyFill="1" applyBorder="1"/>
    <xf numFmtId="0" fontId="6" fillId="9" borderId="12" xfId="0" applyFont="1" applyFill="1" applyBorder="1"/>
    <xf numFmtId="0" fontId="6" fillId="9" borderId="43" xfId="0" applyFont="1" applyFill="1" applyBorder="1"/>
    <xf numFmtId="0" fontId="6" fillId="9" borderId="27" xfId="0" applyFont="1" applyFill="1" applyBorder="1"/>
    <xf numFmtId="0" fontId="6" fillId="9" borderId="5" xfId="0" applyFont="1" applyFill="1" applyBorder="1"/>
    <xf numFmtId="0" fontId="6" fillId="9" borderId="5" xfId="0" applyFont="1" applyFill="1" applyBorder="1" applyProtection="1">
      <protection locked="0"/>
    </xf>
    <xf numFmtId="0" fontId="6" fillId="9" borderId="1" xfId="0" applyFont="1" applyFill="1" applyBorder="1"/>
    <xf numFmtId="0" fontId="6" fillId="9" borderId="13" xfId="0" applyFont="1" applyFill="1" applyBorder="1" applyAlignment="1">
      <alignment wrapText="1"/>
    </xf>
    <xf numFmtId="0" fontId="1" fillId="9" borderId="13" xfId="0" applyFont="1" applyFill="1" applyBorder="1" applyAlignment="1">
      <alignment vertical="center"/>
    </xf>
    <xf numFmtId="0" fontId="1" fillId="9" borderId="14" xfId="0" applyFont="1" applyFill="1" applyBorder="1" applyAlignment="1">
      <alignment vertical="center"/>
    </xf>
    <xf numFmtId="0" fontId="6" fillId="9" borderId="0" xfId="0" applyFont="1" applyFill="1" applyAlignment="1">
      <alignment horizontal="right" wrapText="1"/>
    </xf>
    <xf numFmtId="0" fontId="1" fillId="9" borderId="4" xfId="0" applyFont="1" applyFill="1" applyBorder="1" applyAlignment="1" applyProtection="1">
      <alignment vertical="center"/>
      <protection locked="0"/>
    </xf>
    <xf numFmtId="0" fontId="6" fillId="9" borderId="0" xfId="0" applyFont="1" applyFill="1" applyAlignment="1">
      <alignment horizontal="right" vertical="center"/>
    </xf>
    <xf numFmtId="0" fontId="1" fillId="9" borderId="20" xfId="0" applyFont="1" applyFill="1" applyBorder="1" applyAlignment="1" applyProtection="1">
      <alignment vertical="center"/>
      <protection locked="0"/>
    </xf>
    <xf numFmtId="0" fontId="1" fillId="9" borderId="6" xfId="0" applyFont="1" applyFill="1" applyBorder="1" applyAlignment="1">
      <alignment vertical="center"/>
    </xf>
    <xf numFmtId="0" fontId="6" fillId="9" borderId="35" xfId="0" applyFont="1" applyFill="1" applyBorder="1" applyAlignment="1">
      <alignment horizontal="justify" wrapText="1"/>
    </xf>
    <xf numFmtId="0" fontId="6" fillId="9" borderId="0" xfId="0" applyFont="1" applyFill="1" applyAlignment="1">
      <alignment horizontal="justify"/>
    </xf>
    <xf numFmtId="0" fontId="1" fillId="9" borderId="35" xfId="0" applyFont="1" applyFill="1" applyBorder="1"/>
    <xf numFmtId="0" fontId="44" fillId="9" borderId="35" xfId="0" applyFont="1" applyFill="1" applyBorder="1"/>
    <xf numFmtId="0" fontId="44" fillId="9" borderId="34" xfId="0" applyFont="1" applyFill="1" applyBorder="1"/>
    <xf numFmtId="0" fontId="44" fillId="9" borderId="36" xfId="0" applyFont="1" applyFill="1" applyBorder="1"/>
    <xf numFmtId="0" fontId="44" fillId="9" borderId="4" xfId="0" applyFont="1" applyFill="1" applyBorder="1"/>
    <xf numFmtId="0" fontId="44" fillId="9" borderId="37" xfId="0" applyFont="1" applyFill="1" applyBorder="1"/>
    <xf numFmtId="0" fontId="1" fillId="9" borderId="3" xfId="0" applyFont="1" applyFill="1" applyBorder="1" applyAlignment="1">
      <alignment vertical="center"/>
    </xf>
    <xf numFmtId="0" fontId="4" fillId="9" borderId="4" xfId="11" applyFont="1" applyFill="1" applyBorder="1" applyAlignment="1" applyProtection="1">
      <alignment vertical="center"/>
      <protection locked="0"/>
    </xf>
    <xf numFmtId="0" fontId="4" fillId="9" borderId="0" xfId="11" applyFont="1" applyFill="1" applyAlignment="1">
      <alignment horizontal="center" vertical="center"/>
    </xf>
    <xf numFmtId="0" fontId="2" fillId="0" borderId="28" xfId="11" applyFont="1" applyBorder="1" applyAlignment="1" applyProtection="1">
      <alignment horizontal="center" vertical="center"/>
      <protection locked="0"/>
    </xf>
    <xf numFmtId="0" fontId="6" fillId="14" borderId="18" xfId="5" applyFont="1" applyFill="1" applyBorder="1" applyAlignment="1">
      <alignment horizontal="center" vertical="center" wrapText="1"/>
    </xf>
    <xf numFmtId="0" fontId="0" fillId="14" borderId="9" xfId="0" applyFill="1" applyBorder="1"/>
    <xf numFmtId="0" fontId="6" fillId="14" borderId="9" xfId="5" applyFont="1" applyFill="1" applyBorder="1" applyAlignment="1">
      <alignment horizontal="center" vertical="center" wrapText="1"/>
    </xf>
    <xf numFmtId="0" fontId="6" fillId="14" borderId="11" xfId="5" applyFont="1" applyFill="1" applyBorder="1" applyAlignment="1">
      <alignment horizontal="center" vertical="center" wrapText="1"/>
    </xf>
    <xf numFmtId="0" fontId="6" fillId="14" borderId="2" xfId="5" applyFont="1" applyFill="1" applyBorder="1" applyAlignment="1" applyProtection="1">
      <alignment horizontal="left" vertical="center" wrapText="1"/>
      <protection locked="0"/>
    </xf>
    <xf numFmtId="0" fontId="36" fillId="14" borderId="2" xfId="5" applyFont="1" applyFill="1" applyBorder="1" applyAlignment="1">
      <alignment horizontal="left" vertical="center" wrapText="1"/>
    </xf>
    <xf numFmtId="0" fontId="36" fillId="14" borderId="2" xfId="5" applyFont="1" applyFill="1" applyBorder="1" applyAlignment="1">
      <alignment horizontal="center" vertical="center" wrapText="1"/>
    </xf>
    <xf numFmtId="0" fontId="36" fillId="14" borderId="8" xfId="5" applyFont="1" applyFill="1" applyBorder="1" applyAlignment="1">
      <alignment horizontal="center" vertical="center" wrapText="1"/>
    </xf>
    <xf numFmtId="0" fontId="7" fillId="14" borderId="6" xfId="5" applyFont="1" applyFill="1" applyBorder="1" applyAlignment="1">
      <alignment horizontal="left" vertical="center" wrapText="1"/>
    </xf>
    <xf numFmtId="0" fontId="36" fillId="14" borderId="6" xfId="5" applyFont="1" applyFill="1" applyBorder="1" applyAlignment="1">
      <alignment horizontal="center" vertical="center" wrapText="1"/>
    </xf>
    <xf numFmtId="0" fontId="43" fillId="14" borderId="17" xfId="5" applyFont="1" applyFill="1" applyBorder="1" applyAlignment="1">
      <alignment horizontal="center" vertical="center" wrapText="1"/>
    </xf>
    <xf numFmtId="0" fontId="6" fillId="14" borderId="3" xfId="5" applyFont="1" applyFill="1" applyBorder="1" applyAlignment="1" applyProtection="1">
      <alignment horizontal="left" vertical="center" wrapText="1"/>
      <protection locked="0"/>
    </xf>
    <xf numFmtId="0" fontId="36" fillId="14" borderId="3" xfId="5" applyFont="1" applyFill="1" applyBorder="1" applyAlignment="1">
      <alignment horizontal="left" vertical="center" wrapText="1"/>
    </xf>
    <xf numFmtId="0" fontId="36" fillId="14" borderId="3" xfId="5" applyFont="1" applyFill="1" applyBorder="1" applyAlignment="1">
      <alignment horizontal="center" vertical="center" wrapText="1"/>
    </xf>
    <xf numFmtId="0" fontId="0" fillId="14" borderId="0" xfId="0" applyFill="1"/>
    <xf numFmtId="0" fontId="7" fillId="14" borderId="0" xfId="5" applyFont="1" applyFill="1" applyAlignment="1">
      <alignment vertical="center" wrapText="1"/>
    </xf>
    <xf numFmtId="0" fontId="7" fillId="14" borderId="6" xfId="5" applyFont="1" applyFill="1" applyBorder="1" applyAlignment="1">
      <alignment vertical="center" wrapText="1"/>
    </xf>
    <xf numFmtId="0" fontId="43" fillId="14" borderId="2" xfId="5" applyFont="1" applyFill="1" applyBorder="1" applyAlignment="1">
      <alignment horizontal="center" vertical="center" wrapText="1"/>
    </xf>
    <xf numFmtId="0" fontId="43" fillId="14" borderId="8" xfId="5" applyFont="1" applyFill="1" applyBorder="1" applyAlignment="1">
      <alignment horizontal="center" vertical="center" wrapText="1"/>
    </xf>
    <xf numFmtId="0" fontId="6" fillId="14" borderId="6" xfId="5" applyFont="1" applyFill="1" applyBorder="1" applyAlignment="1" applyProtection="1">
      <alignment horizontal="center" vertical="center" wrapText="1"/>
      <protection locked="0"/>
    </xf>
    <xf numFmtId="0" fontId="36" fillId="14" borderId="17" xfId="5" applyFont="1" applyFill="1" applyBorder="1" applyAlignment="1">
      <alignment horizontal="center" vertical="center" wrapText="1"/>
    </xf>
    <xf numFmtId="0" fontId="38" fillId="15" borderId="44" xfId="0" applyFont="1" applyFill="1" applyBorder="1" applyAlignment="1">
      <alignment horizontal="justify" vertical="center" wrapText="1"/>
    </xf>
    <xf numFmtId="0" fontId="38" fillId="16" borderId="44" xfId="0" applyFont="1" applyFill="1" applyBorder="1" applyAlignment="1">
      <alignment horizontal="justify" vertical="center" wrapText="1"/>
    </xf>
    <xf numFmtId="0" fontId="38" fillId="17" borderId="44" xfId="0" applyFont="1" applyFill="1" applyBorder="1" applyAlignment="1">
      <alignment horizontal="justify" vertical="center" wrapText="1"/>
    </xf>
    <xf numFmtId="0" fontId="38" fillId="18" borderId="44" xfId="0" applyFont="1" applyFill="1" applyBorder="1" applyAlignment="1">
      <alignment horizontal="justify" vertical="center" wrapText="1"/>
    </xf>
    <xf numFmtId="0" fontId="38" fillId="19" borderId="44" xfId="0" applyFont="1" applyFill="1" applyBorder="1" applyAlignment="1">
      <alignment horizontal="justify" vertical="center" wrapText="1"/>
    </xf>
    <xf numFmtId="0" fontId="38" fillId="20" borderId="44" xfId="0" applyFont="1" applyFill="1" applyBorder="1" applyAlignment="1">
      <alignment horizontal="justify" vertical="center" wrapText="1"/>
    </xf>
    <xf numFmtId="0" fontId="38" fillId="21" borderId="44" xfId="0" applyFont="1" applyFill="1" applyBorder="1" applyAlignment="1">
      <alignment horizontal="justify" vertical="center" wrapText="1"/>
    </xf>
    <xf numFmtId="0" fontId="38" fillId="22" borderId="44" xfId="0" applyFont="1" applyFill="1" applyBorder="1" applyAlignment="1">
      <alignment horizontal="justify" vertical="center" wrapText="1"/>
    </xf>
    <xf numFmtId="0" fontId="38" fillId="23" borderId="44" xfId="0" applyFont="1" applyFill="1" applyBorder="1" applyAlignment="1">
      <alignment horizontal="justify" vertical="center" wrapText="1"/>
    </xf>
    <xf numFmtId="0" fontId="38" fillId="24" borderId="44" xfId="0" applyFont="1" applyFill="1" applyBorder="1" applyAlignment="1">
      <alignment horizontal="justify" vertical="center" wrapText="1"/>
    </xf>
    <xf numFmtId="0" fontId="38" fillId="25" borderId="44" xfId="0" applyFont="1" applyFill="1" applyBorder="1" applyAlignment="1">
      <alignment horizontal="justify" vertical="center" wrapText="1"/>
    </xf>
    <xf numFmtId="0" fontId="38" fillId="26" borderId="44" xfId="0" applyFont="1" applyFill="1" applyBorder="1" applyAlignment="1">
      <alignment horizontal="justify" vertical="center" wrapText="1"/>
    </xf>
    <xf numFmtId="0" fontId="38" fillId="0" borderId="44" xfId="0" applyFont="1" applyBorder="1" applyAlignment="1">
      <alignment horizontal="justify" vertical="center" wrapText="1"/>
    </xf>
    <xf numFmtId="0" fontId="32" fillId="0" borderId="0" xfId="0" applyFont="1" applyAlignment="1">
      <alignment horizontal="justify" vertical="center"/>
    </xf>
    <xf numFmtId="0" fontId="45" fillId="0" borderId="4" xfId="5" applyFont="1" applyBorder="1" applyAlignment="1">
      <alignment horizontal="justify" vertical="center" wrapText="1"/>
    </xf>
    <xf numFmtId="0" fontId="6" fillId="0" borderId="0" xfId="5" applyFont="1" applyAlignment="1" applyProtection="1">
      <alignment horizontal="justify" vertical="center" wrapText="1"/>
      <protection locked="0"/>
    </xf>
    <xf numFmtId="0" fontId="0" fillId="0" borderId="4" xfId="0" applyBorder="1" applyAlignment="1">
      <alignment horizontal="justify"/>
    </xf>
    <xf numFmtId="0" fontId="1" fillId="0" borderId="34" xfId="5" applyBorder="1" applyAlignment="1" applyProtection="1">
      <alignment horizontal="justify" vertical="center" wrapText="1"/>
      <protection locked="0"/>
    </xf>
    <xf numFmtId="0" fontId="2" fillId="9" borderId="23" xfId="6" applyFont="1" applyFill="1" applyBorder="1" applyAlignment="1">
      <alignment horizontal="justify" vertical="center" wrapText="1"/>
    </xf>
    <xf numFmtId="165" fontId="46" fillId="9" borderId="23" xfId="0" applyNumberFormat="1" applyFont="1" applyFill="1" applyBorder="1" applyAlignment="1" applyProtection="1">
      <alignment horizontal="center" vertical="center"/>
      <protection hidden="1"/>
    </xf>
    <xf numFmtId="0" fontId="46" fillId="9" borderId="1" xfId="0" applyFont="1" applyFill="1" applyBorder="1" applyAlignment="1">
      <alignment horizontal="center" vertical="center"/>
    </xf>
    <xf numFmtId="2" fontId="2" fillId="9" borderId="23" xfId="6" applyNumberFormat="1" applyFont="1" applyFill="1" applyBorder="1" applyAlignment="1">
      <alignment horizontal="center" vertical="center"/>
    </xf>
    <xf numFmtId="0" fontId="0" fillId="0" borderId="0" xfId="0" applyAlignment="1">
      <alignment wrapText="1"/>
    </xf>
    <xf numFmtId="0" fontId="4" fillId="9" borderId="10" xfId="6" applyFont="1" applyFill="1" applyBorder="1" applyAlignment="1">
      <alignment horizontal="center" vertical="center" wrapText="1"/>
    </xf>
    <xf numFmtId="0" fontId="4" fillId="9" borderId="25" xfId="6" applyFont="1" applyFill="1" applyBorder="1" applyAlignment="1">
      <alignment horizontal="center" vertical="center" wrapText="1"/>
    </xf>
    <xf numFmtId="165" fontId="4" fillId="9" borderId="25" xfId="1" applyNumberFormat="1" applyFont="1" applyFill="1" applyBorder="1" applyAlignment="1" applyProtection="1">
      <alignment horizontal="center" vertical="center" wrapText="1"/>
      <protection hidden="1"/>
    </xf>
    <xf numFmtId="0" fontId="30" fillId="0" borderId="0" xfId="5" applyFont="1" applyAlignment="1">
      <alignment horizontal="center" vertical="center" wrapText="1"/>
    </xf>
    <xf numFmtId="0" fontId="25" fillId="0" borderId="0" xfId="5" applyFont="1" applyAlignment="1">
      <alignment vertical="center" wrapText="1"/>
    </xf>
    <xf numFmtId="0" fontId="46" fillId="19" borderId="29" xfId="0" applyFont="1" applyFill="1" applyBorder="1" applyAlignment="1">
      <alignment horizontal="left" vertical="top" wrapText="1"/>
    </xf>
    <xf numFmtId="0" fontId="46" fillId="19" borderId="1" xfId="0" applyFont="1" applyFill="1" applyBorder="1" applyAlignment="1">
      <alignment horizontal="left" vertical="top" wrapText="1"/>
    </xf>
    <xf numFmtId="0" fontId="46" fillId="19" borderId="30" xfId="0" applyFont="1" applyFill="1" applyBorder="1" applyAlignment="1">
      <alignment horizontal="left" vertical="top" wrapText="1"/>
    </xf>
    <xf numFmtId="49" fontId="2" fillId="19" borderId="98" xfId="4" applyNumberFormat="1" applyFont="1" applyFill="1" applyBorder="1" applyAlignment="1">
      <alignment horizontal="center" vertical="center" wrapText="1"/>
    </xf>
    <xf numFmtId="0" fontId="2" fillId="19" borderId="98" xfId="0" applyFont="1" applyFill="1" applyBorder="1" applyAlignment="1">
      <alignment horizontal="center" vertical="center" wrapText="1"/>
    </xf>
    <xf numFmtId="0" fontId="2" fillId="19" borderId="98" xfId="0" applyFont="1" applyFill="1" applyBorder="1" applyAlignment="1">
      <alignment horizontal="center" vertical="center"/>
    </xf>
    <xf numFmtId="49" fontId="2" fillId="19" borderId="98" xfId="4" applyNumberFormat="1" applyFont="1" applyFill="1" applyBorder="1" applyAlignment="1">
      <alignment vertical="center" wrapText="1"/>
    </xf>
    <xf numFmtId="0" fontId="2" fillId="19" borderId="98" xfId="0" applyFont="1" applyFill="1" applyBorder="1" applyAlignment="1">
      <alignment vertical="center" wrapText="1"/>
    </xf>
    <xf numFmtId="0" fontId="2" fillId="19" borderId="98" xfId="0" applyFont="1" applyFill="1" applyBorder="1" applyAlignment="1">
      <alignment vertical="center"/>
    </xf>
    <xf numFmtId="0" fontId="46" fillId="19" borderId="31" xfId="0" applyFont="1" applyFill="1" applyBorder="1" applyAlignment="1">
      <alignment vertical="center" wrapText="1"/>
    </xf>
    <xf numFmtId="0" fontId="46" fillId="19" borderId="31" xfId="0" applyFont="1" applyFill="1" applyBorder="1" applyAlignment="1">
      <alignment vertical="center"/>
    </xf>
    <xf numFmtId="2" fontId="2" fillId="19" borderId="29" xfId="6" applyNumberFormat="1" applyFont="1" applyFill="1" applyBorder="1" applyAlignment="1">
      <alignment horizontal="center" vertical="center"/>
    </xf>
    <xf numFmtId="0" fontId="0" fillId="28" borderId="0" xfId="0" applyFill="1"/>
    <xf numFmtId="2" fontId="2" fillId="28" borderId="29" xfId="6" applyNumberFormat="1" applyFont="1" applyFill="1" applyBorder="1" applyAlignment="1">
      <alignment horizontal="center" vertical="center"/>
    </xf>
    <xf numFmtId="0" fontId="0" fillId="29" borderId="0" xfId="0" applyFill="1"/>
    <xf numFmtId="0" fontId="46" fillId="30" borderId="31" xfId="0" applyFont="1" applyFill="1" applyBorder="1" applyAlignment="1">
      <alignment vertical="center"/>
    </xf>
    <xf numFmtId="0" fontId="0" fillId="30" borderId="0" xfId="0" applyFill="1"/>
    <xf numFmtId="0" fontId="0" fillId="19" borderId="0" xfId="0" applyFill="1"/>
    <xf numFmtId="49" fontId="2" fillId="19" borderId="56" xfId="4" applyNumberFormat="1" applyFont="1" applyFill="1" applyBorder="1" applyAlignment="1">
      <alignment vertical="center"/>
    </xf>
    <xf numFmtId="0" fontId="2" fillId="19" borderId="56" xfId="0" applyFont="1" applyFill="1" applyBorder="1" applyAlignment="1">
      <alignment vertical="center"/>
    </xf>
    <xf numFmtId="49" fontId="2" fillId="30" borderId="56" xfId="4" applyNumberFormat="1" applyFont="1" applyFill="1" applyBorder="1" applyAlignment="1">
      <alignment vertical="center"/>
    </xf>
    <xf numFmtId="0" fontId="2" fillId="0" borderId="0" xfId="0" applyFont="1" applyAlignment="1">
      <alignment vertical="center"/>
    </xf>
    <xf numFmtId="0" fontId="46" fillId="0" borderId="0" xfId="0" applyFont="1" applyAlignment="1">
      <alignment vertical="center"/>
    </xf>
    <xf numFmtId="0" fontId="46" fillId="0" borderId="0" xfId="0" applyFont="1" applyAlignment="1">
      <alignment horizontal="left" vertical="top"/>
    </xf>
    <xf numFmtId="0" fontId="46" fillId="0" borderId="0" xfId="0" applyFont="1" applyAlignment="1">
      <alignment vertical="top"/>
    </xf>
    <xf numFmtId="49" fontId="2" fillId="19" borderId="56" xfId="4" applyNumberFormat="1" applyFont="1" applyFill="1" applyBorder="1" applyAlignment="1">
      <alignment horizontal="center" vertical="center"/>
    </xf>
    <xf numFmtId="0" fontId="2" fillId="19" borderId="56" xfId="0" applyFont="1" applyFill="1" applyBorder="1" applyAlignment="1">
      <alignment horizontal="center" vertical="center"/>
    </xf>
    <xf numFmtId="49" fontId="2" fillId="30" borderId="56" xfId="4" applyNumberFormat="1" applyFont="1" applyFill="1" applyBorder="1" applyAlignment="1">
      <alignment horizontal="center" vertical="center"/>
    </xf>
    <xf numFmtId="0" fontId="46" fillId="19" borderId="31" xfId="0" applyFont="1" applyFill="1" applyBorder="1" applyAlignment="1">
      <alignment horizontal="left" vertical="center"/>
    </xf>
    <xf numFmtId="0" fontId="30" fillId="0" borderId="0" xfId="5" applyFont="1" applyAlignment="1">
      <alignment vertical="center" wrapText="1"/>
    </xf>
    <xf numFmtId="0" fontId="53" fillId="14" borderId="0" xfId="0" applyFont="1" applyFill="1"/>
    <xf numFmtId="2" fontId="0" fillId="0" borderId="0" xfId="0" applyNumberFormat="1"/>
    <xf numFmtId="0" fontId="0" fillId="0" borderId="0" xfId="0" applyAlignment="1">
      <alignment horizontal="center" vertical="center"/>
    </xf>
    <xf numFmtId="0" fontId="46" fillId="30" borderId="31" xfId="0" applyFont="1" applyFill="1" applyBorder="1" applyAlignment="1">
      <alignment horizontal="left" vertical="center"/>
    </xf>
    <xf numFmtId="49" fontId="0" fillId="0" borderId="0" xfId="0" applyNumberFormat="1"/>
    <xf numFmtId="0" fontId="46" fillId="19" borderId="96" xfId="0" applyFont="1" applyFill="1" applyBorder="1" applyAlignment="1">
      <alignment horizontal="left" vertical="center"/>
    </xf>
    <xf numFmtId="0" fontId="0" fillId="0" borderId="0" xfId="0" applyAlignment="1">
      <alignment vertical="center"/>
    </xf>
    <xf numFmtId="0" fontId="46" fillId="19" borderId="1" xfId="0" applyFont="1" applyFill="1" applyBorder="1" applyAlignment="1">
      <alignment horizontal="left" vertical="center"/>
    </xf>
    <xf numFmtId="0" fontId="46" fillId="30" borderId="31" xfId="0" applyFont="1" applyFill="1" applyBorder="1" applyAlignment="1">
      <alignment vertical="center" wrapText="1"/>
    </xf>
    <xf numFmtId="2" fontId="46" fillId="9" borderId="1" xfId="6" applyNumberFormat="1" applyFont="1" applyFill="1" applyBorder="1" applyAlignment="1">
      <alignment horizontal="center" vertical="center" wrapText="1"/>
    </xf>
    <xf numFmtId="2" fontId="46" fillId="9" borderId="30" xfId="6" applyNumberFormat="1" applyFont="1" applyFill="1" applyBorder="1" applyAlignment="1">
      <alignment horizontal="center" vertical="center" wrapText="1"/>
    </xf>
    <xf numFmtId="166" fontId="46" fillId="9" borderId="99" xfId="1" applyNumberFormat="1" applyFont="1" applyFill="1" applyBorder="1" applyAlignment="1" applyProtection="1">
      <alignment horizontal="center" vertical="center"/>
      <protection hidden="1"/>
    </xf>
    <xf numFmtId="166" fontId="46" fillId="9" borderId="28" xfId="1" applyNumberFormat="1" applyFont="1" applyFill="1" applyBorder="1" applyAlignment="1" applyProtection="1">
      <alignment horizontal="center" vertical="center"/>
      <protection hidden="1"/>
    </xf>
    <xf numFmtId="166" fontId="46" fillId="9" borderId="95" xfId="1" applyNumberFormat="1" applyFont="1" applyFill="1" applyBorder="1" applyAlignment="1" applyProtection="1">
      <alignment horizontal="center" vertical="center"/>
      <protection hidden="1"/>
    </xf>
    <xf numFmtId="166" fontId="46" fillId="9" borderId="19" xfId="1" applyNumberFormat="1" applyFont="1" applyFill="1" applyBorder="1" applyAlignment="1" applyProtection="1">
      <alignment horizontal="center" vertical="center"/>
      <protection hidden="1"/>
    </xf>
    <xf numFmtId="2" fontId="46" fillId="9" borderId="29" xfId="6" applyNumberFormat="1" applyFont="1" applyFill="1" applyBorder="1" applyAlignment="1">
      <alignment horizontal="center" vertical="center" wrapText="1"/>
    </xf>
    <xf numFmtId="0" fontId="46" fillId="9" borderId="1" xfId="0" applyFont="1" applyFill="1" applyBorder="1" applyAlignment="1">
      <alignment horizontal="center" vertical="center" wrapText="1"/>
    </xf>
    <xf numFmtId="0" fontId="46" fillId="9" borderId="25" xfId="0" applyFont="1" applyFill="1" applyBorder="1" applyAlignment="1">
      <alignment horizontal="center" vertical="center"/>
    </xf>
    <xf numFmtId="0" fontId="5" fillId="0" borderId="1" xfId="0" applyFont="1" applyBorder="1" applyAlignment="1" applyProtection="1">
      <alignment horizontal="justify" vertical="center" wrapText="1"/>
      <protection locked="0"/>
    </xf>
    <xf numFmtId="0" fontId="6" fillId="2" borderId="1" xfId="5" applyFont="1" applyFill="1" applyBorder="1" applyAlignment="1" applyProtection="1">
      <alignment vertical="center" wrapText="1"/>
      <protection locked="0"/>
    </xf>
    <xf numFmtId="0" fontId="6" fillId="8" borderId="10" xfId="7" applyFont="1" applyFill="1" applyBorder="1" applyAlignment="1">
      <alignment horizontal="center" vertical="center"/>
    </xf>
    <xf numFmtId="0" fontId="22" fillId="0" borderId="10" xfId="7" applyFont="1" applyBorder="1" applyAlignment="1" applyProtection="1">
      <alignment horizontal="left" vertical="center" wrapText="1"/>
      <protection locked="0"/>
    </xf>
    <xf numFmtId="0" fontId="1" fillId="0" borderId="10" xfId="7" applyBorder="1" applyAlignment="1" applyProtection="1">
      <alignment horizontal="left" vertical="center" wrapText="1"/>
      <protection locked="0"/>
    </xf>
    <xf numFmtId="0" fontId="1" fillId="0" borderId="54" xfId="7" applyBorder="1" applyAlignment="1" applyProtection="1">
      <alignment horizontal="left" vertical="center" wrapText="1"/>
      <protection locked="0"/>
    </xf>
    <xf numFmtId="0" fontId="36" fillId="0" borderId="25" xfId="7" applyFont="1" applyBorder="1" applyAlignment="1">
      <alignment horizontal="center" vertical="center"/>
    </xf>
    <xf numFmtId="0" fontId="22" fillId="0" borderId="54" xfId="7" applyFont="1" applyBorder="1" applyAlignment="1" applyProtection="1">
      <alignment horizontal="left" vertical="center" wrapText="1"/>
      <protection locked="0"/>
    </xf>
    <xf numFmtId="0" fontId="33" fillId="9" borderId="27" xfId="0" applyFont="1" applyFill="1" applyBorder="1" applyAlignment="1">
      <alignment vertical="center" wrapText="1"/>
    </xf>
    <xf numFmtId="0" fontId="33" fillId="9" borderId="19" xfId="0" applyFont="1" applyFill="1" applyBorder="1" applyAlignment="1">
      <alignment vertical="center" wrapText="1"/>
    </xf>
    <xf numFmtId="0" fontId="10" fillId="0" borderId="16" xfId="0" applyFont="1" applyBorder="1" applyAlignment="1">
      <alignment horizontal="center" vertical="center" wrapText="1"/>
    </xf>
    <xf numFmtId="0" fontId="54" fillId="0" borderId="0" xfId="0" applyFont="1"/>
    <xf numFmtId="0" fontId="10" fillId="0" borderId="100" xfId="0" applyFont="1" applyBorder="1" applyAlignment="1">
      <alignment horizontal="center" vertical="center" wrapText="1"/>
    </xf>
    <xf numFmtId="0" fontId="35" fillId="0" borderId="100" xfId="0" applyFont="1" applyBorder="1" applyAlignment="1">
      <alignment horizontal="center" vertical="center"/>
    </xf>
    <xf numFmtId="0" fontId="35" fillId="0" borderId="100" xfId="0" applyFont="1" applyBorder="1"/>
    <xf numFmtId="0" fontId="35" fillId="0" borderId="27" xfId="0" applyFont="1" applyBorder="1" applyAlignment="1">
      <alignment horizontal="center" vertical="center"/>
    </xf>
    <xf numFmtId="0" fontId="0" fillId="0" borderId="0" xfId="0" applyAlignment="1">
      <alignment horizontal="left"/>
    </xf>
    <xf numFmtId="0" fontId="57" fillId="12" borderId="0" xfId="0" applyFont="1" applyFill="1" applyAlignment="1">
      <alignment vertical="center" wrapText="1"/>
    </xf>
    <xf numFmtId="0" fontId="18" fillId="0" borderId="0" xfId="0" applyFont="1" applyAlignment="1" applyProtection="1">
      <alignment vertical="center"/>
      <protection locked="0"/>
    </xf>
    <xf numFmtId="0" fontId="60" fillId="0" borderId="0" xfId="0" applyFont="1" applyAlignment="1">
      <alignment vertical="center"/>
    </xf>
    <xf numFmtId="0" fontId="5" fillId="0" borderId="114" xfId="0" applyFont="1" applyBorder="1" applyAlignment="1" applyProtection="1">
      <alignment horizontal="center" vertical="center" wrapText="1"/>
      <protection locked="0"/>
    </xf>
    <xf numFmtId="0" fontId="5" fillId="0" borderId="100" xfId="0" applyFont="1" applyBorder="1" applyAlignment="1" applyProtection="1">
      <alignment horizontal="center" vertical="center" wrapText="1"/>
      <protection locked="0"/>
    </xf>
    <xf numFmtId="0" fontId="40" fillId="8" borderId="100" xfId="0" applyFont="1" applyFill="1" applyBorder="1" applyAlignment="1" applyProtection="1">
      <alignment horizontal="justify" vertical="center" wrapText="1"/>
      <protection locked="0"/>
    </xf>
    <xf numFmtId="0" fontId="40" fillId="9" borderId="115" xfId="0" applyFont="1" applyFill="1" applyBorder="1" applyAlignment="1" applyProtection="1">
      <alignment vertical="center" wrapText="1"/>
      <protection locked="0"/>
    </xf>
    <xf numFmtId="0" fontId="6" fillId="0" borderId="0" xfId="0" applyFont="1" applyAlignment="1">
      <alignment vertical="center" wrapText="1"/>
    </xf>
    <xf numFmtId="0" fontId="5" fillId="9" borderId="124" xfId="0" applyFont="1" applyFill="1" applyBorder="1" applyAlignment="1" applyProtection="1">
      <alignment horizontal="center" vertical="center" wrapText="1"/>
      <protection locked="0"/>
    </xf>
    <xf numFmtId="0" fontId="5" fillId="9" borderId="125" xfId="0" applyFont="1" applyFill="1" applyBorder="1" applyAlignment="1" applyProtection="1">
      <alignment horizontal="center" vertical="center" wrapText="1"/>
      <protection locked="0"/>
    </xf>
    <xf numFmtId="0" fontId="39" fillId="8" borderId="125" xfId="0" applyFont="1" applyFill="1" applyBorder="1" applyAlignment="1" applyProtection="1">
      <alignment horizontal="justify" vertical="center" wrapText="1"/>
      <protection locked="0"/>
    </xf>
    <xf numFmtId="0" fontId="39" fillId="9" borderId="126" xfId="0" applyFont="1" applyFill="1" applyBorder="1" applyAlignment="1" applyProtection="1">
      <alignment vertical="center"/>
      <protection locked="0"/>
    </xf>
    <xf numFmtId="0" fontId="6" fillId="0" borderId="0" xfId="0" applyFont="1" applyAlignment="1">
      <alignment vertical="center"/>
    </xf>
    <xf numFmtId="0" fontId="39" fillId="8" borderId="107" xfId="0" applyFont="1" applyFill="1" applyBorder="1" applyAlignment="1" applyProtection="1">
      <alignment horizontal="justify" vertical="center" wrapText="1"/>
      <protection locked="0"/>
    </xf>
    <xf numFmtId="0" fontId="6" fillId="9" borderId="100" xfId="0" applyFont="1" applyFill="1" applyBorder="1" applyAlignment="1" applyProtection="1">
      <alignment horizontal="center" vertical="center" wrapText="1"/>
      <protection locked="0"/>
    </xf>
    <xf numFmtId="0" fontId="5" fillId="9" borderId="116" xfId="0" applyFont="1" applyFill="1" applyBorder="1" applyAlignment="1" applyProtection="1">
      <alignment horizontal="center" vertical="center" wrapText="1"/>
      <protection locked="0"/>
    </xf>
    <xf numFmtId="0" fontId="6" fillId="9" borderId="100" xfId="0" applyFont="1" applyFill="1" applyBorder="1" applyAlignment="1" applyProtection="1">
      <alignment horizontal="center" vertical="center"/>
      <protection locked="0"/>
    </xf>
    <xf numFmtId="0" fontId="5" fillId="9" borderId="107" xfId="0" applyFont="1" applyFill="1" applyBorder="1" applyAlignment="1" applyProtection="1">
      <alignment horizontal="center" vertical="center" wrapText="1"/>
      <protection locked="0"/>
    </xf>
    <xf numFmtId="0" fontId="39" fillId="9" borderId="117" xfId="0" applyFont="1" applyFill="1" applyBorder="1" applyAlignment="1" applyProtection="1">
      <alignment vertical="center"/>
      <protection locked="0"/>
    </xf>
    <xf numFmtId="0" fontId="4" fillId="9" borderId="18" xfId="11" applyFont="1" applyFill="1" applyBorder="1" applyAlignment="1">
      <alignment vertical="center"/>
    </xf>
    <xf numFmtId="0" fontId="4" fillId="9" borderId="131" xfId="11" applyFont="1" applyFill="1" applyBorder="1" applyAlignment="1" applyProtection="1">
      <alignment vertical="center"/>
      <protection locked="0"/>
    </xf>
    <xf numFmtId="0" fontId="4" fillId="9" borderId="28" xfId="11" applyFont="1" applyFill="1" applyBorder="1" applyAlignment="1" applyProtection="1">
      <alignment horizontal="center" vertical="center"/>
      <protection locked="0"/>
    </xf>
    <xf numFmtId="0" fontId="4" fillId="9" borderId="20" xfId="11" applyFont="1" applyFill="1" applyBorder="1" applyAlignment="1" applyProtection="1">
      <alignment vertical="center"/>
      <protection locked="0"/>
    </xf>
    <xf numFmtId="0" fontId="4" fillId="9" borderId="0" xfId="11" applyFont="1" applyFill="1" applyAlignment="1">
      <alignment horizontal="right" vertical="center"/>
    </xf>
    <xf numFmtId="0" fontId="4" fillId="9" borderId="20" xfId="11" applyFont="1" applyFill="1" applyBorder="1" applyAlignment="1" applyProtection="1">
      <alignment horizontal="center" vertical="center"/>
      <protection locked="0"/>
    </xf>
    <xf numFmtId="0" fontId="17" fillId="2" borderId="11" xfId="11" applyFont="1" applyFill="1" applyBorder="1" applyAlignment="1">
      <alignment vertical="center"/>
    </xf>
    <xf numFmtId="0" fontId="17" fillId="2" borderId="3" xfId="11" applyFont="1" applyFill="1" applyBorder="1" applyAlignment="1">
      <alignment vertical="center"/>
    </xf>
    <xf numFmtId="0" fontId="17" fillId="2" borderId="17" xfId="11" applyFont="1" applyFill="1" applyBorder="1" applyAlignment="1">
      <alignment vertical="center"/>
    </xf>
    <xf numFmtId="0" fontId="17" fillId="32" borderId="11" xfId="11" applyFont="1" applyFill="1" applyBorder="1" applyAlignment="1">
      <alignment vertical="center"/>
    </xf>
    <xf numFmtId="0" fontId="17" fillId="32" borderId="3" xfId="11" applyFont="1" applyFill="1" applyBorder="1" applyAlignment="1">
      <alignment vertical="center"/>
    </xf>
    <xf numFmtId="0" fontId="10" fillId="9" borderId="100" xfId="0" applyFont="1" applyFill="1" applyBorder="1" applyAlignment="1" applyProtection="1">
      <alignment horizontal="center" vertical="center" wrapText="1"/>
      <protection locked="0"/>
    </xf>
    <xf numFmtId="0" fontId="62" fillId="9" borderId="0" xfId="0" applyFont="1" applyFill="1" applyAlignment="1">
      <alignment horizontal="center" vertical="center"/>
    </xf>
    <xf numFmtId="0" fontId="62" fillId="9" borderId="0" xfId="0" applyFont="1" applyFill="1" applyAlignment="1" applyProtection="1">
      <alignment horizontal="center" vertical="center"/>
      <protection locked="0"/>
    </xf>
    <xf numFmtId="0" fontId="61" fillId="3" borderId="38" xfId="12" applyFont="1" applyFill="1" applyBorder="1" applyAlignment="1" applyProtection="1">
      <alignment horizontal="center" vertical="center"/>
      <protection locked="0"/>
    </xf>
    <xf numFmtId="0" fontId="61" fillId="4" borderId="38" xfId="12" applyFont="1" applyFill="1" applyBorder="1" applyAlignment="1" applyProtection="1">
      <alignment horizontal="center" vertical="center"/>
      <protection locked="0"/>
    </xf>
    <xf numFmtId="0" fontId="61" fillId="5" borderId="38" xfId="12" applyFont="1" applyFill="1" applyBorder="1" applyAlignment="1" applyProtection="1">
      <alignment horizontal="center" vertical="center"/>
      <protection locked="0"/>
    </xf>
    <xf numFmtId="0" fontId="61" fillId="6" borderId="38" xfId="12" applyFont="1" applyFill="1" applyBorder="1" applyAlignment="1" applyProtection="1">
      <alignment horizontal="center" vertical="center"/>
      <protection locked="0"/>
    </xf>
    <xf numFmtId="0" fontId="61" fillId="7" borderId="38" xfId="12" applyFont="1" applyFill="1" applyBorder="1" applyAlignment="1" applyProtection="1">
      <alignment horizontal="center" vertical="center"/>
      <protection locked="0"/>
    </xf>
    <xf numFmtId="0" fontId="25" fillId="9" borderId="0" xfId="0" applyFont="1" applyFill="1" applyAlignment="1" applyProtection="1">
      <alignment vertical="center"/>
      <protection locked="0"/>
    </xf>
    <xf numFmtId="0" fontId="25" fillId="9" borderId="0" xfId="0" applyFont="1" applyFill="1" applyAlignment="1">
      <alignment horizontal="left" vertical="center"/>
    </xf>
    <xf numFmtId="0" fontId="25" fillId="9" borderId="0" xfId="0" applyFont="1" applyFill="1" applyAlignment="1">
      <alignment vertical="center"/>
    </xf>
    <xf numFmtId="0" fontId="48" fillId="12" borderId="0" xfId="0" applyFont="1" applyFill="1" applyAlignment="1">
      <alignment vertical="center" wrapText="1"/>
    </xf>
    <xf numFmtId="0" fontId="49" fillId="0" borderId="30" xfId="0" applyFont="1" applyBorder="1" applyAlignment="1">
      <alignment horizontal="center" vertical="center"/>
    </xf>
    <xf numFmtId="0" fontId="48" fillId="12" borderId="1" xfId="0" applyFont="1" applyFill="1" applyBorder="1" applyAlignment="1">
      <alignment horizontal="center" vertical="center" wrapText="1"/>
    </xf>
    <xf numFmtId="0" fontId="48" fillId="12" borderId="7" xfId="0" applyFont="1" applyFill="1" applyBorder="1" applyAlignment="1">
      <alignment horizontal="center" vertical="center" wrapText="1"/>
    </xf>
    <xf numFmtId="0" fontId="48" fillId="12" borderId="30" xfId="0" applyFont="1" applyFill="1" applyBorder="1" applyAlignment="1">
      <alignment horizontal="center" vertical="center" wrapText="1"/>
    </xf>
    <xf numFmtId="0" fontId="48" fillId="12" borderId="55" xfId="0" applyFont="1" applyFill="1" applyBorder="1" applyAlignment="1">
      <alignment horizontal="center" vertical="center" wrapText="1"/>
    </xf>
    <xf numFmtId="0" fontId="38" fillId="0" borderId="18"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 xfId="0" applyFont="1" applyBorder="1" applyAlignment="1">
      <alignment horizontal="center" vertical="center" wrapText="1"/>
    </xf>
    <xf numFmtId="0" fontId="38" fillId="12" borderId="58" xfId="0" applyFont="1" applyFill="1" applyBorder="1" applyAlignment="1">
      <alignment horizontal="center" vertical="center" wrapText="1"/>
    </xf>
    <xf numFmtId="0" fontId="38" fillId="12" borderId="2"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8" fillId="12" borderId="9" xfId="0" applyFont="1" applyFill="1" applyBorder="1" applyAlignment="1">
      <alignment horizontal="justify" vertical="center" wrapText="1"/>
    </xf>
    <xf numFmtId="0" fontId="38" fillId="12" borderId="0" xfId="0" applyFont="1" applyFill="1" applyAlignment="1">
      <alignment horizontal="justify" vertical="center" wrapText="1"/>
    </xf>
    <xf numFmtId="0" fontId="38" fillId="12" borderId="6" xfId="0" applyFont="1" applyFill="1" applyBorder="1" applyAlignment="1">
      <alignment horizontal="justify" vertical="center" wrapText="1"/>
    </xf>
    <xf numFmtId="0" fontId="38" fillId="12" borderId="50" xfId="0" applyFont="1" applyFill="1" applyBorder="1" applyAlignment="1">
      <alignment horizontal="justify" vertical="center" wrapText="1"/>
    </xf>
    <xf numFmtId="0" fontId="38" fillId="12" borderId="51" xfId="0" applyFont="1" applyFill="1" applyBorder="1" applyAlignment="1">
      <alignment horizontal="justify" vertical="center" wrapText="1"/>
    </xf>
    <xf numFmtId="0" fontId="38" fillId="12" borderId="52" xfId="0" applyFont="1" applyFill="1" applyBorder="1" applyAlignment="1">
      <alignment horizontal="justify" vertical="center" wrapText="1"/>
    </xf>
    <xf numFmtId="0" fontId="38" fillId="12" borderId="23" xfId="0" applyFont="1" applyFill="1" applyBorder="1" applyAlignment="1">
      <alignment horizontal="center" vertical="center" wrapText="1"/>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48" fillId="12" borderId="29" xfId="0" applyFont="1" applyFill="1" applyBorder="1" applyAlignment="1">
      <alignment horizontal="center" vertical="center" wrapText="1"/>
    </xf>
    <xf numFmtId="0" fontId="48" fillId="12" borderId="53" xfId="0" applyFont="1" applyFill="1" applyBorder="1" applyAlignment="1">
      <alignment horizontal="center" vertical="center" wrapText="1"/>
    </xf>
    <xf numFmtId="0" fontId="38" fillId="12" borderId="11"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12" borderId="17" xfId="0" applyFont="1" applyFill="1" applyBorder="1" applyAlignment="1">
      <alignment horizontal="center" vertical="center" wrapText="1"/>
    </xf>
    <xf numFmtId="0" fontId="48" fillId="9" borderId="112" xfId="0" applyFont="1" applyFill="1" applyBorder="1" applyAlignment="1">
      <alignment horizontal="justify" wrapText="1"/>
    </xf>
    <xf numFmtId="0" fontId="1" fillId="9" borderId="0" xfId="0" applyFont="1" applyFill="1" applyAlignment="1">
      <alignment horizontal="justify" wrapText="1"/>
    </xf>
    <xf numFmtId="0" fontId="1" fillId="9" borderId="113" xfId="0" applyFont="1" applyFill="1" applyBorder="1" applyAlignment="1">
      <alignment horizontal="justify" wrapText="1"/>
    </xf>
    <xf numFmtId="0" fontId="48" fillId="9" borderId="112" xfId="0" applyFont="1" applyFill="1" applyBorder="1" applyAlignment="1">
      <alignment horizontal="justify" vertical="center" wrapText="1"/>
    </xf>
    <xf numFmtId="0" fontId="1" fillId="9" borderId="0" xfId="0" applyFont="1" applyFill="1" applyAlignment="1">
      <alignment horizontal="justify" vertical="center" wrapText="1"/>
    </xf>
    <xf numFmtId="0" fontId="1" fillId="9" borderId="113" xfId="0" applyFont="1" applyFill="1" applyBorder="1" applyAlignment="1">
      <alignment horizontal="justify" vertical="center" wrapText="1"/>
    </xf>
    <xf numFmtId="0" fontId="6" fillId="32" borderId="118" xfId="0" applyFont="1" applyFill="1" applyBorder="1" applyAlignment="1">
      <alignment horizontal="left" vertical="center" wrapText="1"/>
    </xf>
    <xf numFmtId="0" fontId="6" fillId="32" borderId="119" xfId="0" applyFont="1" applyFill="1" applyBorder="1" applyAlignment="1">
      <alignment horizontal="left" vertical="center" wrapText="1"/>
    </xf>
    <xf numFmtId="0" fontId="6" fillId="32" borderId="120" xfId="0" applyFont="1" applyFill="1" applyBorder="1" applyAlignment="1">
      <alignment horizontal="left" vertical="center" wrapText="1"/>
    </xf>
    <xf numFmtId="0" fontId="38" fillId="12" borderId="0" xfId="0" applyFont="1" applyFill="1" applyAlignment="1">
      <alignment vertical="center" wrapText="1"/>
    </xf>
    <xf numFmtId="0" fontId="36" fillId="12" borderId="0" xfId="0" applyFont="1" applyFill="1" applyAlignment="1">
      <alignment vertical="center" wrapText="1"/>
    </xf>
    <xf numFmtId="0" fontId="48" fillId="12" borderId="112" xfId="0" applyFont="1" applyFill="1" applyBorder="1" applyAlignment="1">
      <alignment horizontal="left" vertical="center" wrapText="1"/>
    </xf>
    <xf numFmtId="0" fontId="48" fillId="12" borderId="0" xfId="0" applyFont="1" applyFill="1" applyAlignment="1">
      <alignment horizontal="left" vertical="center" wrapText="1"/>
    </xf>
    <xf numFmtId="0" fontId="48" fillId="12" borderId="113" xfId="0" applyFont="1" applyFill="1" applyBorder="1" applyAlignment="1">
      <alignment horizontal="left" vertical="center" wrapText="1"/>
    </xf>
    <xf numFmtId="0" fontId="48" fillId="9" borderId="0" xfId="0" applyFont="1" applyFill="1" applyAlignment="1">
      <alignment horizontal="justify" wrapText="1"/>
    </xf>
    <xf numFmtId="0" fontId="48" fillId="9" borderId="121" xfId="0" applyFont="1" applyFill="1" applyBorder="1" applyAlignment="1">
      <alignment horizontal="justify" wrapText="1"/>
    </xf>
    <xf numFmtId="0" fontId="1" fillId="9" borderId="122" xfId="0" applyFont="1" applyFill="1" applyBorder="1" applyAlignment="1">
      <alignment horizontal="justify" wrapText="1"/>
    </xf>
    <xf numFmtId="0" fontId="1" fillId="9" borderId="123" xfId="0" applyFont="1" applyFill="1" applyBorder="1" applyAlignment="1">
      <alignment horizontal="justify" wrapText="1"/>
    </xf>
    <xf numFmtId="0" fontId="58" fillId="9" borderId="0" xfId="0" applyFont="1" applyFill="1" applyAlignment="1">
      <alignment horizontal="left" wrapText="1"/>
    </xf>
    <xf numFmtId="0" fontId="38" fillId="9" borderId="0" xfId="0" applyFont="1" applyFill="1" applyAlignment="1">
      <alignment horizontal="left" wrapText="1"/>
    </xf>
    <xf numFmtId="0" fontId="37" fillId="12" borderId="45" xfId="0" applyFont="1" applyFill="1" applyBorder="1" applyAlignment="1">
      <alignment vertical="center" wrapText="1"/>
    </xf>
    <xf numFmtId="0" fontId="37" fillId="12" borderId="46" xfId="0" applyFont="1" applyFill="1" applyBorder="1" applyAlignment="1">
      <alignment vertical="center" wrapText="1"/>
    </xf>
    <xf numFmtId="0" fontId="33" fillId="0" borderId="45" xfId="0" applyFont="1" applyBorder="1" applyAlignment="1">
      <alignment horizontal="center" vertical="center" wrapText="1"/>
    </xf>
    <xf numFmtId="0" fontId="47" fillId="12" borderId="45"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0" borderId="47"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65" xfId="0" applyFont="1" applyBorder="1" applyAlignment="1">
      <alignment horizontal="center" vertical="center" wrapText="1"/>
    </xf>
    <xf numFmtId="0" fontId="38" fillId="12" borderId="112" xfId="0" applyFont="1" applyFill="1" applyBorder="1" applyAlignment="1">
      <alignment horizontal="justify" vertical="center" wrapText="1"/>
    </xf>
    <xf numFmtId="0" fontId="38" fillId="12" borderId="113" xfId="0" applyFont="1" applyFill="1" applyBorder="1" applyAlignment="1">
      <alignment horizontal="justify" vertical="center" wrapText="1"/>
    </xf>
    <xf numFmtId="0" fontId="36" fillId="27" borderId="18" xfId="0" applyFont="1" applyFill="1" applyBorder="1" applyAlignment="1">
      <alignment horizontal="center" vertical="center" wrapText="1"/>
    </xf>
    <xf numFmtId="0" fontId="36" fillId="27" borderId="2" xfId="0" applyFont="1" applyFill="1" applyBorder="1" applyAlignment="1">
      <alignment horizontal="center" vertical="center" wrapText="1"/>
    </xf>
    <xf numFmtId="0" fontId="36" fillId="27" borderId="108" xfId="0" applyFont="1" applyFill="1" applyBorder="1" applyAlignment="1">
      <alignment horizontal="center" vertical="center" wrapText="1"/>
    </xf>
    <xf numFmtId="0" fontId="33" fillId="12" borderId="109" xfId="0" applyFont="1" applyFill="1" applyBorder="1" applyAlignment="1">
      <alignment horizontal="justify" vertical="center" wrapText="1"/>
    </xf>
    <xf numFmtId="0" fontId="33" fillId="12" borderId="110" xfId="0" applyFont="1" applyFill="1" applyBorder="1" applyAlignment="1">
      <alignment horizontal="justify" vertical="center" wrapText="1"/>
    </xf>
    <xf numFmtId="0" fontId="33" fillId="12" borderId="111" xfId="0" applyFont="1" applyFill="1" applyBorder="1" applyAlignment="1">
      <alignment horizontal="justify" vertical="center" wrapText="1"/>
    </xf>
    <xf numFmtId="0" fontId="11" fillId="2" borderId="112" xfId="12" applyFont="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113" xfId="3" applyFill="1" applyBorder="1" applyAlignment="1" applyProtection="1">
      <alignment horizontal="left" vertical="center" wrapText="1"/>
      <protection locked="0"/>
    </xf>
    <xf numFmtId="0" fontId="1" fillId="2" borderId="112" xfId="3" applyFill="1" applyBorder="1" applyAlignment="1">
      <alignment horizontal="left" wrapText="1"/>
    </xf>
    <xf numFmtId="0" fontId="1" fillId="2" borderId="0" xfId="3" applyFill="1" applyAlignment="1">
      <alignment horizontal="left" wrapText="1"/>
    </xf>
    <xf numFmtId="0" fontId="1" fillId="2" borderId="113" xfId="3" applyFill="1" applyBorder="1" applyAlignment="1">
      <alignment horizontal="left" wrapText="1"/>
    </xf>
    <xf numFmtId="0" fontId="48" fillId="2" borderId="112" xfId="3" applyFont="1" applyFill="1" applyBorder="1" applyAlignment="1">
      <alignment horizontal="justify" vertical="center" wrapText="1"/>
    </xf>
    <xf numFmtId="0" fontId="1" fillId="2" borderId="0" xfId="3" applyFill="1" applyAlignment="1">
      <alignment horizontal="justify" vertical="center" wrapText="1"/>
    </xf>
    <xf numFmtId="0" fontId="1" fillId="2" borderId="113" xfId="3" applyFill="1" applyBorder="1" applyAlignment="1">
      <alignment horizontal="justify" vertical="center" wrapText="1"/>
    </xf>
    <xf numFmtId="0" fontId="55" fillId="0" borderId="9" xfId="0" applyFont="1" applyBorder="1" applyAlignment="1">
      <alignment horizontal="justify" wrapText="1"/>
    </xf>
    <xf numFmtId="0" fontId="46" fillId="0" borderId="0" xfId="0" applyFont="1" applyAlignment="1">
      <alignment horizontal="justify" wrapText="1"/>
    </xf>
    <xf numFmtId="0" fontId="46" fillId="0" borderId="6" xfId="0" applyFont="1" applyBorder="1" applyAlignment="1">
      <alignment horizontal="justify" wrapText="1"/>
    </xf>
    <xf numFmtId="0" fontId="55" fillId="0" borderId="11" xfId="0" applyFont="1" applyBorder="1" applyAlignment="1">
      <alignment horizontal="justify" wrapText="1"/>
    </xf>
    <xf numFmtId="0" fontId="46" fillId="0" borderId="3" xfId="0" applyFont="1" applyBorder="1" applyAlignment="1">
      <alignment horizontal="justify" wrapText="1"/>
    </xf>
    <xf numFmtId="0" fontId="46" fillId="0" borderId="17" xfId="0" applyFont="1" applyBorder="1" applyAlignment="1">
      <alignment horizontal="justify" wrapText="1"/>
    </xf>
    <xf numFmtId="0" fontId="55" fillId="0" borderId="9" xfId="0" applyFont="1" applyBorder="1" applyAlignment="1">
      <alignment horizontal="left" wrapText="1"/>
    </xf>
    <xf numFmtId="0" fontId="55" fillId="0" borderId="0" xfId="0" applyFont="1" applyAlignment="1">
      <alignment horizontal="left" wrapText="1"/>
    </xf>
    <xf numFmtId="0" fontId="55" fillId="0" borderId="6" xfId="0" applyFont="1" applyBorder="1" applyAlignment="1">
      <alignment horizontal="left" wrapText="1"/>
    </xf>
    <xf numFmtId="0" fontId="50" fillId="27" borderId="18" xfId="0" applyFont="1" applyFill="1" applyBorder="1" applyAlignment="1">
      <alignment horizontal="center" vertical="center" wrapText="1"/>
    </xf>
    <xf numFmtId="0" fontId="50" fillId="27" borderId="2" xfId="0" applyFont="1" applyFill="1" applyBorder="1" applyAlignment="1">
      <alignment horizontal="center" vertical="center" wrapText="1"/>
    </xf>
    <xf numFmtId="0" fontId="50" fillId="27" borderId="8" xfId="0" applyFont="1" applyFill="1" applyBorder="1" applyAlignment="1">
      <alignment horizontal="center" vertical="center" wrapText="1"/>
    </xf>
    <xf numFmtId="0" fontId="47" fillId="0" borderId="18" xfId="0" applyFont="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37" fillId="12" borderId="59" xfId="0" applyFont="1" applyFill="1" applyBorder="1" applyAlignment="1">
      <alignment vertical="center" wrapText="1"/>
    </xf>
    <xf numFmtId="0" fontId="37" fillId="12" borderId="60" xfId="0" applyFont="1" applyFill="1" applyBorder="1" applyAlignment="1">
      <alignment vertical="center" wrapText="1"/>
    </xf>
    <xf numFmtId="0" fontId="37" fillId="12" borderId="61" xfId="0" applyFont="1" applyFill="1" applyBorder="1" applyAlignment="1">
      <alignment vertical="center" wrapText="1"/>
    </xf>
    <xf numFmtId="0" fontId="37" fillId="12" borderId="62" xfId="0" applyFont="1" applyFill="1" applyBorder="1" applyAlignment="1">
      <alignment vertical="center" wrapText="1"/>
    </xf>
    <xf numFmtId="0" fontId="33" fillId="0" borderId="60" xfId="0" applyFont="1" applyBorder="1" applyAlignment="1">
      <alignment horizontal="center" vertical="center" wrapText="1"/>
    </xf>
    <xf numFmtId="0" fontId="33" fillId="0" borderId="63" xfId="0" applyFont="1" applyBorder="1" applyAlignment="1">
      <alignment horizontal="center" vertical="center" wrapText="1"/>
    </xf>
    <xf numFmtId="0" fontId="47" fillId="12" borderId="64" xfId="0" applyFont="1" applyFill="1" applyBorder="1" applyAlignment="1">
      <alignment horizontal="center" vertical="center" wrapText="1"/>
    </xf>
    <xf numFmtId="0" fontId="6" fillId="9" borderId="32" xfId="0" applyFont="1" applyFill="1" applyBorder="1" applyAlignment="1" applyProtection="1">
      <alignment horizontal="center"/>
      <protection locked="0"/>
    </xf>
    <xf numFmtId="0" fontId="6" fillId="9" borderId="5" xfId="0" applyFont="1" applyFill="1" applyBorder="1" applyAlignment="1" applyProtection="1">
      <alignment horizontal="center"/>
      <protection locked="0"/>
    </xf>
    <xf numFmtId="0" fontId="6" fillId="9" borderId="28" xfId="0" applyFont="1" applyFill="1" applyBorder="1" applyAlignment="1" applyProtection="1">
      <alignment horizontal="center"/>
      <protection locked="0"/>
    </xf>
    <xf numFmtId="0" fontId="6" fillId="9" borderId="43" xfId="0" applyFont="1" applyFill="1" applyBorder="1" applyAlignment="1" applyProtection="1">
      <alignment horizontal="center"/>
      <protection locked="0"/>
    </xf>
    <xf numFmtId="0" fontId="6" fillId="9" borderId="19" xfId="0" applyFont="1" applyFill="1" applyBorder="1" applyAlignment="1" applyProtection="1">
      <alignment horizontal="center"/>
      <protection locked="0"/>
    </xf>
    <xf numFmtId="0" fontId="6" fillId="9" borderId="12" xfId="0" applyFont="1" applyFill="1" applyBorder="1" applyAlignment="1" applyProtection="1">
      <alignment horizontal="center"/>
      <protection locked="0"/>
    </xf>
    <xf numFmtId="0" fontId="6" fillId="9" borderId="27" xfId="0" applyFont="1" applyFill="1" applyBorder="1" applyAlignment="1" applyProtection="1">
      <alignment horizontal="center"/>
      <protection locked="0"/>
    </xf>
    <xf numFmtId="0" fontId="25" fillId="8" borderId="18" xfId="0" applyFont="1" applyFill="1" applyBorder="1" applyAlignment="1">
      <alignment horizontal="left" vertical="center" wrapText="1"/>
    </xf>
    <xf numFmtId="0" fontId="25" fillId="8" borderId="2" xfId="0" applyFont="1" applyFill="1" applyBorder="1" applyAlignment="1">
      <alignment horizontal="left" vertical="center"/>
    </xf>
    <xf numFmtId="0" fontId="25" fillId="8" borderId="8" xfId="0" applyFont="1" applyFill="1" applyBorder="1" applyAlignment="1">
      <alignment horizontal="left" vertical="center"/>
    </xf>
    <xf numFmtId="0" fontId="25" fillId="8" borderId="9" xfId="0" applyFont="1" applyFill="1" applyBorder="1" applyAlignment="1">
      <alignment horizontal="left" vertical="center"/>
    </xf>
    <xf numFmtId="0" fontId="25" fillId="8" borderId="0" xfId="0" applyFont="1" applyFill="1" applyAlignment="1">
      <alignment horizontal="left" vertical="center"/>
    </xf>
    <xf numFmtId="0" fontId="25" fillId="8" borderId="6" xfId="0" applyFont="1" applyFill="1" applyBorder="1" applyAlignment="1">
      <alignment horizontal="left" vertical="center"/>
    </xf>
    <xf numFmtId="0" fontId="25" fillId="8" borderId="11" xfId="0" applyFont="1" applyFill="1" applyBorder="1" applyAlignment="1">
      <alignment horizontal="left" vertical="center"/>
    </xf>
    <xf numFmtId="0" fontId="25" fillId="8" borderId="3" xfId="0" applyFont="1" applyFill="1" applyBorder="1" applyAlignment="1">
      <alignment horizontal="left" vertical="center"/>
    </xf>
    <xf numFmtId="0" fontId="25" fillId="8" borderId="17" xfId="0" applyFont="1" applyFill="1" applyBorder="1" applyAlignment="1">
      <alignment horizontal="left" vertical="center"/>
    </xf>
    <xf numFmtId="0" fontId="25" fillId="13" borderId="50" xfId="0" applyFont="1" applyFill="1" applyBorder="1" applyAlignment="1">
      <alignment horizontal="center" vertical="center" wrapText="1"/>
    </xf>
    <xf numFmtId="0" fontId="25" fillId="13" borderId="51" xfId="0" applyFont="1" applyFill="1" applyBorder="1" applyAlignment="1">
      <alignment horizontal="center" vertical="center" wrapText="1"/>
    </xf>
    <xf numFmtId="0" fontId="25" fillId="13" borderId="52" xfId="0" applyFont="1" applyFill="1" applyBorder="1" applyAlignment="1">
      <alignment horizontal="center" vertical="center" wrapText="1"/>
    </xf>
    <xf numFmtId="0" fontId="63" fillId="0" borderId="38" xfId="12" applyFont="1" applyFill="1" applyBorder="1" applyAlignment="1" applyProtection="1">
      <alignment vertical="center"/>
    </xf>
    <xf numFmtId="0" fontId="1" fillId="9" borderId="27" xfId="0" applyFont="1" applyFill="1" applyBorder="1" applyAlignment="1" applyProtection="1">
      <alignment horizontal="center"/>
      <protection locked="0"/>
    </xf>
    <xf numFmtId="0" fontId="1" fillId="9" borderId="5" xfId="0" applyFont="1" applyFill="1" applyBorder="1" applyAlignment="1" applyProtection="1">
      <alignment horizontal="center"/>
      <protection locked="0"/>
    </xf>
    <xf numFmtId="0" fontId="1" fillId="9" borderId="28" xfId="0" applyFont="1" applyFill="1" applyBorder="1" applyAlignment="1" applyProtection="1">
      <alignment horizontal="center"/>
      <protection locked="0"/>
    </xf>
    <xf numFmtId="0" fontId="1" fillId="9" borderId="43" xfId="0" applyFont="1" applyFill="1" applyBorder="1" applyAlignment="1">
      <alignment wrapText="1"/>
    </xf>
    <xf numFmtId="0" fontId="1" fillId="9" borderId="5" xfId="0" applyFont="1" applyFill="1" applyBorder="1" applyAlignment="1">
      <alignment wrapText="1"/>
    </xf>
    <xf numFmtId="0" fontId="1" fillId="9" borderId="28" xfId="0" applyFont="1" applyFill="1" applyBorder="1" applyAlignment="1">
      <alignment wrapText="1"/>
    </xf>
    <xf numFmtId="0" fontId="6" fillId="9" borderId="12" xfId="0" applyFont="1" applyFill="1" applyBorder="1" applyAlignment="1">
      <alignment horizontal="left" wrapText="1"/>
    </xf>
    <xf numFmtId="0" fontId="6" fillId="9" borderId="13" xfId="0" applyFont="1" applyFill="1" applyBorder="1" applyAlignment="1">
      <alignment horizontal="left" wrapText="1"/>
    </xf>
    <xf numFmtId="0" fontId="6" fillId="9" borderId="9" xfId="0" applyFont="1" applyFill="1" applyBorder="1" applyAlignment="1">
      <alignment horizontal="left" wrapText="1"/>
    </xf>
    <xf numFmtId="0" fontId="6" fillId="9" borderId="0" xfId="0" applyFont="1" applyFill="1" applyAlignment="1">
      <alignment horizontal="left" wrapText="1"/>
    </xf>
    <xf numFmtId="0" fontId="1" fillId="9" borderId="13" xfId="0" applyFont="1" applyFill="1" applyBorder="1" applyProtection="1">
      <protection locked="0"/>
    </xf>
    <xf numFmtId="0" fontId="1" fillId="9" borderId="4" xfId="0" applyFont="1" applyFill="1" applyBorder="1" applyProtection="1">
      <protection locked="0"/>
    </xf>
    <xf numFmtId="0" fontId="6" fillId="9" borderId="13" xfId="0" applyFont="1" applyFill="1" applyBorder="1" applyAlignment="1">
      <alignment horizontal="right"/>
    </xf>
    <xf numFmtId="0" fontId="6" fillId="9" borderId="0" xfId="0" applyFont="1" applyFill="1" applyAlignment="1">
      <alignment horizontal="right"/>
    </xf>
    <xf numFmtId="0" fontId="63" fillId="0" borderId="50" xfId="12" applyFont="1" applyFill="1" applyBorder="1" applyAlignment="1" applyProtection="1">
      <alignment horizontal="left" vertical="center" wrapText="1"/>
    </xf>
    <xf numFmtId="0" fontId="63" fillId="0" borderId="51" xfId="12" applyFont="1" applyFill="1" applyBorder="1" applyAlignment="1" applyProtection="1">
      <alignment horizontal="left" vertical="center" wrapText="1"/>
    </xf>
    <xf numFmtId="0" fontId="63" fillId="0" borderId="52" xfId="12" applyFont="1" applyFill="1" applyBorder="1" applyAlignment="1" applyProtection="1">
      <alignment horizontal="left" vertical="center" wrapText="1"/>
    </xf>
    <xf numFmtId="0" fontId="63" fillId="0" borderId="38" xfId="12" applyFont="1" applyFill="1" applyBorder="1" applyAlignment="1" applyProtection="1">
      <alignment horizontal="left" vertical="center"/>
    </xf>
    <xf numFmtId="0" fontId="25" fillId="32" borderId="18" xfId="11" applyFont="1" applyFill="1" applyBorder="1" applyAlignment="1">
      <alignment horizontal="center" vertical="center" wrapText="1"/>
    </xf>
    <xf numFmtId="0" fontId="25" fillId="32" borderId="2" xfId="11" applyFont="1" applyFill="1" applyBorder="1" applyAlignment="1">
      <alignment horizontal="center" vertical="center" wrapText="1"/>
    </xf>
    <xf numFmtId="0" fontId="25" fillId="32" borderId="8" xfId="11" applyFont="1" applyFill="1" applyBorder="1" applyAlignment="1">
      <alignment horizontal="center" vertical="center" wrapText="1"/>
    </xf>
    <xf numFmtId="0" fontId="25" fillId="13" borderId="18" xfId="0" applyFont="1" applyFill="1" applyBorder="1" applyAlignment="1">
      <alignment horizontal="center" vertical="center"/>
    </xf>
    <xf numFmtId="0" fontId="25" fillId="13" borderId="2" xfId="0" applyFont="1" applyFill="1" applyBorder="1" applyAlignment="1">
      <alignment horizontal="center" vertical="center"/>
    </xf>
    <xf numFmtId="0" fontId="25" fillId="13" borderId="8" xfId="0" applyFont="1" applyFill="1" applyBorder="1" applyAlignment="1">
      <alignment horizontal="center" vertical="center"/>
    </xf>
    <xf numFmtId="0" fontId="25" fillId="13" borderId="11"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17" xfId="0" applyFont="1" applyFill="1" applyBorder="1" applyAlignment="1">
      <alignment horizontal="center" vertical="center"/>
    </xf>
    <xf numFmtId="0" fontId="6" fillId="9" borderId="4" xfId="0" applyFont="1" applyFill="1" applyBorder="1" applyAlignment="1" applyProtection="1">
      <alignment horizontal="center"/>
      <protection locked="0"/>
    </xf>
    <xf numFmtId="0" fontId="1" fillId="9" borderId="4" xfId="0" applyFont="1" applyFill="1" applyBorder="1" applyAlignment="1" applyProtection="1">
      <alignment horizontal="center"/>
      <protection locked="0"/>
    </xf>
    <xf numFmtId="0" fontId="1" fillId="9" borderId="20" xfId="0" applyFont="1" applyFill="1" applyBorder="1" applyAlignment="1" applyProtection="1">
      <alignment horizontal="center"/>
      <protection locked="0"/>
    </xf>
    <xf numFmtId="0" fontId="1" fillId="9" borderId="32" xfId="0" applyFont="1" applyFill="1" applyBorder="1" applyAlignment="1" applyProtection="1">
      <alignment horizontal="left"/>
      <protection locked="0"/>
    </xf>
    <xf numFmtId="0" fontId="1" fillId="9" borderId="4" xfId="0" applyFont="1" applyFill="1" applyBorder="1" applyAlignment="1" applyProtection="1">
      <alignment horizontal="left"/>
      <protection locked="0"/>
    </xf>
    <xf numFmtId="0" fontId="1" fillId="9" borderId="37" xfId="0" applyFont="1" applyFill="1" applyBorder="1" applyAlignment="1" applyProtection="1">
      <alignment horizontal="left"/>
      <protection locked="0"/>
    </xf>
    <xf numFmtId="0" fontId="6" fillId="9" borderId="36" xfId="0" applyFont="1" applyFill="1" applyBorder="1" applyAlignment="1" applyProtection="1">
      <alignment horizontal="center"/>
      <protection locked="0"/>
    </xf>
    <xf numFmtId="0" fontId="11" fillId="32" borderId="9" xfId="12" applyFont="1" applyFill="1" applyBorder="1" applyAlignment="1" applyProtection="1">
      <alignment horizontal="left" vertical="center"/>
    </xf>
    <xf numFmtId="0" fontId="11" fillId="32" borderId="0" xfId="12" applyFont="1" applyFill="1" applyBorder="1" applyAlignment="1" applyProtection="1">
      <alignment horizontal="left" vertical="center"/>
    </xf>
    <xf numFmtId="0" fontId="18" fillId="32" borderId="0" xfId="11" applyFont="1" applyFill="1" applyAlignment="1">
      <alignment horizontal="justify" vertical="center"/>
    </xf>
    <xf numFmtId="0" fontId="18" fillId="32" borderId="3" xfId="11" applyFont="1" applyFill="1" applyBorder="1" applyAlignment="1">
      <alignment horizontal="justify" vertical="center"/>
    </xf>
    <xf numFmtId="0" fontId="18" fillId="32" borderId="0" xfId="11" applyFont="1" applyFill="1" applyAlignment="1">
      <alignment horizontal="center" vertical="center"/>
    </xf>
    <xf numFmtId="0" fontId="18" fillId="32" borderId="6" xfId="11" applyFont="1" applyFill="1" applyBorder="1" applyAlignment="1">
      <alignment horizontal="center" vertical="center"/>
    </xf>
    <xf numFmtId="0" fontId="18" fillId="32" borderId="3" xfId="11" applyFont="1" applyFill="1" applyBorder="1" applyAlignment="1">
      <alignment horizontal="center" vertical="center"/>
    </xf>
    <xf numFmtId="0" fontId="18" fillId="32" borderId="17" xfId="11" applyFont="1" applyFill="1" applyBorder="1" applyAlignment="1">
      <alignment horizontal="center" vertical="center"/>
    </xf>
    <xf numFmtId="0" fontId="4" fillId="9" borderId="9" xfId="11" applyFont="1" applyFill="1" applyBorder="1" applyAlignment="1">
      <alignment horizontal="left" vertical="center"/>
    </xf>
    <xf numFmtId="0" fontId="4" fillId="9" borderId="0" xfId="11" applyFont="1" applyFill="1" applyAlignment="1">
      <alignment horizontal="left" vertical="center"/>
    </xf>
    <xf numFmtId="0" fontId="4" fillId="9" borderId="4" xfId="11" applyFont="1" applyFill="1" applyBorder="1" applyAlignment="1" applyProtection="1">
      <alignment horizontal="center" vertical="center"/>
      <protection locked="0"/>
    </xf>
    <xf numFmtId="0" fontId="4" fillId="9" borderId="4" xfId="11" applyFont="1" applyFill="1" applyBorder="1" applyAlignment="1" applyProtection="1">
      <alignment horizontal="center" vertical="center" wrapText="1"/>
      <protection locked="0"/>
    </xf>
    <xf numFmtId="0" fontId="4" fillId="9" borderId="20" xfId="11" applyFont="1" applyFill="1" applyBorder="1" applyAlignment="1" applyProtection="1">
      <alignment horizontal="center" vertical="center" wrapText="1"/>
      <protection locked="0"/>
    </xf>
    <xf numFmtId="0" fontId="4" fillId="9" borderId="5" xfId="11" applyFont="1" applyFill="1" applyBorder="1" applyAlignment="1" applyProtection="1">
      <alignment horizontal="center" vertical="center"/>
      <protection locked="0"/>
    </xf>
    <xf numFmtId="0" fontId="4" fillId="9" borderId="28" xfId="11" applyFont="1" applyFill="1" applyBorder="1" applyAlignment="1" applyProtection="1">
      <alignment horizontal="center" vertical="center"/>
      <protection locked="0"/>
    </xf>
    <xf numFmtId="0" fontId="56" fillId="9" borderId="5" xfId="12" applyFill="1" applyBorder="1" applyAlignment="1" applyProtection="1">
      <alignment horizontal="center" vertical="center"/>
      <protection locked="0"/>
    </xf>
    <xf numFmtId="0" fontId="2" fillId="9" borderId="5" xfId="11" applyFont="1" applyFill="1" applyBorder="1" applyAlignment="1" applyProtection="1">
      <alignment horizontal="center" vertical="center" wrapText="1"/>
      <protection locked="0"/>
    </xf>
    <xf numFmtId="0" fontId="2" fillId="9" borderId="28" xfId="11" applyFont="1" applyFill="1" applyBorder="1" applyAlignment="1" applyProtection="1">
      <alignment horizontal="center" vertical="center" wrapText="1"/>
      <protection locked="0"/>
    </xf>
    <xf numFmtId="0" fontId="1" fillId="9" borderId="59" xfId="0" applyFont="1" applyFill="1" applyBorder="1" applyAlignment="1">
      <alignment vertical="top" wrapText="1"/>
    </xf>
    <xf numFmtId="0" fontId="44" fillId="9" borderId="60" xfId="0" applyFont="1" applyFill="1" applyBorder="1"/>
    <xf numFmtId="0" fontId="1" fillId="9" borderId="61" xfId="0" applyFont="1" applyFill="1" applyBorder="1" applyAlignment="1">
      <alignment vertical="top" wrapText="1"/>
    </xf>
    <xf numFmtId="0" fontId="44" fillId="9" borderId="45" xfId="0" applyFont="1" applyFill="1" applyBorder="1"/>
    <xf numFmtId="0" fontId="1" fillId="9" borderId="66" xfId="0" applyFont="1" applyFill="1" applyBorder="1" applyAlignment="1">
      <alignment vertical="top" wrapText="1"/>
    </xf>
    <xf numFmtId="0" fontId="44" fillId="9" borderId="67" xfId="0" applyFont="1" applyFill="1" applyBorder="1"/>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4" fillId="9" borderId="45" xfId="0" applyFont="1" applyFill="1" applyBorder="1" applyAlignment="1">
      <alignment horizontal="center" vertical="center" wrapText="1"/>
    </xf>
    <xf numFmtId="0" fontId="4" fillId="9" borderId="64" xfId="0" applyFont="1" applyFill="1" applyBorder="1" applyAlignment="1">
      <alignment horizontal="center" vertical="center" wrapText="1"/>
    </xf>
    <xf numFmtId="0" fontId="5" fillId="9" borderId="67" xfId="0" applyFont="1" applyFill="1" applyBorder="1" applyAlignment="1">
      <alignment horizontal="center" vertical="center" wrapText="1"/>
    </xf>
    <xf numFmtId="0" fontId="5" fillId="9" borderId="67" xfId="0" applyFont="1" applyFill="1" applyBorder="1" applyAlignment="1">
      <alignment horizontal="center"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6" fillId="8" borderId="18"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25" fillId="13" borderId="50" xfId="11" applyFont="1" applyFill="1" applyBorder="1" applyAlignment="1">
      <alignment horizontal="center" vertical="center"/>
    </xf>
    <xf numFmtId="0" fontId="25" fillId="13" borderId="51" xfId="11" applyFont="1" applyFill="1" applyBorder="1" applyAlignment="1">
      <alignment horizontal="center" vertical="center"/>
    </xf>
    <xf numFmtId="0" fontId="25" fillId="13" borderId="52" xfId="11" applyFont="1" applyFill="1" applyBorder="1" applyAlignment="1">
      <alignment horizontal="center" vertical="center"/>
    </xf>
    <xf numFmtId="0" fontId="6" fillId="8" borderId="50" xfId="0" applyFont="1" applyFill="1" applyBorder="1" applyAlignment="1">
      <alignment horizontal="center" wrapText="1"/>
    </xf>
    <xf numFmtId="0" fontId="6" fillId="8" borderId="51" xfId="0" applyFont="1" applyFill="1" applyBorder="1" applyAlignment="1">
      <alignment horizontal="center" wrapText="1"/>
    </xf>
    <xf numFmtId="0" fontId="6" fillId="8" borderId="52" xfId="0" applyFont="1" applyFill="1" applyBorder="1" applyAlignment="1">
      <alignment horizontal="center" wrapText="1"/>
    </xf>
    <xf numFmtId="0" fontId="18" fillId="9" borderId="11" xfId="11" applyFont="1" applyFill="1" applyBorder="1" applyAlignment="1">
      <alignment horizontal="center" vertical="center"/>
    </xf>
    <xf numFmtId="0" fontId="18" fillId="9" borderId="3" xfId="11" applyFont="1" applyFill="1" applyBorder="1" applyAlignment="1">
      <alignment horizontal="center" vertical="center"/>
    </xf>
    <xf numFmtId="0" fontId="18" fillId="9" borderId="17" xfId="11" applyFont="1" applyFill="1" applyBorder="1" applyAlignment="1">
      <alignment horizontal="center" vertical="center"/>
    </xf>
    <xf numFmtId="0" fontId="2" fillId="9" borderId="131" xfId="11" applyFont="1" applyFill="1" applyBorder="1" applyAlignment="1" applyProtection="1">
      <alignment horizontal="center" vertical="center" wrapText="1"/>
      <protection locked="0"/>
    </xf>
    <xf numFmtId="0" fontId="2" fillId="9" borderId="99" xfId="11" applyFont="1" applyFill="1" applyBorder="1" applyAlignment="1" applyProtection="1">
      <alignment horizontal="center" vertical="center" wrapText="1"/>
      <protection locked="0"/>
    </xf>
    <xf numFmtId="0" fontId="15" fillId="0" borderId="69" xfId="0" applyFont="1" applyBorder="1" applyAlignment="1">
      <alignment horizontal="justify" vertical="center" wrapText="1"/>
    </xf>
    <xf numFmtId="0" fontId="15" fillId="0" borderId="70" xfId="0" applyFont="1" applyBorder="1" applyAlignment="1">
      <alignment horizontal="justify" vertical="center" wrapText="1"/>
    </xf>
    <xf numFmtId="0" fontId="15" fillId="0" borderId="71" xfId="0" applyFont="1" applyBorder="1" applyAlignment="1">
      <alignment horizontal="justify" vertical="center" wrapText="1"/>
    </xf>
    <xf numFmtId="0" fontId="15" fillId="0" borderId="72" xfId="0" applyFont="1" applyBorder="1" applyAlignment="1">
      <alignment horizontal="justify" vertical="center" wrapText="1"/>
    </xf>
    <xf numFmtId="0" fontId="15" fillId="0" borderId="0" xfId="0" applyFont="1" applyAlignment="1">
      <alignment horizontal="justify" vertical="center" wrapText="1"/>
    </xf>
    <xf numFmtId="0" fontId="15" fillId="0" borderId="73" xfId="0" applyFont="1" applyBorder="1" applyAlignment="1">
      <alignment horizontal="justify" vertical="center" wrapText="1"/>
    </xf>
    <xf numFmtId="0" fontId="15" fillId="0" borderId="74" xfId="0" applyFont="1" applyBorder="1" applyAlignment="1">
      <alignment horizontal="justify" vertical="center" wrapText="1"/>
    </xf>
    <xf numFmtId="0" fontId="15" fillId="0" borderId="75" xfId="0" applyFont="1" applyBorder="1" applyAlignment="1">
      <alignment horizontal="justify" vertical="center" wrapText="1"/>
    </xf>
    <xf numFmtId="0" fontId="15" fillId="0" borderId="76" xfId="0" applyFont="1" applyBorder="1" applyAlignment="1">
      <alignment horizontal="justify" vertic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0" xfId="0" applyFont="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15" fillId="0" borderId="75" xfId="0" applyFont="1" applyBorder="1" applyAlignment="1">
      <alignment horizontal="center" vertical="center"/>
    </xf>
    <xf numFmtId="0" fontId="6" fillId="2" borderId="27" xfId="5" applyFont="1" applyFill="1" applyBorder="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 xfId="5" applyFont="1" applyFill="1" applyBorder="1" applyAlignment="1" applyProtection="1">
      <alignment horizontal="center" vertical="top" wrapText="1"/>
      <protection locked="0"/>
    </xf>
    <xf numFmtId="0" fontId="36" fillId="2" borderId="50" xfId="5" applyFont="1" applyFill="1" applyBorder="1" applyAlignment="1">
      <alignment horizontal="left" vertical="center" wrapText="1"/>
    </xf>
    <xf numFmtId="0" fontId="36" fillId="2" borderId="51" xfId="5" applyFont="1" applyFill="1" applyBorder="1" applyAlignment="1">
      <alignment horizontal="left" vertical="center" wrapText="1"/>
    </xf>
    <xf numFmtId="0" fontId="36" fillId="2" borderId="52" xfId="5" applyFont="1" applyFill="1" applyBorder="1" applyAlignment="1">
      <alignment horizontal="left" vertical="center" wrapText="1"/>
    </xf>
    <xf numFmtId="0" fontId="1" fillId="2" borderId="9" xfId="5" applyFill="1" applyBorder="1" applyAlignment="1">
      <alignment horizontal="center" wrapText="1"/>
    </xf>
    <xf numFmtId="0" fontId="1" fillId="2" borderId="0" xfId="5" applyFill="1" applyAlignment="1">
      <alignment horizontal="center" wrapText="1"/>
    </xf>
    <xf numFmtId="0" fontId="1" fillId="9" borderId="0" xfId="5" applyFill="1" applyAlignment="1">
      <alignment wrapText="1"/>
    </xf>
    <xf numFmtId="0" fontId="1" fillId="9" borderId="6" xfId="5" applyFill="1" applyBorder="1" applyAlignment="1">
      <alignment wrapText="1"/>
    </xf>
    <xf numFmtId="0" fontId="4" fillId="2" borderId="18" xfId="5" applyFont="1" applyFill="1" applyBorder="1" applyAlignment="1">
      <alignment horizontal="center" wrapText="1"/>
    </xf>
    <xf numFmtId="0" fontId="4" fillId="2" borderId="2" xfId="5" applyFont="1" applyFill="1" applyBorder="1" applyAlignment="1">
      <alignment horizontal="center" wrapText="1"/>
    </xf>
    <xf numFmtId="0" fontId="4" fillId="2" borderId="8" xfId="5" applyFont="1" applyFill="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6" fillId="2" borderId="4" xfId="5" applyFont="1" applyFill="1" applyBorder="1" applyAlignment="1" applyProtection="1">
      <alignment horizontal="center"/>
      <protection locked="0"/>
    </xf>
    <xf numFmtId="0" fontId="43" fillId="14" borderId="51" xfId="5" applyFont="1" applyFill="1" applyBorder="1" applyAlignment="1">
      <alignment horizontal="center" vertical="center" wrapText="1"/>
    </xf>
    <xf numFmtId="0" fontId="36" fillId="2" borderId="11" xfId="5" applyFont="1" applyFill="1" applyBorder="1" applyAlignment="1">
      <alignment horizontal="justify" vertical="center" wrapText="1"/>
    </xf>
    <xf numFmtId="0" fontId="36" fillId="2" borderId="3" xfId="5" applyFont="1" applyFill="1" applyBorder="1" applyAlignment="1">
      <alignment horizontal="justify" vertical="center" wrapText="1"/>
    </xf>
    <xf numFmtId="0" fontId="36" fillId="2" borderId="3" xfId="5" applyFont="1" applyFill="1" applyBorder="1" applyAlignment="1">
      <alignment vertical="center" wrapText="1"/>
    </xf>
    <xf numFmtId="0" fontId="36" fillId="2" borderId="17" xfId="5" applyFont="1" applyFill="1" applyBorder="1" applyAlignment="1">
      <alignment vertical="center"/>
    </xf>
    <xf numFmtId="0" fontId="1" fillId="2" borderId="18" xfId="5" applyFill="1" applyBorder="1" applyAlignment="1">
      <alignment horizontal="justify" vertical="center" wrapText="1"/>
    </xf>
    <xf numFmtId="0" fontId="1" fillId="2" borderId="2" xfId="5" applyFill="1" applyBorder="1" applyAlignment="1">
      <alignment horizontal="justify" vertical="center" wrapText="1"/>
    </xf>
    <xf numFmtId="0" fontId="1" fillId="2" borderId="8" xfId="5" applyFill="1" applyBorder="1" applyAlignment="1">
      <alignment horizontal="justify" vertical="center" wrapText="1"/>
    </xf>
    <xf numFmtId="0" fontId="6" fillId="2" borderId="9" xfId="5" applyFont="1" applyFill="1" applyBorder="1" applyAlignment="1">
      <alignment wrapText="1"/>
    </xf>
    <xf numFmtId="0" fontId="6" fillId="2" borderId="0" xfId="5" applyFont="1" applyFill="1" applyAlignment="1">
      <alignment wrapText="1"/>
    </xf>
    <xf numFmtId="0" fontId="6" fillId="2" borderId="6" xfId="5" applyFont="1" applyFill="1" applyBorder="1" applyAlignment="1">
      <alignment wrapText="1"/>
    </xf>
    <xf numFmtId="0" fontId="1" fillId="2" borderId="9" xfId="5" applyFill="1" applyBorder="1" applyAlignment="1">
      <alignment wrapText="1"/>
    </xf>
    <xf numFmtId="0" fontId="40" fillId="2" borderId="1" xfId="5" applyFont="1" applyFill="1" applyBorder="1" applyAlignment="1">
      <alignment horizontal="left" vertical="center" wrapText="1"/>
    </xf>
    <xf numFmtId="0" fontId="3" fillId="2" borderId="1" xfId="5" applyFont="1" applyFill="1" applyBorder="1" applyAlignment="1">
      <alignment horizontal="justify" vertical="center" wrapText="1"/>
    </xf>
    <xf numFmtId="0" fontId="51" fillId="2" borderId="1" xfId="5" applyFont="1" applyFill="1" applyBorder="1" applyAlignment="1">
      <alignment horizontal="justify" vertical="center" wrapText="1"/>
    </xf>
    <xf numFmtId="0" fontId="6" fillId="2" borderId="1" xfId="5" applyFont="1" applyFill="1" applyBorder="1" applyAlignment="1">
      <alignment horizontal="justify" vertical="center" wrapText="1"/>
    </xf>
    <xf numFmtId="0" fontId="6" fillId="8" borderId="43" xfId="5" applyFont="1" applyFill="1" applyBorder="1" applyAlignment="1">
      <alignment horizontal="center" vertical="center" wrapText="1"/>
    </xf>
    <xf numFmtId="0" fontId="6" fillId="8" borderId="5" xfId="5" applyFont="1" applyFill="1" applyBorder="1" applyAlignment="1">
      <alignment horizontal="center" vertical="center" wrapText="1"/>
    </xf>
    <xf numFmtId="0" fontId="1" fillId="8" borderId="5" xfId="5" applyFill="1" applyBorder="1" applyAlignment="1">
      <alignment vertical="center" wrapText="1"/>
    </xf>
    <xf numFmtId="0" fontId="1" fillId="8" borderId="19" xfId="5" applyFill="1" applyBorder="1" applyAlignment="1">
      <alignment vertical="center" wrapText="1"/>
    </xf>
    <xf numFmtId="0" fontId="1" fillId="9" borderId="4" xfId="5" applyFill="1" applyBorder="1" applyAlignment="1">
      <alignment horizontal="center" wrapText="1"/>
    </xf>
    <xf numFmtId="0" fontId="6" fillId="2" borderId="12" xfId="5" applyFont="1" applyFill="1" applyBorder="1" applyAlignment="1">
      <alignment horizontal="left" vertical="center" wrapText="1"/>
    </xf>
    <xf numFmtId="0" fontId="6" fillId="2" borderId="13" xfId="5" applyFont="1" applyFill="1" applyBorder="1" applyAlignment="1">
      <alignment horizontal="left" vertical="center" wrapText="1"/>
    </xf>
    <xf numFmtId="0" fontId="6" fillId="2" borderId="14" xfId="5" applyFont="1" applyFill="1" applyBorder="1" applyAlignment="1">
      <alignment horizontal="left" vertical="center" wrapText="1"/>
    </xf>
    <xf numFmtId="0" fontId="36" fillId="2" borderId="9" xfId="5" applyFont="1" applyFill="1" applyBorder="1" applyAlignment="1">
      <alignment horizontal="justify" vertical="center" wrapText="1"/>
    </xf>
    <xf numFmtId="0" fontId="36" fillId="2" borderId="0" xfId="5" applyFont="1" applyFill="1" applyAlignment="1">
      <alignment horizontal="justify" vertical="center" wrapText="1"/>
    </xf>
    <xf numFmtId="0" fontId="36" fillId="2" borderId="6" xfId="5" applyFont="1" applyFill="1" applyBorder="1" applyAlignment="1">
      <alignment horizontal="justify" vertical="center" wrapText="1"/>
    </xf>
    <xf numFmtId="0" fontId="1" fillId="2" borderId="26" xfId="5" applyFill="1" applyBorder="1" applyAlignment="1" applyProtection="1">
      <alignment horizontal="center" wrapText="1"/>
      <protection locked="0"/>
    </xf>
    <xf numFmtId="0" fontId="1" fillId="2" borderId="97" xfId="5" applyFill="1" applyBorder="1" applyAlignment="1" applyProtection="1">
      <alignment horizontal="center" wrapText="1"/>
      <protection locked="0"/>
    </xf>
    <xf numFmtId="0" fontId="1" fillId="2" borderId="24" xfId="5" applyFill="1" applyBorder="1" applyAlignment="1" applyProtection="1">
      <alignment horizontal="center" wrapText="1"/>
      <protection locked="0"/>
    </xf>
    <xf numFmtId="0" fontId="1" fillId="0" borderId="35" xfId="5" applyBorder="1" applyAlignment="1">
      <alignment horizontal="justify" vertical="center" wrapText="1"/>
    </xf>
    <xf numFmtId="0" fontId="1" fillId="0" borderId="0" xfId="5" applyAlignment="1">
      <alignment horizontal="justify" vertical="center" wrapText="1"/>
    </xf>
    <xf numFmtId="0" fontId="1" fillId="0" borderId="34" xfId="5" applyBorder="1" applyAlignment="1">
      <alignment horizontal="justify" vertical="center" wrapText="1"/>
    </xf>
    <xf numFmtId="0" fontId="33" fillId="0" borderId="1" xfId="5" applyFont="1" applyBorder="1" applyAlignment="1">
      <alignment horizontal="justify" vertical="center" wrapText="1"/>
    </xf>
    <xf numFmtId="0" fontId="1" fillId="2" borderId="1" xfId="5" applyFill="1" applyBorder="1" applyAlignment="1">
      <alignment horizontal="justify" vertical="center" wrapText="1"/>
    </xf>
    <xf numFmtId="0" fontId="0" fillId="0" borderId="5" xfId="0" applyBorder="1"/>
    <xf numFmtId="0" fontId="0" fillId="0" borderId="19" xfId="0" applyBorder="1"/>
    <xf numFmtId="0" fontId="3" fillId="0" borderId="27" xfId="5" applyFont="1" applyBorder="1" applyAlignment="1">
      <alignment horizontal="justify" vertical="center" wrapText="1"/>
    </xf>
    <xf numFmtId="0" fontId="3" fillId="0" borderId="5" xfId="5" applyFont="1" applyBorder="1" applyAlignment="1">
      <alignment horizontal="justify" vertical="center" wrapText="1"/>
    </xf>
    <xf numFmtId="0" fontId="3" fillId="0" borderId="19" xfId="5" applyFont="1" applyBorder="1" applyAlignment="1">
      <alignment horizontal="justify" vertical="center" wrapText="1"/>
    </xf>
    <xf numFmtId="0" fontId="33" fillId="0" borderId="27" xfId="5" applyFont="1" applyBorder="1" applyAlignment="1">
      <alignment horizontal="justify" vertical="center" wrapText="1"/>
    </xf>
    <xf numFmtId="0" fontId="33" fillId="0" borderId="5" xfId="5" applyFont="1" applyBorder="1" applyAlignment="1">
      <alignment horizontal="justify" vertical="center" wrapText="1"/>
    </xf>
    <xf numFmtId="0" fontId="33" fillId="0" borderId="19" xfId="5" applyFont="1" applyBorder="1" applyAlignment="1">
      <alignment horizontal="justify" vertical="center" wrapText="1"/>
    </xf>
    <xf numFmtId="0" fontId="48" fillId="0" borderId="27" xfId="5" applyFont="1" applyBorder="1" applyAlignment="1">
      <alignment horizontal="justify" vertical="center" wrapText="1"/>
    </xf>
    <xf numFmtId="0" fontId="51" fillId="0" borderId="1" xfId="5" applyFont="1" applyBorder="1" applyAlignment="1">
      <alignment horizontal="justify" vertical="center" wrapText="1"/>
    </xf>
    <xf numFmtId="0" fontId="1" fillId="2" borderId="15" xfId="5" applyFill="1" applyBorder="1" applyAlignment="1">
      <alignment horizontal="center" vertical="center" wrapText="1"/>
    </xf>
    <xf numFmtId="0" fontId="40" fillId="2" borderId="16" xfId="5" applyFont="1" applyFill="1" applyBorder="1" applyAlignment="1">
      <alignment horizontal="center" vertical="center" wrapText="1"/>
    </xf>
    <xf numFmtId="0" fontId="40" fillId="2" borderId="22" xfId="5" applyFont="1" applyFill="1" applyBorder="1" applyAlignment="1">
      <alignment horizontal="center" vertical="center" wrapText="1"/>
    </xf>
    <xf numFmtId="0" fontId="35" fillId="0" borderId="96" xfId="0" applyFont="1" applyBorder="1" applyAlignment="1">
      <alignment horizontal="center" vertical="center" wrapText="1"/>
    </xf>
    <xf numFmtId="0" fontId="1" fillId="8" borderId="96" xfId="5" applyFill="1" applyBorder="1" applyAlignment="1" applyProtection="1">
      <alignment horizontal="center" wrapText="1"/>
      <protection locked="0"/>
    </xf>
    <xf numFmtId="0" fontId="1" fillId="8" borderId="25" xfId="5" applyFill="1" applyBorder="1" applyAlignment="1" applyProtection="1">
      <alignment horizontal="center" wrapText="1"/>
      <protection locked="0"/>
    </xf>
    <xf numFmtId="0" fontId="1" fillId="8" borderId="23" xfId="5" applyFill="1" applyBorder="1" applyAlignment="1" applyProtection="1">
      <alignment horizontal="center" wrapText="1"/>
      <protection locked="0"/>
    </xf>
    <xf numFmtId="0" fontId="6" fillId="2" borderId="91" xfId="5" applyFont="1" applyFill="1" applyBorder="1" applyAlignment="1">
      <alignment horizontal="justify" vertical="top" wrapText="1"/>
    </xf>
    <xf numFmtId="0" fontId="6" fillId="2" borderId="92" xfId="5" applyFont="1" applyFill="1" applyBorder="1" applyAlignment="1">
      <alignment horizontal="justify" vertical="top" wrapText="1"/>
    </xf>
    <xf numFmtId="0" fontId="6" fillId="2" borderId="93" xfId="5" applyFont="1" applyFill="1" applyBorder="1" applyAlignment="1">
      <alignment horizontal="justify" vertical="top" wrapText="1"/>
    </xf>
    <xf numFmtId="0" fontId="6" fillId="2" borderId="94" xfId="5" applyFont="1" applyFill="1" applyBorder="1" applyAlignment="1" applyProtection="1">
      <alignment horizontal="justify" vertical="top" wrapText="1"/>
      <protection locked="0"/>
    </xf>
    <xf numFmtId="0" fontId="6" fillId="2" borderId="92" xfId="5" applyFont="1" applyFill="1" applyBorder="1" applyAlignment="1" applyProtection="1">
      <alignment horizontal="justify" vertical="top" wrapText="1"/>
      <protection locked="0"/>
    </xf>
    <xf numFmtId="0" fontId="6" fillId="2" borderId="95" xfId="5" applyFont="1" applyFill="1" applyBorder="1" applyAlignment="1" applyProtection="1">
      <alignment horizontal="justify" vertical="top" wrapText="1"/>
      <protection locked="0"/>
    </xf>
    <xf numFmtId="0" fontId="6" fillId="14" borderId="12" xfId="5" applyFont="1" applyFill="1" applyBorder="1" applyAlignment="1">
      <alignment horizontal="center" vertical="top" wrapText="1"/>
    </xf>
    <xf numFmtId="0" fontId="6" fillId="14" borderId="13" xfId="5" applyFont="1" applyFill="1" applyBorder="1" applyAlignment="1">
      <alignment horizontal="center" vertical="top" wrapText="1"/>
    </xf>
    <xf numFmtId="0" fontId="6" fillId="14" borderId="14" xfId="5" applyFont="1" applyFill="1" applyBorder="1" applyAlignment="1">
      <alignment horizontal="center" vertical="top" wrapText="1"/>
    </xf>
    <xf numFmtId="0" fontId="6" fillId="2" borderId="27"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8" borderId="50" xfId="5" applyFont="1" applyFill="1" applyBorder="1" applyAlignment="1">
      <alignment horizontal="center" vertical="center" wrapText="1"/>
    </xf>
    <xf numFmtId="0" fontId="6" fillId="8" borderId="51" xfId="5" applyFont="1" applyFill="1" applyBorder="1" applyAlignment="1">
      <alignment horizontal="center" vertical="center" wrapText="1"/>
    </xf>
    <xf numFmtId="0" fontId="1" fillId="8" borderId="51" xfId="5" applyFill="1" applyBorder="1" applyAlignment="1">
      <alignment vertical="center" wrapText="1"/>
    </xf>
    <xf numFmtId="0" fontId="1" fillId="8" borderId="52" xfId="5" applyFill="1" applyBorder="1" applyAlignment="1">
      <alignment vertical="center" wrapText="1"/>
    </xf>
    <xf numFmtId="0" fontId="15" fillId="10" borderId="27" xfId="5" applyFont="1" applyFill="1" applyBorder="1" applyAlignment="1">
      <alignment horizontal="center" vertical="center" wrapText="1"/>
    </xf>
    <xf numFmtId="0" fontId="15" fillId="10" borderId="5" xfId="5" applyFont="1" applyFill="1" applyBorder="1" applyAlignment="1">
      <alignment horizontal="center" vertical="center" wrapText="1"/>
    </xf>
    <xf numFmtId="0" fontId="15" fillId="10" borderId="19" xfId="5" applyFont="1" applyFill="1" applyBorder="1" applyAlignment="1">
      <alignment horizontal="center" vertical="center" wrapText="1"/>
    </xf>
    <xf numFmtId="0" fontId="6" fillId="2" borderId="0" xfId="5" applyFont="1" applyFill="1" applyAlignment="1" applyProtection="1">
      <alignment horizontal="center" vertical="center" wrapText="1"/>
      <protection locked="0"/>
    </xf>
    <xf numFmtId="0" fontId="6" fillId="2" borderId="50" xfId="5" applyFont="1" applyFill="1" applyBorder="1" applyAlignment="1" applyProtection="1">
      <alignment horizontal="center" vertical="center" wrapText="1"/>
      <protection locked="0"/>
    </xf>
    <xf numFmtId="0" fontId="6" fillId="2" borderId="52" xfId="5" applyFont="1" applyFill="1" applyBorder="1" applyAlignment="1" applyProtection="1">
      <alignment horizontal="center" vertical="center" wrapText="1"/>
      <protection locked="0"/>
    </xf>
    <xf numFmtId="0" fontId="6" fillId="8" borderId="52" xfId="5" applyFont="1" applyFill="1" applyBorder="1" applyAlignment="1">
      <alignment horizontal="center" vertical="center" wrapText="1"/>
    </xf>
    <xf numFmtId="0" fontId="37" fillId="2" borderId="11" xfId="5" applyFont="1" applyFill="1" applyBorder="1" applyAlignment="1">
      <alignment horizontal="center" vertical="center" wrapText="1"/>
    </xf>
    <xf numFmtId="0" fontId="37" fillId="2" borderId="3" xfId="5" applyFont="1" applyFill="1" applyBorder="1" applyAlignment="1">
      <alignment horizontal="center" vertical="center" wrapText="1"/>
    </xf>
    <xf numFmtId="0" fontId="37" fillId="2" borderId="17" xfId="5" applyFont="1" applyFill="1" applyBorder="1" applyAlignment="1">
      <alignment horizontal="center" vertical="center" wrapText="1"/>
    </xf>
    <xf numFmtId="0" fontId="10" fillId="14" borderId="9" xfId="5" applyFont="1" applyFill="1" applyBorder="1" applyAlignment="1">
      <alignment horizontal="left" vertical="center" wrapText="1"/>
    </xf>
    <xf numFmtId="0" fontId="10" fillId="14" borderId="0" xfId="5" applyFont="1" applyFill="1" applyAlignment="1">
      <alignment horizontal="left" vertical="center" wrapText="1"/>
    </xf>
    <xf numFmtId="0" fontId="10" fillId="14" borderId="6" xfId="5" applyFont="1" applyFill="1" applyBorder="1" applyAlignment="1">
      <alignment horizontal="left" vertical="center" wrapText="1"/>
    </xf>
    <xf numFmtId="0" fontId="36" fillId="14" borderId="1" xfId="5" applyFont="1" applyFill="1" applyBorder="1" applyAlignment="1">
      <alignment horizontal="center" vertical="center" wrapText="1"/>
    </xf>
    <xf numFmtId="0" fontId="6" fillId="14" borderId="1" xfId="5" applyFont="1" applyFill="1" applyBorder="1" applyAlignment="1">
      <alignment horizontal="center" vertical="center" wrapText="1"/>
    </xf>
    <xf numFmtId="0" fontId="36" fillId="14" borderId="21" xfId="5" applyFont="1" applyFill="1" applyBorder="1" applyAlignment="1">
      <alignment horizontal="center" vertical="center" wrapText="1"/>
    </xf>
    <xf numFmtId="0" fontId="36" fillId="14" borderId="13" xfId="5" applyFont="1" applyFill="1" applyBorder="1" applyAlignment="1">
      <alignment horizontal="center" vertical="center" wrapText="1"/>
    </xf>
    <xf numFmtId="0" fontId="36" fillId="14" borderId="33" xfId="5" applyFont="1" applyFill="1" applyBorder="1" applyAlignment="1">
      <alignment horizontal="center" vertical="center" wrapText="1"/>
    </xf>
    <xf numFmtId="0" fontId="36" fillId="14" borderId="36" xfId="5" applyFont="1" applyFill="1" applyBorder="1" applyAlignment="1">
      <alignment horizontal="center" vertical="center" wrapText="1"/>
    </xf>
    <xf numFmtId="0" fontId="36" fillId="14" borderId="4" xfId="5" applyFont="1" applyFill="1" applyBorder="1" applyAlignment="1">
      <alignment horizontal="center" vertical="center" wrapText="1"/>
    </xf>
    <xf numFmtId="0" fontId="36" fillId="14" borderId="37" xfId="5" applyFont="1" applyFill="1" applyBorder="1" applyAlignment="1">
      <alignment horizontal="center" vertical="center" wrapText="1"/>
    </xf>
    <xf numFmtId="0" fontId="6" fillId="2" borderId="21" xfId="5" applyFont="1" applyFill="1" applyBorder="1" applyAlignment="1" applyProtection="1">
      <alignment horizontal="left" vertical="center" wrapText="1"/>
      <protection locked="0"/>
    </xf>
    <xf numFmtId="0" fontId="6" fillId="2" borderId="13" xfId="5" applyFont="1" applyFill="1" applyBorder="1" applyAlignment="1" applyProtection="1">
      <alignment horizontal="left" vertical="center" wrapText="1"/>
      <protection locked="0"/>
    </xf>
    <xf numFmtId="0" fontId="6" fillId="2" borderId="33" xfId="5" applyFont="1" applyFill="1" applyBorder="1" applyAlignment="1" applyProtection="1">
      <alignment horizontal="left" vertical="center" wrapText="1"/>
      <protection locked="0"/>
    </xf>
    <xf numFmtId="0" fontId="36" fillId="2" borderId="25" xfId="5" applyFont="1" applyFill="1" applyBorder="1" applyAlignment="1">
      <alignment horizontal="left" vertical="center" wrapText="1"/>
    </xf>
    <xf numFmtId="0" fontId="36" fillId="2" borderId="25" xfId="5" applyFont="1" applyFill="1" applyBorder="1" applyAlignment="1">
      <alignment horizontal="center" vertical="center" wrapText="1"/>
    </xf>
    <xf numFmtId="0" fontId="36" fillId="2" borderId="21" xfId="5" applyFont="1" applyFill="1" applyBorder="1" applyAlignment="1">
      <alignment horizontal="center" vertical="center" wrapText="1"/>
    </xf>
    <xf numFmtId="0" fontId="36" fillId="2" borderId="26" xfId="5" applyFont="1" applyFill="1" applyBorder="1" applyAlignment="1">
      <alignment horizontal="center" vertical="center" wrapText="1"/>
    </xf>
    <xf numFmtId="0" fontId="37" fillId="2" borderId="50" xfId="5" applyFont="1" applyFill="1" applyBorder="1" applyAlignment="1">
      <alignment horizontal="center" vertical="center" wrapText="1"/>
    </xf>
    <xf numFmtId="0" fontId="37" fillId="2" borderId="51" xfId="5" applyFont="1" applyFill="1" applyBorder="1" applyAlignment="1">
      <alignment horizontal="center" vertical="center" wrapText="1"/>
    </xf>
    <xf numFmtId="0" fontId="37" fillId="2" borderId="52" xfId="5" applyFont="1" applyFill="1" applyBorder="1" applyAlignment="1">
      <alignment horizontal="center" vertical="center" wrapText="1"/>
    </xf>
    <xf numFmtId="0" fontId="6" fillId="2" borderId="27" xfId="5" applyFont="1" applyFill="1" applyBorder="1" applyAlignment="1">
      <alignment horizontal="left" vertical="center" wrapText="1"/>
    </xf>
    <xf numFmtId="0" fontId="6" fillId="2" borderId="5" xfId="5" applyFont="1" applyFill="1" applyBorder="1" applyAlignment="1">
      <alignment horizontal="left" vertical="center" wrapText="1"/>
    </xf>
    <xf numFmtId="0" fontId="6" fillId="2" borderId="19" xfId="5" applyFont="1" applyFill="1" applyBorder="1" applyAlignment="1">
      <alignment horizontal="left" vertical="center" wrapText="1"/>
    </xf>
    <xf numFmtId="0" fontId="36" fillId="2" borderId="1" xfId="5" applyFont="1" applyFill="1" applyBorder="1" applyAlignment="1">
      <alignment horizontal="left" vertical="center" wrapText="1"/>
    </xf>
    <xf numFmtId="0" fontId="36" fillId="2" borderId="1" xfId="5" applyFont="1" applyFill="1" applyBorder="1" applyAlignment="1">
      <alignment horizontal="center" vertical="center" wrapText="1"/>
    </xf>
    <xf numFmtId="0" fontId="36" fillId="2" borderId="27" xfId="5" applyFont="1" applyFill="1" applyBorder="1" applyAlignment="1">
      <alignment horizontal="center" vertical="center" wrapText="1"/>
    </xf>
    <xf numFmtId="0" fontId="36" fillId="2" borderId="7" xfId="5" applyFont="1" applyFill="1" applyBorder="1" applyAlignment="1">
      <alignment horizontal="center" vertical="center" wrapText="1"/>
    </xf>
    <xf numFmtId="0" fontId="6" fillId="2" borderId="27" xfId="5" applyFont="1" applyFill="1" applyBorder="1" applyAlignment="1" applyProtection="1">
      <alignment horizontal="left" vertical="center" wrapText="1"/>
      <protection locked="0"/>
    </xf>
    <xf numFmtId="0" fontId="6" fillId="2" borderId="5" xfId="5" applyFont="1" applyFill="1" applyBorder="1" applyAlignment="1" applyProtection="1">
      <alignment horizontal="left" vertical="center" wrapText="1"/>
      <protection locked="0"/>
    </xf>
    <xf numFmtId="0" fontId="6" fillId="2" borderId="19" xfId="5" applyFont="1" applyFill="1" applyBorder="1" applyAlignment="1" applyProtection="1">
      <alignment horizontal="left" vertical="center" wrapText="1"/>
      <protection locked="0"/>
    </xf>
    <xf numFmtId="0" fontId="6" fillId="14" borderId="10" xfId="5" applyFont="1" applyFill="1" applyBorder="1" applyAlignment="1">
      <alignment horizontal="center" vertical="top" wrapText="1"/>
    </xf>
    <xf numFmtId="0" fontId="6" fillId="14" borderId="19" xfId="5" applyFont="1" applyFill="1" applyBorder="1" applyAlignment="1">
      <alignment horizontal="center" vertical="top" wrapText="1"/>
    </xf>
    <xf numFmtId="0" fontId="6" fillId="14" borderId="1" xfId="5" applyFont="1" applyFill="1" applyBorder="1" applyAlignment="1">
      <alignment horizontal="center" vertical="top" wrapText="1"/>
    </xf>
    <xf numFmtId="0" fontId="36" fillId="14" borderId="27" xfId="5" applyFont="1" applyFill="1" applyBorder="1" applyAlignment="1">
      <alignment horizontal="center" vertical="center" wrapText="1"/>
    </xf>
    <xf numFmtId="0" fontId="36" fillId="14" borderId="19" xfId="5" applyFont="1" applyFill="1" applyBorder="1" applyAlignment="1">
      <alignment horizontal="center" vertical="center" wrapText="1"/>
    </xf>
    <xf numFmtId="0" fontId="36" fillId="14" borderId="5" xfId="5" applyFont="1" applyFill="1" applyBorder="1" applyAlignment="1">
      <alignment horizontal="center" vertical="center" wrapText="1"/>
    </xf>
    <xf numFmtId="0" fontId="36" fillId="14" borderId="2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14" borderId="5" xfId="5" applyFont="1" applyFill="1" applyBorder="1" applyAlignment="1">
      <alignment horizontal="center" vertical="center" wrapText="1"/>
    </xf>
    <xf numFmtId="0" fontId="6" fillId="14" borderId="19" xfId="5" applyFont="1" applyFill="1" applyBorder="1" applyAlignment="1">
      <alignment horizontal="center" vertical="center" wrapText="1"/>
    </xf>
    <xf numFmtId="0" fontId="6" fillId="14" borderId="10" xfId="5" applyFont="1" applyFill="1" applyBorder="1" applyAlignment="1">
      <alignment horizontal="center" vertical="center" wrapText="1"/>
    </xf>
    <xf numFmtId="0" fontId="20" fillId="2" borderId="9" xfId="5" applyFont="1" applyFill="1" applyBorder="1" applyAlignment="1" applyProtection="1">
      <alignment horizontal="left" vertical="top" wrapText="1"/>
      <protection locked="0"/>
    </xf>
    <xf numFmtId="0" fontId="20" fillId="2" borderId="0" xfId="5" applyFont="1" applyFill="1" applyAlignment="1" applyProtection="1">
      <alignment horizontal="left" vertical="top" wrapText="1"/>
      <protection locked="0"/>
    </xf>
    <xf numFmtId="0" fontId="20" fillId="2" borderId="6" xfId="5" applyFont="1" applyFill="1" applyBorder="1" applyAlignment="1" applyProtection="1">
      <alignment horizontal="left" vertical="top" wrapText="1"/>
      <protection locked="0"/>
    </xf>
    <xf numFmtId="0" fontId="30" fillId="0" borderId="50" xfId="5" applyFont="1" applyBorder="1" applyAlignment="1">
      <alignment horizontal="center" vertical="center" wrapText="1"/>
    </xf>
    <xf numFmtId="0" fontId="30" fillId="0" borderId="51" xfId="5" applyFont="1" applyBorder="1" applyAlignment="1">
      <alignment horizontal="center" vertical="center" wrapText="1"/>
    </xf>
    <xf numFmtId="0" fontId="30" fillId="0" borderId="52" xfId="5"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4" fillId="0" borderId="11" xfId="5" applyFont="1" applyBorder="1" applyAlignment="1">
      <alignment horizontal="center" vertical="center" wrapText="1"/>
    </xf>
    <xf numFmtId="0" fontId="4" fillId="0" borderId="3" xfId="5" applyFont="1" applyBorder="1" applyAlignment="1">
      <alignment horizontal="center" vertical="center" wrapText="1"/>
    </xf>
    <xf numFmtId="0" fontId="6" fillId="2" borderId="4" xfId="5" applyFont="1" applyFill="1" applyBorder="1" applyAlignment="1" applyProtection="1">
      <alignment horizontal="center" vertical="top" wrapText="1"/>
      <protection locked="0"/>
    </xf>
    <xf numFmtId="0" fontId="25" fillId="0" borderId="0" xfId="5" applyFont="1" applyAlignment="1">
      <alignment horizontal="center" vertical="center" wrapText="1"/>
    </xf>
    <xf numFmtId="0" fontId="10" fillId="0" borderId="9" xfId="5" applyFont="1" applyBorder="1" applyAlignment="1">
      <alignment horizontal="justify" vertical="center" wrapText="1"/>
    </xf>
    <xf numFmtId="0" fontId="10" fillId="0" borderId="0" xfId="5" applyFont="1" applyAlignment="1">
      <alignment horizontal="justify" vertical="center" wrapText="1"/>
    </xf>
    <xf numFmtId="0" fontId="2" fillId="2" borderId="45" xfId="5" applyFont="1" applyFill="1" applyBorder="1" applyAlignment="1">
      <alignment horizontal="center" vertical="top" wrapText="1"/>
    </xf>
    <xf numFmtId="0" fontId="2" fillId="2" borderId="46" xfId="5" applyFont="1" applyFill="1" applyBorder="1" applyAlignment="1">
      <alignment horizontal="center" vertical="top" wrapText="1"/>
    </xf>
    <xf numFmtId="0" fontId="1" fillId="0" borderId="45" xfId="0" applyFont="1" applyBorder="1" applyAlignment="1">
      <alignment horizontal="center" vertical="center"/>
    </xf>
    <xf numFmtId="0" fontId="1" fillId="2" borderId="45" xfId="5" applyFill="1" applyBorder="1" applyAlignment="1">
      <alignment horizontal="center" vertical="center" wrapText="1"/>
    </xf>
    <xf numFmtId="0" fontId="4" fillId="2" borderId="45" xfId="5" applyFont="1" applyFill="1" applyBorder="1" applyAlignment="1">
      <alignment horizontal="center" vertical="center" wrapText="1"/>
    </xf>
    <xf numFmtId="0" fontId="5" fillId="2" borderId="46" xfId="5" applyFont="1" applyFill="1" applyBorder="1" applyAlignment="1">
      <alignment horizontal="center" vertical="center" wrapText="1"/>
    </xf>
    <xf numFmtId="0" fontId="5" fillId="0" borderId="46" xfId="5" applyFont="1" applyBorder="1" applyAlignment="1">
      <alignment horizontal="center" vertical="center" wrapText="1"/>
    </xf>
    <xf numFmtId="0" fontId="18" fillId="8" borderId="50" xfId="5" applyFont="1" applyFill="1" applyBorder="1" applyAlignment="1">
      <alignment horizontal="left" vertical="center" wrapText="1"/>
    </xf>
    <xf numFmtId="0" fontId="18" fillId="8" borderId="51" xfId="5" applyFont="1" applyFill="1" applyBorder="1" applyAlignment="1">
      <alignment horizontal="left" vertical="center" wrapText="1"/>
    </xf>
    <xf numFmtId="0" fontId="17" fillId="8" borderId="51" xfId="5" applyFont="1" applyFill="1" applyBorder="1" applyAlignment="1">
      <alignment horizontal="left" vertical="center" wrapText="1"/>
    </xf>
    <xf numFmtId="0" fontId="17" fillId="8" borderId="52" xfId="5" applyFont="1" applyFill="1" applyBorder="1" applyAlignment="1">
      <alignment horizontal="left" vertical="center" wrapText="1"/>
    </xf>
    <xf numFmtId="0" fontId="20" fillId="0" borderId="18" xfId="5" applyFont="1" applyBorder="1" applyAlignment="1">
      <alignment horizontal="left" vertical="center" wrapText="1"/>
    </xf>
    <xf numFmtId="0" fontId="20" fillId="0" borderId="2" xfId="5" applyFont="1" applyBorder="1" applyAlignment="1">
      <alignment horizontal="left" vertical="center" wrapText="1"/>
    </xf>
    <xf numFmtId="0" fontId="34" fillId="0" borderId="1" xfId="0" applyFont="1" applyBorder="1" applyAlignment="1">
      <alignment horizontal="center" wrapText="1"/>
    </xf>
    <xf numFmtId="0" fontId="35"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 fillId="2" borderId="91" xfId="7" applyFont="1" applyFill="1" applyBorder="1" applyAlignment="1">
      <alignment horizontal="left" vertical="top"/>
    </xf>
    <xf numFmtId="0" fontId="4" fillId="2" borderId="92" xfId="7" applyFont="1" applyFill="1" applyBorder="1" applyAlignment="1">
      <alignment horizontal="left" vertical="top"/>
    </xf>
    <xf numFmtId="0" fontId="4" fillId="2" borderId="93" xfId="7" applyFont="1" applyFill="1" applyBorder="1" applyAlignment="1">
      <alignment horizontal="left" vertical="top"/>
    </xf>
    <xf numFmtId="0" fontId="4" fillId="2" borderId="30" xfId="7" applyFont="1" applyFill="1" applyBorder="1" applyAlignment="1">
      <alignment horizontal="left" vertical="center"/>
    </xf>
    <xf numFmtId="0" fontId="4" fillId="2" borderId="55" xfId="7" applyFont="1" applyFill="1" applyBorder="1" applyAlignment="1">
      <alignment horizontal="left" vertical="center"/>
    </xf>
    <xf numFmtId="0" fontId="36" fillId="0" borderId="12" xfId="7" applyFont="1" applyBorder="1" applyAlignment="1">
      <alignment horizontal="justify" vertical="center" wrapText="1"/>
    </xf>
    <xf numFmtId="0" fontId="36" fillId="0" borderId="13" xfId="7" applyFont="1" applyBorder="1" applyAlignment="1">
      <alignment horizontal="justify" vertical="center" wrapText="1"/>
    </xf>
    <xf numFmtId="0" fontId="36" fillId="0" borderId="14" xfId="7" applyFont="1" applyBorder="1" applyAlignment="1">
      <alignment horizontal="justify" vertical="center" wrapText="1"/>
    </xf>
    <xf numFmtId="0" fontId="6" fillId="9" borderId="9" xfId="7" applyFont="1" applyFill="1" applyBorder="1" applyAlignment="1">
      <alignment horizontal="justify" vertical="center" wrapText="1"/>
    </xf>
    <xf numFmtId="0" fontId="6" fillId="9" borderId="0" xfId="7" applyFont="1" applyFill="1" applyAlignment="1">
      <alignment horizontal="justify" vertical="center" wrapText="1"/>
    </xf>
    <xf numFmtId="0" fontId="6" fillId="9" borderId="6" xfId="7" applyFont="1" applyFill="1" applyBorder="1" applyAlignment="1">
      <alignment horizontal="justify" vertical="center" wrapText="1"/>
    </xf>
    <xf numFmtId="0" fontId="1" fillId="9" borderId="9" xfId="7" applyFill="1" applyBorder="1" applyAlignment="1">
      <alignment horizontal="justify" vertical="center" wrapText="1"/>
    </xf>
    <xf numFmtId="0" fontId="1" fillId="9" borderId="0" xfId="7" applyFill="1" applyAlignment="1">
      <alignment horizontal="justify" vertical="center" wrapText="1"/>
    </xf>
    <xf numFmtId="0" fontId="1" fillId="9" borderId="6" xfId="7" applyFill="1" applyBorder="1" applyAlignment="1">
      <alignment horizontal="justify" vertical="center" wrapText="1"/>
    </xf>
    <xf numFmtId="0" fontId="6" fillId="2" borderId="9"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6" xfId="7" applyFont="1" applyFill="1" applyBorder="1" applyAlignment="1">
      <alignment horizontal="center" vertical="center" wrapText="1"/>
    </xf>
    <xf numFmtId="0" fontId="1" fillId="2" borderId="9" xfId="7" applyFill="1" applyBorder="1" applyAlignment="1">
      <alignment horizontal="center" wrapText="1"/>
    </xf>
    <xf numFmtId="0" fontId="1" fillId="2" borderId="0" xfId="7" applyFill="1" applyAlignment="1">
      <alignment horizontal="center" wrapText="1"/>
    </xf>
    <xf numFmtId="0" fontId="1" fillId="2" borderId="6" xfId="7" applyFill="1" applyBorder="1" applyAlignment="1">
      <alignment horizontal="center" wrapText="1"/>
    </xf>
    <xf numFmtId="0" fontId="1" fillId="2" borderId="32" xfId="7" applyFill="1" applyBorder="1" applyAlignment="1">
      <alignment horizontal="center" vertical="center" wrapText="1"/>
    </xf>
    <xf numFmtId="0" fontId="1" fillId="2" borderId="4" xfId="7" applyFill="1" applyBorder="1" applyAlignment="1">
      <alignment horizontal="center" vertical="center" wrapText="1"/>
    </xf>
    <xf numFmtId="0" fontId="1" fillId="2" borderId="20" xfId="7" applyFill="1" applyBorder="1" applyAlignment="1">
      <alignment horizontal="center" vertical="center" wrapText="1"/>
    </xf>
    <xf numFmtId="0" fontId="10" fillId="9"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4" fillId="2" borderId="1" xfId="7" applyFont="1" applyFill="1" applyBorder="1" applyAlignment="1">
      <alignment horizontal="left" vertical="center"/>
    </xf>
    <xf numFmtId="0" fontId="4" fillId="2" borderId="7" xfId="7" applyFont="1" applyFill="1" applyBorder="1" applyAlignment="1">
      <alignment horizontal="left" vertical="center"/>
    </xf>
    <xf numFmtId="0" fontId="6" fillId="9" borderId="9" xfId="7" applyFont="1" applyFill="1" applyBorder="1" applyAlignment="1">
      <alignment horizontal="left" vertical="center" wrapText="1"/>
    </xf>
    <xf numFmtId="0" fontId="6" fillId="9" borderId="0" xfId="7" applyFont="1" applyFill="1" applyAlignment="1">
      <alignment horizontal="left" vertical="center" wrapText="1"/>
    </xf>
    <xf numFmtId="0" fontId="6" fillId="9" borderId="6" xfId="7" applyFont="1" applyFill="1" applyBorder="1" applyAlignment="1">
      <alignment horizontal="left" vertical="center" wrapText="1"/>
    </xf>
    <xf numFmtId="0" fontId="52" fillId="0" borderId="1" xfId="0" applyFont="1" applyBorder="1" applyAlignment="1">
      <alignment horizontal="center" vertical="center" wrapText="1"/>
    </xf>
    <xf numFmtId="0" fontId="34" fillId="8" borderId="1" xfId="0" applyFont="1" applyFill="1" applyBorder="1" applyAlignment="1">
      <alignment horizontal="center" vertical="center"/>
    </xf>
    <xf numFmtId="0" fontId="4" fillId="2" borderId="43" xfId="7" applyFont="1" applyFill="1" applyBorder="1" applyAlignment="1">
      <alignment horizontal="left" vertical="top"/>
    </xf>
    <xf numFmtId="0" fontId="4" fillId="2" borderId="5" xfId="7" applyFont="1" applyFill="1" applyBorder="1" applyAlignment="1">
      <alignment horizontal="left" vertical="top"/>
    </xf>
    <xf numFmtId="0" fontId="4" fillId="2" borderId="19" xfId="7" applyFont="1" applyFill="1" applyBorder="1" applyAlignment="1">
      <alignment horizontal="left" vertical="top"/>
    </xf>
    <xf numFmtId="0" fontId="34" fillId="8" borderId="7" xfId="0" applyFont="1" applyFill="1" applyBorder="1" applyAlignment="1">
      <alignment horizontal="center" vertical="center"/>
    </xf>
    <xf numFmtId="0" fontId="34" fillId="0" borderId="25" xfId="0" applyFont="1" applyBorder="1" applyAlignment="1">
      <alignment horizontal="center" vertical="center" wrapText="1"/>
    </xf>
    <xf numFmtId="0" fontId="10" fillId="0" borderId="10" xfId="0" applyFont="1" applyBorder="1" applyAlignment="1">
      <alignment horizontal="center" vertical="center" wrapText="1"/>
    </xf>
    <xf numFmtId="0" fontId="34" fillId="8" borderId="1" xfId="0" applyFont="1" applyFill="1" applyBorder="1" applyAlignment="1">
      <alignment horizontal="center" wrapText="1"/>
    </xf>
    <xf numFmtId="0" fontId="35" fillId="0" borderId="25" xfId="0" applyFont="1" applyBorder="1" applyAlignment="1">
      <alignment horizontal="justify" vertical="center" wrapText="1"/>
    </xf>
    <xf numFmtId="0" fontId="34" fillId="8" borderId="27"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19" xfId="0" applyFont="1" applyFill="1" applyBorder="1" applyAlignment="1">
      <alignment horizontal="center" vertical="center"/>
    </xf>
    <xf numFmtId="0" fontId="34" fillId="8" borderId="1" xfId="0" applyFont="1" applyFill="1" applyBorder="1" applyAlignment="1">
      <alignment horizontal="center"/>
    </xf>
    <xf numFmtId="0" fontId="35" fillId="0" borderId="1" xfId="0" applyFont="1" applyBorder="1" applyAlignment="1">
      <alignment horizontal="justify" vertical="center"/>
    </xf>
    <xf numFmtId="0" fontId="34" fillId="8" borderId="24" xfId="0" applyFont="1" applyFill="1" applyBorder="1" applyAlignment="1">
      <alignment horizontal="center" vertical="center"/>
    </xf>
    <xf numFmtId="0" fontId="34" fillId="9" borderId="27" xfId="0"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5"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5" fillId="0" borderId="27" xfId="0" applyFont="1" applyBorder="1" applyAlignment="1">
      <alignment horizontal="justify" vertical="center" wrapText="1"/>
    </xf>
    <xf numFmtId="0" fontId="35" fillId="0" borderId="5" xfId="0" applyFont="1" applyBorder="1" applyAlignment="1">
      <alignment horizontal="justify"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5" fillId="0" borderId="21" xfId="0" applyFont="1" applyBorder="1" applyAlignment="1">
      <alignment horizontal="left" vertical="center" wrapText="1"/>
    </xf>
    <xf numFmtId="0" fontId="35" fillId="0" borderId="13" xfId="0" applyFont="1" applyBorder="1" applyAlignment="1">
      <alignment horizontal="left" vertical="center" wrapText="1"/>
    </xf>
    <xf numFmtId="0" fontId="34" fillId="0" borderId="27" xfId="0" applyFont="1" applyBorder="1" applyAlignment="1">
      <alignment horizontal="center" vertical="center" wrapText="1"/>
    </xf>
    <xf numFmtId="0" fontId="34" fillId="0" borderId="19" xfId="0" applyFont="1" applyBorder="1" applyAlignment="1">
      <alignment horizontal="center" vertical="center" wrapText="1"/>
    </xf>
    <xf numFmtId="0" fontId="34" fillId="8" borderId="23" xfId="0" applyFont="1" applyFill="1" applyBorder="1" applyAlignment="1">
      <alignment horizontal="center" vertical="center"/>
    </xf>
    <xf numFmtId="0" fontId="35" fillId="9" borderId="27"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19"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37" xfId="0" applyFont="1" applyBorder="1" applyAlignment="1">
      <alignment horizontal="center" vertical="center" wrapText="1"/>
    </xf>
    <xf numFmtId="0" fontId="35" fillId="0" borderId="27" xfId="0" applyFont="1" applyBorder="1" applyAlignment="1">
      <alignment horizontal="left" vertical="center" wrapText="1"/>
    </xf>
    <xf numFmtId="0" fontId="35" fillId="0" borderId="5" xfId="0" applyFont="1" applyBorder="1" applyAlignment="1">
      <alignment horizontal="left" vertical="center" wrapText="1"/>
    </xf>
    <xf numFmtId="0" fontId="64" fillId="0" borderId="27" xfId="0" applyFont="1" applyBorder="1" applyAlignment="1">
      <alignment horizontal="justify" vertical="center" wrapText="1"/>
    </xf>
    <xf numFmtId="0" fontId="34" fillId="8" borderId="27" xfId="0" applyFont="1" applyFill="1" applyBorder="1" applyAlignment="1">
      <alignment horizontal="center"/>
    </xf>
    <xf numFmtId="0" fontId="34" fillId="8" borderId="19" xfId="0" applyFont="1" applyFill="1" applyBorder="1" applyAlignment="1">
      <alignment horizontal="center"/>
    </xf>
    <xf numFmtId="0" fontId="34" fillId="8" borderId="5" xfId="0" applyFont="1" applyFill="1" applyBorder="1" applyAlignment="1">
      <alignment horizontal="center"/>
    </xf>
    <xf numFmtId="0" fontId="35" fillId="9" borderId="27" xfId="0" applyFont="1" applyFill="1" applyBorder="1" applyAlignment="1">
      <alignment horizontal="justify" vertical="center" wrapText="1"/>
    </xf>
    <xf numFmtId="0" fontId="35" fillId="9" borderId="5" xfId="0" applyFont="1" applyFill="1" applyBorder="1" applyAlignment="1">
      <alignment horizontal="justify" vertical="center" wrapText="1"/>
    </xf>
    <xf numFmtId="0" fontId="35" fillId="9" borderId="19" xfId="0" applyFont="1" applyFill="1" applyBorder="1" applyAlignment="1">
      <alignment horizontal="justify" vertical="center" wrapText="1"/>
    </xf>
    <xf numFmtId="0" fontId="8" fillId="0" borderId="27" xfId="0" applyFont="1" applyBorder="1" applyAlignment="1">
      <alignment horizontal="justify" vertical="center" wrapText="1"/>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27" xfId="0" applyFont="1" applyBorder="1" applyAlignment="1">
      <alignment horizontal="justify" vertical="center" wrapText="1"/>
    </xf>
    <xf numFmtId="0" fontId="6" fillId="0" borderId="16" xfId="7" applyFont="1" applyBorder="1" applyAlignment="1">
      <alignment horizontal="center" vertical="center" wrapText="1"/>
    </xf>
    <xf numFmtId="0" fontId="6" fillId="9" borderId="96" xfId="7" applyFont="1" applyFill="1" applyBorder="1" applyAlignment="1">
      <alignment horizontal="center" vertical="center" wrapText="1"/>
    </xf>
    <xf numFmtId="0" fontId="6" fillId="8" borderId="57" xfId="7" applyFont="1" applyFill="1" applyBorder="1" applyAlignment="1">
      <alignment horizontal="center" vertical="center" wrapText="1"/>
    </xf>
    <xf numFmtId="0" fontId="6" fillId="8" borderId="54" xfId="7" applyFont="1" applyFill="1" applyBorder="1" applyAlignment="1">
      <alignment horizontal="center" vertical="center" wrapText="1"/>
    </xf>
    <xf numFmtId="0" fontId="6" fillId="8" borderId="29" xfId="7" applyFont="1" applyFill="1" applyBorder="1" applyAlignment="1">
      <alignment horizontal="center" vertical="center" wrapText="1"/>
    </xf>
    <xf numFmtId="0" fontId="6" fillId="8" borderId="30" xfId="7" applyFont="1" applyFill="1" applyBorder="1" applyAlignment="1">
      <alignment horizontal="center" vertical="center" wrapText="1"/>
    </xf>
    <xf numFmtId="0" fontId="36" fillId="8" borderId="29" xfId="0" applyFont="1" applyFill="1" applyBorder="1" applyAlignment="1">
      <alignment horizontal="center"/>
    </xf>
    <xf numFmtId="0" fontId="34" fillId="8" borderId="29" xfId="0" applyFont="1" applyFill="1" applyBorder="1" applyAlignment="1">
      <alignment horizontal="center" vertical="center"/>
    </xf>
    <xf numFmtId="0" fontId="34" fillId="8" borderId="30" xfId="0" applyFont="1" applyFill="1" applyBorder="1" applyAlignment="1">
      <alignment horizontal="center" vertical="center"/>
    </xf>
    <xf numFmtId="0" fontId="35" fillId="0" borderId="19" xfId="0" applyFont="1" applyBorder="1" applyAlignment="1">
      <alignment horizontal="justify" vertical="center" wrapText="1"/>
    </xf>
    <xf numFmtId="0" fontId="10" fillId="0" borderId="27"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5" fillId="0" borderId="2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34" fillId="8" borderId="53" xfId="0" applyFont="1" applyFill="1" applyBorder="1" applyAlignment="1">
      <alignment horizontal="center" vertical="center"/>
    </xf>
    <xf numFmtId="0" fontId="34" fillId="8" borderId="55" xfId="0" applyFont="1" applyFill="1" applyBorder="1" applyAlignment="1">
      <alignment horizontal="center" vertical="center"/>
    </xf>
    <xf numFmtId="0" fontId="36" fillId="8" borderId="94" xfId="0" applyFont="1" applyFill="1" applyBorder="1" applyAlignment="1">
      <alignment horizontal="center"/>
    </xf>
    <xf numFmtId="0" fontId="36" fillId="8" borderId="93" xfId="0" applyFont="1" applyFill="1" applyBorder="1" applyAlignment="1">
      <alignment horizontal="center"/>
    </xf>
    <xf numFmtId="0" fontId="36" fillId="8" borderId="92" xfId="0" applyFont="1" applyFill="1" applyBorder="1" applyAlignment="1">
      <alignment horizontal="center"/>
    </xf>
    <xf numFmtId="0" fontId="35" fillId="0" borderId="36" xfId="0" applyFont="1" applyBorder="1" applyAlignment="1">
      <alignment horizontal="justify" vertical="center" wrapText="1"/>
    </xf>
    <xf numFmtId="0" fontId="35" fillId="0" borderId="4" xfId="0" applyFont="1" applyBorder="1" applyAlignment="1">
      <alignment horizontal="justify" vertical="center" wrapText="1"/>
    </xf>
    <xf numFmtId="0" fontId="1" fillId="0" borderId="94" xfId="7" applyBorder="1" applyAlignment="1">
      <alignment horizontal="center" vertical="center"/>
    </xf>
    <xf numFmtId="0" fontId="1" fillId="0" borderId="93" xfId="7" applyBorder="1" applyAlignment="1">
      <alignment horizontal="center" vertical="center"/>
    </xf>
    <xf numFmtId="0" fontId="1" fillId="0" borderId="27" xfId="7" applyBorder="1" applyAlignment="1">
      <alignment horizontal="center" vertical="center"/>
    </xf>
    <xf numFmtId="0" fontId="1" fillId="0" borderId="28" xfId="7" applyBorder="1" applyAlignment="1">
      <alignment horizontal="center" vertical="center"/>
    </xf>
    <xf numFmtId="0" fontId="1" fillId="0" borderId="95" xfId="7" applyBorder="1" applyAlignment="1">
      <alignment horizontal="center" vertical="center"/>
    </xf>
    <xf numFmtId="0" fontId="6" fillId="8" borderId="22" xfId="7" applyFont="1" applyFill="1" applyBorder="1" applyAlignment="1">
      <alignment horizontal="center" vertical="center"/>
    </xf>
    <xf numFmtId="0" fontId="6" fillId="8" borderId="23" xfId="7" applyFont="1" applyFill="1" applyBorder="1" applyAlignment="1">
      <alignment horizontal="center" vertical="center"/>
    </xf>
    <xf numFmtId="0" fontId="6" fillId="8" borderId="24" xfId="7" applyFont="1" applyFill="1" applyBorder="1" applyAlignment="1">
      <alignment horizontal="center" vertical="center"/>
    </xf>
    <xf numFmtId="0" fontId="6" fillId="8" borderId="9" xfId="0" applyFont="1" applyFill="1" applyBorder="1" applyAlignment="1">
      <alignment horizontal="center" vertical="center"/>
    </xf>
    <xf numFmtId="0" fontId="6" fillId="8" borderId="0" xfId="0" applyFont="1" applyFill="1" applyAlignment="1">
      <alignment horizontal="center" vertical="center"/>
    </xf>
    <xf numFmtId="0" fontId="6" fillId="8" borderId="6" xfId="0" applyFont="1" applyFill="1" applyBorder="1" applyAlignment="1">
      <alignment horizontal="center" vertical="center"/>
    </xf>
    <xf numFmtId="0" fontId="65" fillId="0" borderId="1" xfId="0" applyFont="1" applyBorder="1" applyAlignment="1">
      <alignment horizontal="left" wrapText="1"/>
    </xf>
    <xf numFmtId="0" fontId="35" fillId="0" borderId="1" xfId="0" applyFont="1" applyBorder="1" applyAlignment="1">
      <alignment horizontal="left" wrapText="1"/>
    </xf>
    <xf numFmtId="0" fontId="35" fillId="0" borderId="7" xfId="0" applyFont="1" applyBorder="1" applyAlignment="1">
      <alignment horizontal="left" wrapText="1"/>
    </xf>
    <xf numFmtId="0" fontId="35" fillId="0" borderId="25" xfId="0" applyFont="1" applyBorder="1" applyAlignment="1">
      <alignment horizontal="left" wrapText="1"/>
    </xf>
    <xf numFmtId="0" fontId="35" fillId="0" borderId="26" xfId="0" applyFont="1" applyBorder="1" applyAlignment="1">
      <alignment horizontal="left" wrapText="1"/>
    </xf>
    <xf numFmtId="0" fontId="33" fillId="0" borderId="1" xfId="7" applyFont="1" applyBorder="1" applyAlignment="1">
      <alignment horizontal="center" vertical="center"/>
    </xf>
    <xf numFmtId="0" fontId="36" fillId="0" borderId="1" xfId="7" applyFont="1" applyBorder="1" applyAlignment="1">
      <alignment horizontal="center" vertical="center"/>
    </xf>
    <xf numFmtId="0" fontId="36" fillId="0" borderId="10" xfId="7" applyFont="1" applyBorder="1" applyAlignment="1">
      <alignment horizontal="center" vertical="center" textRotation="90" wrapText="1"/>
    </xf>
    <xf numFmtId="0" fontId="33" fillId="2" borderId="1" xfId="7" applyFont="1" applyFill="1" applyBorder="1" applyAlignment="1">
      <alignment horizontal="left" vertical="center"/>
    </xf>
    <xf numFmtId="0" fontId="66" fillId="2" borderId="1" xfId="7" applyFont="1" applyFill="1" applyBorder="1" applyAlignment="1">
      <alignment horizontal="left" vertical="center"/>
    </xf>
    <xf numFmtId="0" fontId="36" fillId="8" borderId="10" xfId="0" applyFont="1" applyFill="1" applyBorder="1" applyAlignment="1">
      <alignment horizontal="center"/>
    </xf>
    <xf numFmtId="0" fontId="36" fillId="8" borderId="1" xfId="0" applyFont="1" applyFill="1" applyBorder="1" applyAlignment="1">
      <alignment horizontal="center"/>
    </xf>
    <xf numFmtId="0" fontId="36" fillId="8" borderId="7" xfId="0" applyFont="1" applyFill="1" applyBorder="1" applyAlignment="1">
      <alignment horizontal="center"/>
    </xf>
    <xf numFmtId="0" fontId="1" fillId="0" borderId="92" xfId="7" applyBorder="1" applyAlignment="1">
      <alignment horizontal="center" vertical="center"/>
    </xf>
    <xf numFmtId="0" fontId="1" fillId="0" borderId="30" xfId="7" applyBorder="1" applyAlignment="1">
      <alignment horizontal="center" vertical="center"/>
    </xf>
    <xf numFmtId="0" fontId="1" fillId="0" borderId="55" xfId="7" applyBorder="1" applyAlignment="1">
      <alignment horizontal="center" vertical="center"/>
    </xf>
    <xf numFmtId="0" fontId="1" fillId="0" borderId="5" xfId="7" applyBorder="1" applyAlignment="1">
      <alignment horizontal="center" vertical="center"/>
    </xf>
    <xf numFmtId="0" fontId="1" fillId="0" borderId="19" xfId="7" applyBorder="1" applyAlignment="1">
      <alignment horizontal="center" vertical="center"/>
    </xf>
    <xf numFmtId="0" fontId="1" fillId="0" borderId="1" xfId="7" applyBorder="1" applyAlignment="1">
      <alignment horizontal="center" vertical="center"/>
    </xf>
    <xf numFmtId="0" fontId="1" fillId="0" borderId="7" xfId="7" applyBorder="1" applyAlignment="1">
      <alignment horizontal="center" vertical="center"/>
    </xf>
    <xf numFmtId="0" fontId="6" fillId="8" borderId="57" xfId="7" applyFont="1" applyFill="1" applyBorder="1" applyAlignment="1" applyProtection="1">
      <alignment horizontal="center" vertical="center" wrapText="1"/>
      <protection locked="0"/>
    </xf>
    <xf numFmtId="0" fontId="6" fillId="8" borderId="29" xfId="7" applyFont="1" applyFill="1" applyBorder="1" applyAlignment="1" applyProtection="1">
      <alignment horizontal="center" vertical="center" wrapText="1"/>
      <protection locked="0"/>
    </xf>
    <xf numFmtId="0" fontId="6" fillId="8" borderId="53" xfId="7" applyFont="1" applyFill="1" applyBorder="1" applyAlignment="1" applyProtection="1">
      <alignment horizontal="center" vertical="center" wrapText="1"/>
      <protection locked="0"/>
    </xf>
    <xf numFmtId="0" fontId="6" fillId="8" borderId="10" xfId="7" applyFont="1" applyFill="1" applyBorder="1" applyAlignment="1" applyProtection="1">
      <alignment horizontal="center" vertical="center" wrapText="1"/>
      <protection locked="0"/>
    </xf>
    <xf numFmtId="0" fontId="6" fillId="8" borderId="1" xfId="7" applyFont="1" applyFill="1" applyBorder="1" applyAlignment="1">
      <alignment horizontal="center" vertical="center" wrapText="1"/>
    </xf>
    <xf numFmtId="0" fontId="6" fillId="8" borderId="1" xfId="7" applyFont="1" applyFill="1" applyBorder="1" applyAlignment="1">
      <alignment horizontal="center" vertical="center"/>
    </xf>
    <xf numFmtId="0" fontId="6" fillId="8" borderId="27" xfId="7" applyFont="1" applyFill="1" applyBorder="1" applyAlignment="1">
      <alignment horizontal="center" vertical="center" wrapText="1"/>
    </xf>
    <xf numFmtId="0" fontId="6" fillId="8" borderId="5" xfId="7" applyFont="1" applyFill="1" applyBorder="1" applyAlignment="1">
      <alignment horizontal="center" vertical="center"/>
    </xf>
    <xf numFmtId="0" fontId="6" fillId="8" borderId="19" xfId="7" applyFont="1" applyFill="1" applyBorder="1" applyAlignment="1">
      <alignment horizontal="center" vertical="center"/>
    </xf>
    <xf numFmtId="0" fontId="6" fillId="8" borderId="28" xfId="7" applyFont="1" applyFill="1" applyBorder="1" applyAlignment="1">
      <alignment horizontal="center" vertical="center"/>
    </xf>
    <xf numFmtId="0" fontId="6" fillId="8" borderId="7" xfId="7" applyFont="1" applyFill="1" applyBorder="1" applyAlignment="1">
      <alignment horizontal="center" vertical="center"/>
    </xf>
    <xf numFmtId="0" fontId="6" fillId="8" borderId="57" xfId="7" applyFont="1" applyFill="1" applyBorder="1" applyAlignment="1">
      <alignment horizontal="center" vertical="center"/>
    </xf>
    <xf numFmtId="0" fontId="6" fillId="8" borderId="29" xfId="7" applyFont="1" applyFill="1" applyBorder="1" applyAlignment="1">
      <alignment horizontal="center" vertical="center"/>
    </xf>
    <xf numFmtId="0" fontId="6" fillId="8" borderId="53" xfId="7" applyFont="1" applyFill="1" applyBorder="1" applyAlignment="1">
      <alignment horizontal="center" vertical="center"/>
    </xf>
    <xf numFmtId="0" fontId="18" fillId="0" borderId="43" xfId="7" applyFont="1" applyBorder="1" applyAlignment="1">
      <alignment horizontal="justify" vertical="center" wrapText="1"/>
    </xf>
    <xf numFmtId="0" fontId="18" fillId="0" borderId="5" xfId="7" applyFont="1" applyBorder="1" applyAlignment="1">
      <alignment horizontal="justify" vertical="center" wrapText="1"/>
    </xf>
    <xf numFmtId="0" fontId="18" fillId="0" borderId="28" xfId="7" applyFont="1" applyBorder="1" applyAlignment="1">
      <alignment horizontal="justify" vertical="center" wrapText="1"/>
    </xf>
    <xf numFmtId="0" fontId="32" fillId="0" borderId="1" xfId="0" applyFont="1" applyBorder="1" applyAlignment="1">
      <alignment horizontal="left"/>
    </xf>
    <xf numFmtId="0" fontId="33" fillId="0" borderId="10" xfId="0" applyFont="1" applyBorder="1" applyAlignment="1">
      <alignment horizontal="center" vertical="center" textRotation="90" wrapText="1"/>
    </xf>
    <xf numFmtId="0" fontId="33" fillId="0" borderId="15" xfId="0" applyFont="1" applyBorder="1" applyAlignment="1">
      <alignment horizontal="center" vertical="center" textRotation="90" wrapText="1"/>
    </xf>
    <xf numFmtId="0" fontId="6" fillId="8" borderId="27" xfId="7" applyFont="1" applyFill="1" applyBorder="1" applyAlignment="1">
      <alignment horizontal="center" vertical="center"/>
    </xf>
    <xf numFmtId="0" fontId="1" fillId="0" borderId="45" xfId="0" applyFont="1" applyBorder="1" applyAlignment="1">
      <alignment horizontal="center"/>
    </xf>
    <xf numFmtId="0" fontId="2" fillId="2" borderId="43" xfId="7" applyFont="1" applyFill="1" applyBorder="1" applyAlignment="1">
      <alignment horizontal="center" vertical="center" wrapText="1"/>
    </xf>
    <xf numFmtId="0" fontId="2" fillId="2" borderId="5" xfId="7" applyFont="1" applyFill="1" applyBorder="1" applyAlignment="1">
      <alignment horizontal="center" vertical="center" wrapText="1"/>
    </xf>
    <xf numFmtId="0" fontId="2" fillId="2" borderId="28" xfId="7" applyFont="1" applyFill="1" applyBorder="1" applyAlignment="1">
      <alignment horizontal="center" vertical="center" wrapText="1"/>
    </xf>
    <xf numFmtId="0" fontId="6" fillId="2" borderId="10" xfId="7" applyFont="1" applyFill="1" applyBorder="1" applyAlignment="1">
      <alignment horizontal="center" vertical="center" wrapText="1"/>
    </xf>
    <xf numFmtId="0" fontId="6" fillId="2" borderId="1" xfId="7" applyFont="1" applyFill="1" applyBorder="1" applyAlignment="1">
      <alignment horizontal="center" vertical="center" wrapText="1"/>
    </xf>
    <xf numFmtId="0" fontId="2" fillId="2" borderId="32" xfId="7" applyFont="1" applyFill="1" applyBorder="1" applyAlignment="1">
      <alignment horizontal="center" vertical="center" wrapText="1"/>
    </xf>
    <xf numFmtId="0" fontId="2" fillId="2" borderId="4" xfId="7" applyFont="1" applyFill="1" applyBorder="1" applyAlignment="1">
      <alignment horizontal="center" vertical="center" wrapText="1"/>
    </xf>
    <xf numFmtId="0" fontId="2" fillId="2" borderId="20" xfId="7" applyFont="1" applyFill="1" applyBorder="1" applyAlignment="1">
      <alignment horizontal="center" vertical="center" wrapText="1"/>
    </xf>
    <xf numFmtId="0" fontId="6" fillId="8" borderId="10" xfId="7" applyFont="1" applyFill="1" applyBorder="1" applyAlignment="1">
      <alignment horizontal="center" vertical="center" wrapText="1"/>
    </xf>
    <xf numFmtId="0" fontId="6" fillId="8" borderId="7" xfId="7" applyFont="1" applyFill="1" applyBorder="1" applyAlignment="1">
      <alignment horizontal="center" vertical="center" wrapText="1"/>
    </xf>
    <xf numFmtId="0" fontId="6" fillId="2" borderId="1" xfId="7" applyFont="1" applyFill="1" applyBorder="1" applyAlignment="1" applyProtection="1">
      <alignment horizontal="center" vertical="center" wrapText="1"/>
      <protection locked="0"/>
    </xf>
    <xf numFmtId="0" fontId="6" fillId="2" borderId="7" xfId="7" applyFont="1" applyFill="1" applyBorder="1" applyAlignment="1">
      <alignment horizontal="center"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01" xfId="0" applyFont="1" applyBorder="1" applyAlignment="1">
      <alignment vertical="center" wrapText="1"/>
    </xf>
    <xf numFmtId="0" fontId="6" fillId="2" borderId="27" xfId="7" applyFont="1" applyFill="1" applyBorder="1" applyAlignment="1" applyProtection="1">
      <alignment horizontal="center" vertical="center" wrapText="1"/>
      <protection locked="0"/>
    </xf>
    <xf numFmtId="0" fontId="6" fillId="2" borderId="5" xfId="7" applyFont="1" applyFill="1" applyBorder="1" applyAlignment="1" applyProtection="1">
      <alignment horizontal="center" vertical="center" wrapText="1"/>
      <protection locked="0"/>
    </xf>
    <xf numFmtId="0" fontId="6" fillId="2" borderId="28" xfId="7" applyFont="1" applyFill="1" applyBorder="1" applyAlignment="1" applyProtection="1">
      <alignment horizontal="center" vertical="center" wrapText="1"/>
      <protection locked="0"/>
    </xf>
    <xf numFmtId="0" fontId="6" fillId="2" borderId="43" xfId="7" applyFont="1" applyFill="1" applyBorder="1" applyAlignment="1">
      <alignment horizontal="center" vertical="center" wrapText="1"/>
    </xf>
    <xf numFmtId="0" fontId="6" fillId="2" borderId="5" xfId="7" applyFont="1" applyFill="1" applyBorder="1" applyAlignment="1">
      <alignment horizontal="center" vertical="center" wrapText="1"/>
    </xf>
    <xf numFmtId="0" fontId="6" fillId="2" borderId="28" xfId="7" applyFont="1" applyFill="1" applyBorder="1" applyAlignment="1">
      <alignment horizontal="center" vertical="center" wrapText="1"/>
    </xf>
    <xf numFmtId="0" fontId="36" fillId="2" borderId="10" xfId="7" applyFont="1" applyFill="1" applyBorder="1" applyAlignment="1">
      <alignment horizontal="center" vertical="center" wrapText="1"/>
    </xf>
    <xf numFmtId="0" fontId="36" fillId="2" borderId="1" xfId="7" applyFont="1" applyFill="1" applyBorder="1" applyAlignment="1">
      <alignment horizontal="center" vertical="center" wrapText="1"/>
    </xf>
    <xf numFmtId="0" fontId="36" fillId="0" borderId="1" xfId="7" applyFont="1" applyBorder="1" applyAlignment="1">
      <alignment horizontal="center" vertical="center" textRotation="90" wrapText="1"/>
    </xf>
    <xf numFmtId="0" fontId="36" fillId="0" borderId="27" xfId="7" applyFont="1" applyBorder="1" applyAlignment="1">
      <alignment horizontal="center" vertical="center" textRotation="90" wrapText="1"/>
    </xf>
    <xf numFmtId="0" fontId="36" fillId="0" borderId="25" xfId="7" applyFont="1" applyBorder="1" applyAlignment="1">
      <alignment horizontal="center" vertical="center" textRotation="90" wrapText="1"/>
    </xf>
    <xf numFmtId="0" fontId="36" fillId="0" borderId="21" xfId="7" applyFont="1" applyBorder="1" applyAlignment="1">
      <alignment horizontal="center" vertical="center" textRotation="90" wrapText="1"/>
    </xf>
    <xf numFmtId="0" fontId="36" fillId="2" borderId="1" xfId="7" applyFont="1" applyFill="1" applyBorder="1" applyAlignment="1" applyProtection="1">
      <alignment horizontal="center" vertical="center" wrapText="1"/>
      <protection locked="0"/>
    </xf>
    <xf numFmtId="0" fontId="36" fillId="2" borderId="7" xfId="7" applyFont="1" applyFill="1" applyBorder="1" applyAlignment="1" applyProtection="1">
      <alignment horizontal="center" vertical="center" wrapText="1"/>
      <protection locked="0"/>
    </xf>
    <xf numFmtId="0" fontId="1" fillId="0" borderId="10" xfId="7" applyBorder="1" applyAlignment="1" applyProtection="1">
      <alignment horizontal="left" vertical="top" wrapText="1"/>
      <protection locked="0"/>
    </xf>
    <xf numFmtId="0" fontId="1" fillId="0" borderId="1" xfId="7" applyBorder="1" applyAlignment="1" applyProtection="1">
      <alignment horizontal="left" vertical="top" wrapText="1"/>
      <protection locked="0"/>
    </xf>
    <xf numFmtId="0" fontId="1" fillId="0" borderId="7" xfId="7" applyBorder="1" applyAlignment="1" applyProtection="1">
      <alignment horizontal="left" vertical="top" wrapText="1"/>
      <protection locked="0"/>
    </xf>
    <xf numFmtId="0" fontId="1" fillId="0" borderId="54" xfId="7" applyBorder="1" applyAlignment="1" applyProtection="1">
      <alignment horizontal="left" vertical="top" wrapText="1"/>
      <protection locked="0"/>
    </xf>
    <xf numFmtId="0" fontId="1" fillId="0" borderId="30" xfId="7" applyBorder="1" applyAlignment="1" applyProtection="1">
      <alignment horizontal="left" vertical="top" wrapText="1"/>
      <protection locked="0"/>
    </xf>
    <xf numFmtId="0" fontId="1" fillId="0" borderId="55" xfId="7" applyBorder="1" applyAlignment="1" applyProtection="1">
      <alignment horizontal="left" vertical="top" wrapText="1"/>
      <protection locked="0"/>
    </xf>
    <xf numFmtId="0" fontId="0" fillId="0" borderId="1" xfId="0" applyBorder="1" applyAlignment="1">
      <alignment horizontal="center"/>
    </xf>
    <xf numFmtId="0" fontId="0" fillId="0" borderId="25" xfId="0" applyBorder="1" applyAlignment="1">
      <alignment horizontal="center"/>
    </xf>
    <xf numFmtId="0" fontId="33" fillId="0" borderId="25" xfId="7" applyFont="1" applyBorder="1" applyAlignment="1">
      <alignment horizontal="center" vertical="center"/>
    </xf>
    <xf numFmtId="0" fontId="33" fillId="0" borderId="21" xfId="7" applyFont="1" applyBorder="1" applyAlignment="1">
      <alignment horizontal="center" vertical="center"/>
    </xf>
    <xf numFmtId="0" fontId="33" fillId="0" borderId="13" xfId="7" applyFont="1" applyBorder="1" applyAlignment="1">
      <alignment horizontal="center" vertical="center"/>
    </xf>
    <xf numFmtId="0" fontId="33" fillId="0" borderId="33" xfId="7" applyFont="1" applyBorder="1" applyAlignment="1">
      <alignment horizontal="center" vertical="center"/>
    </xf>
    <xf numFmtId="0" fontId="33" fillId="0" borderId="36" xfId="7" applyFont="1" applyBorder="1" applyAlignment="1">
      <alignment horizontal="center" vertical="center"/>
    </xf>
    <xf numFmtId="0" fontId="33" fillId="0" borderId="4" xfId="7" applyFont="1" applyBorder="1" applyAlignment="1">
      <alignment horizontal="center" vertical="center"/>
    </xf>
    <xf numFmtId="0" fontId="33" fillId="0" borderId="37" xfId="7" applyFont="1" applyBorder="1" applyAlignment="1">
      <alignment horizontal="center" vertical="center"/>
    </xf>
    <xf numFmtId="0" fontId="1" fillId="0" borderId="45" xfId="0" applyFont="1" applyBorder="1" applyAlignment="1">
      <alignment horizontal="center" vertical="center" wrapText="1"/>
    </xf>
    <xf numFmtId="0" fontId="1" fillId="9" borderId="27" xfId="9" applyFill="1" applyBorder="1" applyAlignment="1">
      <alignment vertical="center" wrapText="1"/>
    </xf>
    <xf numFmtId="0" fontId="33" fillId="0" borderId="5" xfId="0" applyFont="1" applyBorder="1" applyAlignment="1">
      <alignment vertical="center" wrapText="1"/>
    </xf>
    <xf numFmtId="0" fontId="33" fillId="0" borderId="19" xfId="0" applyFont="1" applyBorder="1" applyAlignment="1">
      <alignment vertical="center" wrapText="1"/>
    </xf>
    <xf numFmtId="0" fontId="1" fillId="9" borderId="9" xfId="9" applyFill="1" applyBorder="1" applyAlignment="1">
      <alignment horizontal="justify" vertical="center" wrapText="1"/>
    </xf>
    <xf numFmtId="0" fontId="1" fillId="9" borderId="0" xfId="9" applyFill="1" applyAlignment="1">
      <alignment horizontal="justify" vertical="center" wrapText="1"/>
    </xf>
    <xf numFmtId="0" fontId="1" fillId="9" borderId="6" xfId="9" applyFill="1" applyBorder="1" applyAlignment="1">
      <alignment horizontal="justify" vertical="center" wrapText="1"/>
    </xf>
    <xf numFmtId="0" fontId="1" fillId="9" borderId="9" xfId="9" applyFill="1" applyBorder="1" applyAlignment="1">
      <alignment vertical="top" wrapText="1"/>
    </xf>
    <xf numFmtId="0" fontId="1" fillId="9" borderId="0" xfId="9" applyFill="1"/>
    <xf numFmtId="0" fontId="1" fillId="9" borderId="6" xfId="9" applyFill="1" applyBorder="1"/>
    <xf numFmtId="0" fontId="18" fillId="8" borderId="50" xfId="9" applyFont="1" applyFill="1" applyBorder="1" applyAlignment="1">
      <alignment horizontal="center" vertical="center" wrapText="1"/>
    </xf>
    <xf numFmtId="0" fontId="18" fillId="8" borderId="51" xfId="9" applyFont="1" applyFill="1" applyBorder="1" applyAlignment="1">
      <alignment horizontal="center" vertical="center" wrapText="1"/>
    </xf>
    <xf numFmtId="0" fontId="18" fillId="8" borderId="52" xfId="9" applyFont="1" applyFill="1" applyBorder="1" applyAlignment="1">
      <alignment horizontal="center" vertical="center" wrapText="1"/>
    </xf>
    <xf numFmtId="0" fontId="15" fillId="9" borderId="1" xfId="9" applyFont="1" applyFill="1" applyBorder="1" applyAlignment="1">
      <alignment horizontal="center" vertical="top" wrapText="1"/>
    </xf>
    <xf numFmtId="0" fontId="6" fillId="9" borderId="1" xfId="9" applyFont="1" applyFill="1" applyBorder="1"/>
    <xf numFmtId="0" fontId="14" fillId="9" borderId="45" xfId="3" applyFont="1" applyFill="1" applyBorder="1" applyAlignment="1">
      <alignment vertical="top" wrapText="1"/>
    </xf>
    <xf numFmtId="0" fontId="1" fillId="9" borderId="45" xfId="3" applyFill="1" applyBorder="1"/>
    <xf numFmtId="0" fontId="14" fillId="9" borderId="46" xfId="3" applyFont="1" applyFill="1" applyBorder="1" applyAlignment="1">
      <alignment vertical="top" wrapText="1"/>
    </xf>
    <xf numFmtId="0" fontId="1" fillId="9" borderId="46" xfId="3" applyFill="1" applyBorder="1"/>
    <xf numFmtId="0" fontId="4" fillId="9" borderId="45" xfId="3" applyFont="1" applyFill="1" applyBorder="1" applyAlignment="1">
      <alignment horizontal="center" vertical="center" wrapText="1"/>
    </xf>
    <xf numFmtId="0" fontId="5" fillId="9" borderId="46" xfId="3" applyFont="1" applyFill="1" applyBorder="1" applyAlignment="1">
      <alignment horizontal="center" vertical="center" wrapText="1"/>
    </xf>
    <xf numFmtId="0" fontId="5" fillId="0" borderId="46" xfId="3" applyFont="1" applyBorder="1" applyAlignment="1">
      <alignment horizontal="center" vertical="center" wrapText="1"/>
    </xf>
    <xf numFmtId="0" fontId="5" fillId="0" borderId="46" xfId="0" applyFont="1" applyBorder="1" applyAlignment="1">
      <alignment horizontal="center"/>
    </xf>
    <xf numFmtId="0" fontId="33" fillId="9" borderId="27" xfId="9" applyFont="1" applyFill="1" applyBorder="1" applyAlignment="1">
      <alignment horizontal="justify" vertical="center" wrapText="1"/>
    </xf>
    <xf numFmtId="0" fontId="33" fillId="9" borderId="5" xfId="9" applyFont="1" applyFill="1" applyBorder="1" applyAlignment="1">
      <alignment horizontal="justify" vertical="center" wrapText="1"/>
    </xf>
    <xf numFmtId="0" fontId="33" fillId="9" borderId="19" xfId="9" applyFont="1" applyFill="1" applyBorder="1" applyAlignment="1">
      <alignment horizontal="justify" vertical="center" wrapText="1"/>
    </xf>
    <xf numFmtId="0" fontId="1" fillId="9" borderId="27" xfId="9" applyFill="1" applyBorder="1" applyAlignment="1">
      <alignment horizontal="justify" vertical="center" wrapText="1"/>
    </xf>
    <xf numFmtId="0" fontId="1" fillId="9" borderId="5" xfId="9" applyFill="1" applyBorder="1" applyAlignment="1">
      <alignment horizontal="justify" vertical="center" wrapText="1"/>
    </xf>
    <xf numFmtId="0" fontId="1" fillId="9" borderId="19" xfId="9" applyFill="1" applyBorder="1" applyAlignment="1">
      <alignment horizontal="justify" vertical="center" wrapText="1"/>
    </xf>
    <xf numFmtId="0" fontId="6" fillId="8" borderId="12" xfId="9" applyFont="1" applyFill="1" applyBorder="1" applyAlignment="1">
      <alignment horizontal="center" vertical="center"/>
    </xf>
    <xf numFmtId="0" fontId="6" fillId="8" borderId="13" xfId="9" applyFont="1" applyFill="1" applyBorder="1" applyAlignment="1">
      <alignment horizontal="center" vertical="center"/>
    </xf>
    <xf numFmtId="0" fontId="6" fillId="8" borderId="14" xfId="9" applyFont="1" applyFill="1" applyBorder="1" applyAlignment="1">
      <alignment horizontal="center" vertical="center"/>
    </xf>
    <xf numFmtId="0" fontId="6" fillId="9" borderId="9" xfId="9" applyFont="1" applyFill="1" applyBorder="1" applyAlignment="1">
      <alignment wrapText="1"/>
    </xf>
    <xf numFmtId="0" fontId="6" fillId="9" borderId="0" xfId="9" applyFont="1" applyFill="1" applyAlignment="1">
      <alignment wrapText="1"/>
    </xf>
    <xf numFmtId="0" fontId="6" fillId="9" borderId="6" xfId="9" applyFont="1" applyFill="1" applyBorder="1" applyAlignment="1">
      <alignment wrapText="1"/>
    </xf>
    <xf numFmtId="0" fontId="1" fillId="9" borderId="9" xfId="9" applyFill="1" applyBorder="1" applyAlignment="1">
      <alignment wrapText="1"/>
    </xf>
    <xf numFmtId="0" fontId="1" fillId="9" borderId="0" xfId="9" applyFill="1" applyAlignment="1">
      <alignment wrapText="1"/>
    </xf>
    <xf numFmtId="0" fontId="1" fillId="9" borderId="6" xfId="9" applyFill="1" applyBorder="1" applyAlignment="1">
      <alignment wrapText="1"/>
    </xf>
    <xf numFmtId="0" fontId="6" fillId="2" borderId="9" xfId="5" applyFont="1" applyFill="1" applyBorder="1" applyAlignment="1">
      <alignment horizontal="center"/>
    </xf>
    <xf numFmtId="0" fontId="6" fillId="2" borderId="0" xfId="5" applyFont="1" applyFill="1" applyAlignment="1">
      <alignment horizontal="center"/>
    </xf>
    <xf numFmtId="0" fontId="33" fillId="0" borderId="27" xfId="0" applyFont="1" applyBorder="1" applyAlignment="1">
      <alignment horizontal="center" vertical="center" wrapText="1"/>
    </xf>
    <xf numFmtId="0" fontId="33" fillId="0" borderId="19" xfId="0" applyFont="1" applyBorder="1" applyAlignment="1">
      <alignment horizontal="center" vertical="center" wrapText="1"/>
    </xf>
    <xf numFmtId="0" fontId="1" fillId="9" borderId="27" xfId="9" applyFill="1" applyBorder="1" applyAlignment="1">
      <alignment horizontal="center" vertical="center"/>
    </xf>
    <xf numFmtId="0" fontId="1" fillId="9" borderId="19" xfId="9" applyFill="1" applyBorder="1" applyAlignment="1">
      <alignment horizontal="center" vertical="center"/>
    </xf>
    <xf numFmtId="0" fontId="1" fillId="9" borderId="27" xfId="9" applyFill="1" applyBorder="1" applyAlignment="1" applyProtection="1">
      <alignment horizontal="center"/>
      <protection locked="0"/>
    </xf>
    <xf numFmtId="0" fontId="1" fillId="9" borderId="19" xfId="9" applyFill="1" applyBorder="1" applyAlignment="1" applyProtection="1">
      <alignment horizontal="center"/>
      <protection locked="0"/>
    </xf>
    <xf numFmtId="0" fontId="38" fillId="31" borderId="1" xfId="0" applyFont="1" applyFill="1" applyBorder="1" applyAlignment="1">
      <alignment horizontal="center"/>
    </xf>
    <xf numFmtId="0" fontId="6" fillId="31" borderId="1" xfId="0" applyFont="1" applyFill="1" applyBorder="1" applyAlignment="1">
      <alignment horizontal="center"/>
    </xf>
    <xf numFmtId="0" fontId="33" fillId="9" borderId="27" xfId="0" applyFont="1" applyFill="1" applyBorder="1" applyAlignment="1">
      <alignment horizontal="center" vertical="center" wrapText="1"/>
    </xf>
    <xf numFmtId="0" fontId="33" fillId="9" borderId="19" xfId="0" applyFont="1" applyFill="1" applyBorder="1" applyAlignment="1">
      <alignment horizontal="center" vertical="center" wrapText="1"/>
    </xf>
    <xf numFmtId="0" fontId="6" fillId="11" borderId="43" xfId="5" applyFont="1" applyFill="1" applyBorder="1" applyAlignment="1">
      <alignment horizontal="center" vertical="center" wrapText="1"/>
    </xf>
    <xf numFmtId="0" fontId="6" fillId="11" borderId="5" xfId="5" applyFont="1" applyFill="1" applyBorder="1" applyAlignment="1">
      <alignment horizontal="center" vertical="center" wrapText="1"/>
    </xf>
    <xf numFmtId="0" fontId="6" fillId="11" borderId="28" xfId="5" applyFont="1" applyFill="1" applyBorder="1" applyAlignment="1">
      <alignment horizontal="center" vertical="center" wrapText="1"/>
    </xf>
    <xf numFmtId="0" fontId="6" fillId="11" borderId="10" xfId="5" applyFont="1" applyFill="1" applyBorder="1" applyAlignment="1">
      <alignment horizontal="center" vertical="center" wrapText="1"/>
    </xf>
    <xf numFmtId="0" fontId="6" fillId="11" borderId="1" xfId="5" applyFont="1" applyFill="1" applyBorder="1" applyAlignment="1">
      <alignment horizontal="center" vertical="center" wrapText="1"/>
    </xf>
    <xf numFmtId="0" fontId="6" fillId="9" borderId="4" xfId="10" applyFont="1" applyFill="1" applyBorder="1" applyAlignment="1">
      <alignment horizontal="left"/>
    </xf>
    <xf numFmtId="0" fontId="6" fillId="2" borderId="27" xfId="5" applyFont="1" applyFill="1" applyBorder="1" applyAlignment="1" applyProtection="1">
      <alignment horizontal="center" vertical="top" wrapText="1"/>
      <protection locked="0"/>
    </xf>
    <xf numFmtId="0" fontId="6" fillId="2" borderId="5" xfId="5" applyFont="1" applyFill="1" applyBorder="1" applyAlignment="1" applyProtection="1">
      <alignment horizontal="center" vertical="top" wrapText="1"/>
      <protection locked="0"/>
    </xf>
    <xf numFmtId="0" fontId="6" fillId="2" borderId="28" xfId="5" applyFont="1" applyFill="1" applyBorder="1" applyAlignment="1" applyProtection="1">
      <alignment horizontal="center" vertical="top" wrapText="1"/>
      <protection locked="0"/>
    </xf>
    <xf numFmtId="0" fontId="6" fillId="11" borderId="27" xfId="5" applyFont="1" applyFill="1" applyBorder="1" applyAlignment="1">
      <alignment horizontal="center" vertical="center" wrapText="1"/>
    </xf>
    <xf numFmtId="0" fontId="6" fillId="11" borderId="19" xfId="5" applyFont="1" applyFill="1" applyBorder="1" applyAlignment="1">
      <alignment horizontal="center" vertical="center" wrapText="1"/>
    </xf>
    <xf numFmtId="0" fontId="6" fillId="2" borderId="7" xfId="5" applyFont="1" applyFill="1" applyBorder="1" applyAlignment="1" applyProtection="1">
      <alignment horizontal="center" vertical="top" wrapText="1"/>
      <protection locked="0"/>
    </xf>
    <xf numFmtId="0" fontId="6" fillId="2" borderId="21" xfId="10" applyFont="1" applyFill="1" applyBorder="1" applyAlignment="1" applyProtection="1">
      <alignment horizontal="center"/>
      <protection locked="0"/>
    </xf>
    <xf numFmtId="0" fontId="6" fillId="2" borderId="13" xfId="10" applyFont="1" applyFill="1" applyBorder="1" applyAlignment="1" applyProtection="1">
      <alignment horizontal="center"/>
      <protection locked="0"/>
    </xf>
    <xf numFmtId="0" fontId="6" fillId="2" borderId="33" xfId="10" applyFont="1" applyFill="1" applyBorder="1" applyAlignment="1" applyProtection="1">
      <alignment horizontal="center"/>
      <protection locked="0"/>
    </xf>
    <xf numFmtId="0" fontId="6" fillId="2" borderId="35" xfId="10" applyFont="1" applyFill="1" applyBorder="1" applyAlignment="1" applyProtection="1">
      <alignment horizontal="center"/>
      <protection locked="0"/>
    </xf>
    <xf numFmtId="0" fontId="6" fillId="2" borderId="0" xfId="10" applyFont="1" applyFill="1" applyAlignment="1" applyProtection="1">
      <alignment horizontal="center"/>
      <protection locked="0"/>
    </xf>
    <xf numFmtId="0" fontId="6" fillId="2" borderId="34" xfId="10" applyFont="1" applyFill="1" applyBorder="1" applyAlignment="1" applyProtection="1">
      <alignment horizontal="center"/>
      <protection locked="0"/>
    </xf>
    <xf numFmtId="0" fontId="6" fillId="2" borderId="36" xfId="10" applyFont="1" applyFill="1" applyBorder="1" applyAlignment="1" applyProtection="1">
      <alignment horizontal="center"/>
      <protection locked="0"/>
    </xf>
    <xf numFmtId="0" fontId="6" fillId="2" borderId="4" xfId="10" applyFont="1" applyFill="1" applyBorder="1" applyAlignment="1" applyProtection="1">
      <alignment horizontal="center"/>
      <protection locked="0"/>
    </xf>
    <xf numFmtId="0" fontId="6" fillId="2" borderId="37" xfId="10" applyFont="1" applyFill="1" applyBorder="1" applyAlignment="1" applyProtection="1">
      <alignment horizontal="center"/>
      <protection locked="0"/>
    </xf>
    <xf numFmtId="0" fontId="16" fillId="9" borderId="11" xfId="10" applyFont="1" applyFill="1" applyBorder="1" applyAlignment="1">
      <alignment horizontal="center" vertical="top" wrapText="1"/>
    </xf>
    <xf numFmtId="0" fontId="16" fillId="9" borderId="3" xfId="10" applyFont="1" applyFill="1" applyBorder="1" applyAlignment="1">
      <alignment horizontal="center" vertical="top" wrapText="1"/>
    </xf>
    <xf numFmtId="0" fontId="16" fillId="9" borderId="17" xfId="10" applyFont="1" applyFill="1" applyBorder="1" applyAlignment="1">
      <alignment horizontal="center" vertical="top" wrapText="1"/>
    </xf>
    <xf numFmtId="0" fontId="6" fillId="2" borderId="11" xfId="10" applyFont="1" applyFill="1" applyBorder="1" applyProtection="1">
      <protection locked="0"/>
    </xf>
    <xf numFmtId="0" fontId="6" fillId="2" borderId="3" xfId="10" applyFont="1" applyFill="1" applyBorder="1" applyProtection="1">
      <protection locked="0"/>
    </xf>
    <xf numFmtId="0" fontId="6" fillId="2" borderId="17" xfId="10" applyFont="1" applyFill="1" applyBorder="1" applyProtection="1">
      <protection locked="0"/>
    </xf>
    <xf numFmtId="0" fontId="1" fillId="2" borderId="6" xfId="5" applyFill="1" applyBorder="1" applyAlignment="1">
      <alignment horizontal="center" wrapText="1"/>
    </xf>
    <xf numFmtId="0" fontId="6" fillId="9" borderId="132" xfId="0" applyFont="1" applyFill="1" applyBorder="1" applyAlignment="1" applyProtection="1">
      <alignment horizontal="center" vertical="center" wrapText="1"/>
      <protection locked="0"/>
    </xf>
    <xf numFmtId="0" fontId="6" fillId="9" borderId="133" xfId="0" applyFont="1" applyFill="1" applyBorder="1" applyAlignment="1" applyProtection="1">
      <alignment horizontal="center" vertical="center" wrapText="1"/>
      <protection locked="0"/>
    </xf>
    <xf numFmtId="0" fontId="6" fillId="9" borderId="134" xfId="0" applyFont="1" applyFill="1" applyBorder="1" applyAlignment="1" applyProtection="1">
      <alignment horizontal="center" vertical="center" wrapText="1"/>
      <protection locked="0"/>
    </xf>
    <xf numFmtId="0" fontId="5" fillId="9" borderId="130" xfId="0" applyFont="1" applyFill="1" applyBorder="1" applyAlignment="1" applyProtection="1">
      <alignment horizontal="center" vertical="center" wrapText="1"/>
      <protection locked="0"/>
    </xf>
    <xf numFmtId="0" fontId="5" fillId="9" borderId="103" xfId="0" applyFont="1" applyFill="1" applyBorder="1" applyAlignment="1" applyProtection="1">
      <alignment horizontal="center" vertical="center" wrapText="1"/>
      <protection locked="0"/>
    </xf>
    <xf numFmtId="0" fontId="5" fillId="0" borderId="104"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5" fillId="9" borderId="127" xfId="0" applyFont="1" applyFill="1" applyBorder="1" applyAlignment="1" applyProtection="1">
      <alignment horizontal="center" vertical="center" wrapText="1"/>
      <protection locked="0"/>
    </xf>
    <xf numFmtId="0" fontId="5" fillId="9" borderId="128" xfId="0" applyFont="1" applyFill="1" applyBorder="1" applyAlignment="1" applyProtection="1">
      <alignment horizontal="center" vertical="center" wrapText="1"/>
      <protection locked="0"/>
    </xf>
    <xf numFmtId="0" fontId="5" fillId="9" borderId="129" xfId="0" applyFont="1" applyFill="1" applyBorder="1" applyAlignment="1" applyProtection="1">
      <alignment horizontal="center" vertical="center" wrapText="1"/>
      <protection locked="0"/>
    </xf>
    <xf numFmtId="0" fontId="6" fillId="8" borderId="18" xfId="10" applyFont="1" applyFill="1" applyBorder="1" applyAlignment="1">
      <alignment horizontal="center" vertical="center" wrapText="1"/>
    </xf>
    <xf numFmtId="0" fontId="6" fillId="8" borderId="2" xfId="10" applyFont="1" applyFill="1" applyBorder="1" applyAlignment="1">
      <alignment horizontal="center" vertical="center" wrapText="1"/>
    </xf>
    <xf numFmtId="0" fontId="6" fillId="8" borderId="8" xfId="10" applyFont="1" applyFill="1" applyBorder="1" applyAlignment="1">
      <alignment horizontal="center" vertical="center" wrapText="1"/>
    </xf>
    <xf numFmtId="0" fontId="6" fillId="8" borderId="11" xfId="10" applyFont="1" applyFill="1" applyBorder="1" applyAlignment="1">
      <alignment horizontal="center" vertical="center" wrapText="1"/>
    </xf>
    <xf numFmtId="0" fontId="6" fillId="8" borderId="3" xfId="10" applyFont="1" applyFill="1" applyBorder="1" applyAlignment="1">
      <alignment horizontal="center" vertical="center" wrapText="1"/>
    </xf>
    <xf numFmtId="0" fontId="6" fillId="8" borderId="17" xfId="10" applyFont="1" applyFill="1" applyBorder="1" applyAlignment="1">
      <alignment horizontal="center" vertical="center" wrapText="1"/>
    </xf>
    <xf numFmtId="0" fontId="6" fillId="2" borderId="50" xfId="10" applyFont="1" applyFill="1" applyBorder="1" applyAlignment="1">
      <alignment horizontal="left" vertical="center"/>
    </xf>
    <xf numFmtId="0" fontId="6" fillId="2" borderId="51" xfId="10" applyFont="1" applyFill="1" applyBorder="1" applyAlignment="1">
      <alignment horizontal="left" vertical="center"/>
    </xf>
    <xf numFmtId="0" fontId="6" fillId="2" borderId="52" xfId="10" applyFont="1" applyFill="1" applyBorder="1" applyAlignment="1">
      <alignment horizontal="left" vertical="center"/>
    </xf>
    <xf numFmtId="0" fontId="6" fillId="2" borderId="9" xfId="10" applyFont="1" applyFill="1" applyBorder="1" applyAlignment="1">
      <alignment horizontal="left"/>
    </xf>
    <xf numFmtId="0" fontId="6" fillId="2" borderId="0" xfId="10" applyFont="1" applyFill="1" applyAlignment="1">
      <alignment horizontal="left"/>
    </xf>
    <xf numFmtId="0" fontId="6" fillId="2" borderId="4" xfId="10" applyFont="1" applyFill="1" applyBorder="1" applyAlignment="1">
      <alignment horizontal="center"/>
    </xf>
    <xf numFmtId="0" fontId="32" fillId="0" borderId="0" xfId="0" applyFont="1" applyAlignment="1">
      <alignment horizontal="right"/>
    </xf>
    <xf numFmtId="0" fontId="1" fillId="0" borderId="5" xfId="10" applyBorder="1" applyAlignment="1" applyProtection="1">
      <alignment horizontal="center"/>
      <protection locked="0"/>
    </xf>
    <xf numFmtId="0" fontId="14" fillId="2" borderId="45" xfId="5" applyFont="1" applyFill="1" applyBorder="1" applyAlignment="1">
      <alignment horizontal="center" vertical="top" wrapText="1"/>
    </xf>
    <xf numFmtId="0" fontId="14" fillId="2" borderId="46" xfId="5" applyFont="1" applyFill="1" applyBorder="1" applyAlignment="1">
      <alignment horizontal="center" vertical="top" wrapText="1"/>
    </xf>
    <xf numFmtId="0" fontId="4" fillId="9" borderId="45" xfId="5" applyFont="1" applyFill="1" applyBorder="1" applyAlignment="1">
      <alignment horizontal="center" vertical="center" wrapText="1"/>
    </xf>
    <xf numFmtId="0" fontId="6" fillId="9" borderId="100" xfId="0" applyFont="1" applyFill="1" applyBorder="1" applyAlignment="1" applyProtection="1">
      <alignment horizontal="center" vertical="center" wrapText="1"/>
      <protection locked="0"/>
    </xf>
    <xf numFmtId="0" fontId="18" fillId="8" borderId="18" xfId="2" applyFont="1" applyFill="1" applyBorder="1" applyAlignment="1">
      <alignment horizontal="center" vertical="center" wrapText="1"/>
    </xf>
    <xf numFmtId="0" fontId="18" fillId="8" borderId="2" xfId="2" applyFont="1" applyFill="1" applyBorder="1" applyAlignment="1">
      <alignment horizontal="center" vertical="center" wrapText="1"/>
    </xf>
    <xf numFmtId="0" fontId="18" fillId="8" borderId="8" xfId="2" applyFont="1" applyFill="1" applyBorder="1" applyAlignment="1">
      <alignment horizontal="center" vertical="center" wrapText="1"/>
    </xf>
    <xf numFmtId="0" fontId="18" fillId="8" borderId="11" xfId="2" applyFont="1" applyFill="1" applyBorder="1" applyAlignment="1">
      <alignment horizontal="center" vertical="center" wrapText="1"/>
    </xf>
    <xf numFmtId="0" fontId="18" fillId="8" borderId="3" xfId="2" applyFont="1" applyFill="1" applyBorder="1" applyAlignment="1">
      <alignment horizontal="center" vertical="center" wrapText="1"/>
    </xf>
    <xf numFmtId="0" fontId="18" fillId="8" borderId="17" xfId="2" applyFont="1" applyFill="1" applyBorder="1" applyAlignment="1">
      <alignment horizontal="center" vertical="center" wrapText="1"/>
    </xf>
  </cellXfs>
  <cellStyles count="13">
    <cellStyle name="Currency" xfId="1" builtinId="4"/>
    <cellStyle name="Hyperlink" xfId="12" builtinId="8"/>
    <cellStyle name="Normal" xfId="0" builtinId="0"/>
    <cellStyle name="Normal 10" xfId="2"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 name="Normal_DIANITA FORMULARIO INFOGRAL (1)" xfId="11" xr:uid="{00000000-0005-0000-0000-00000C000000}"/>
  </cellStyles>
  <dxfs count="0"/>
  <tableStyles count="0" defaultTableStyle="TableStyleMedium2" defaultPivotStyle="PivotStyleLight16"/>
  <colors>
    <mruColors>
      <color rgb="FFFF99CC"/>
      <color rgb="FFFF0000"/>
      <color rgb="FFCC99FF"/>
      <color rgb="FF008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062" name="1 Imagen">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3341" name="1 Imagen">
          <a:extLst>
            <a:ext uri="{FF2B5EF4-FFF2-40B4-BE49-F238E27FC236}">
              <a16:creationId xmlns:a16="http://schemas.microsoft.com/office/drawing/2014/main" id="{00000000-0008-0000-0100-00001D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723900</xdr:colOff>
      <xdr:row>2</xdr:row>
      <xdr:rowOff>171450</xdr:rowOff>
    </xdr:to>
    <xdr:pic>
      <xdr:nvPicPr>
        <xdr:cNvPr id="12321" name="1 Imagen">
          <a:extLst>
            <a:ext uri="{FF2B5EF4-FFF2-40B4-BE49-F238E27FC236}">
              <a16:creationId xmlns:a16="http://schemas.microsoft.com/office/drawing/2014/main" id="{00000000-0008-0000-0200-00002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47625"/>
          <a:ext cx="1171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7</xdr:row>
          <xdr:rowOff>0</xdr:rowOff>
        </xdr:from>
        <xdr:to>
          <xdr:col>2</xdr:col>
          <xdr:colOff>800100</xdr:colOff>
          <xdr:row>8</xdr:row>
          <xdr:rowOff>107950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276225</xdr:colOff>
      <xdr:row>2</xdr:row>
      <xdr:rowOff>57150</xdr:rowOff>
    </xdr:to>
    <xdr:pic>
      <xdr:nvPicPr>
        <xdr:cNvPr id="5195" name="Imagen 2">
          <a:extLst>
            <a:ext uri="{FF2B5EF4-FFF2-40B4-BE49-F238E27FC236}">
              <a16:creationId xmlns:a16="http://schemas.microsoft.com/office/drawing/2014/main" id="{00000000-0008-0000-0300-00004B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xdr:rowOff>
    </xdr:from>
    <xdr:to>
      <xdr:col>2</xdr:col>
      <xdr:colOff>180975</xdr:colOff>
      <xdr:row>2</xdr:row>
      <xdr:rowOff>66675</xdr:rowOff>
    </xdr:to>
    <xdr:pic>
      <xdr:nvPicPr>
        <xdr:cNvPr id="5196" name="Imagen 2">
          <a:extLst>
            <a:ext uri="{FF2B5EF4-FFF2-40B4-BE49-F238E27FC236}">
              <a16:creationId xmlns:a16="http://schemas.microsoft.com/office/drawing/2014/main" id="{00000000-0008-0000-0300-00004C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676275</xdr:colOff>
      <xdr:row>2</xdr:row>
      <xdr:rowOff>76200</xdr:rowOff>
    </xdr:to>
    <xdr:pic>
      <xdr:nvPicPr>
        <xdr:cNvPr id="14374" name="1 Imagen">
          <a:extLst>
            <a:ext uri="{FF2B5EF4-FFF2-40B4-BE49-F238E27FC236}">
              <a16:creationId xmlns:a16="http://schemas.microsoft.com/office/drawing/2014/main" id="{00000000-0008-0000-0400-000026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11049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1</xdr:col>
      <xdr:colOff>627856</xdr:colOff>
      <xdr:row>2</xdr:row>
      <xdr:rowOff>171450</xdr:rowOff>
    </xdr:to>
    <xdr:pic>
      <xdr:nvPicPr>
        <xdr:cNvPr id="7206" name="1 Imagen">
          <a:extLst>
            <a:ext uri="{FF2B5EF4-FFF2-40B4-BE49-F238E27FC236}">
              <a16:creationId xmlns:a16="http://schemas.microsoft.com/office/drawing/2014/main" id="{00000000-0008-0000-0600-000026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590550</xdr:colOff>
      <xdr:row>2</xdr:row>
      <xdr:rowOff>114300</xdr:rowOff>
    </xdr:to>
    <xdr:pic>
      <xdr:nvPicPr>
        <xdr:cNvPr id="8230" name="1 Imagen">
          <a:extLst>
            <a:ext uri="{FF2B5EF4-FFF2-40B4-BE49-F238E27FC236}">
              <a16:creationId xmlns:a16="http://schemas.microsoft.com/office/drawing/2014/main" id="{00000000-0008-0000-0700-000026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9525</xdr:rowOff>
    </xdr:from>
    <xdr:to>
      <xdr:col>2</xdr:col>
      <xdr:colOff>28575</xdr:colOff>
      <xdr:row>2</xdr:row>
      <xdr:rowOff>114300</xdr:rowOff>
    </xdr:to>
    <xdr:pic>
      <xdr:nvPicPr>
        <xdr:cNvPr id="9254" name="1 Imagen">
          <a:extLst>
            <a:ext uri="{FF2B5EF4-FFF2-40B4-BE49-F238E27FC236}">
              <a16:creationId xmlns:a16="http://schemas.microsoft.com/office/drawing/2014/main" id="{00000000-0008-0000-0800-000026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723900</xdr:colOff>
      <xdr:row>2</xdr:row>
      <xdr:rowOff>133350</xdr:rowOff>
    </xdr:to>
    <xdr:pic>
      <xdr:nvPicPr>
        <xdr:cNvPr id="10278" name="1 Imagen">
          <a:extLst>
            <a:ext uri="{FF2B5EF4-FFF2-40B4-BE49-F238E27FC236}">
              <a16:creationId xmlns:a16="http://schemas.microsoft.com/office/drawing/2014/main" id="{00000000-0008-0000-0900-000026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10</v>
    <v>2</v>
  </rv>
  <rv s="1">
    <v>10</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vima.gov.c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view="pageBreakPreview" zoomScale="110" zoomScaleNormal="110" zoomScaleSheetLayoutView="110" workbookViewId="0">
      <selection activeCell="A11" sqref="A11:J11"/>
    </sheetView>
  </sheetViews>
  <sheetFormatPr defaultColWidth="11.453125" defaultRowHeight="14.5" x14ac:dyDescent="0.35"/>
  <cols>
    <col min="7" max="7" width="15.81640625" customWidth="1"/>
    <col min="9" max="9" width="14.81640625" customWidth="1"/>
  </cols>
  <sheetData>
    <row r="1" spans="1:10" x14ac:dyDescent="0.35">
      <c r="A1" s="483"/>
      <c r="B1" s="483"/>
      <c r="C1" s="485" t="s">
        <v>0</v>
      </c>
      <c r="D1" s="485"/>
      <c r="E1" s="485"/>
      <c r="F1" s="485"/>
      <c r="G1" s="485" t="s">
        <v>1</v>
      </c>
      <c r="H1" s="485"/>
      <c r="I1" s="485"/>
      <c r="J1" s="485"/>
    </row>
    <row r="2" spans="1:10" ht="19.5" customHeight="1" x14ac:dyDescent="0.35">
      <c r="A2" s="483"/>
      <c r="B2" s="483"/>
      <c r="C2" s="486" t="s">
        <v>2</v>
      </c>
      <c r="D2" s="486"/>
      <c r="E2" s="486"/>
      <c r="F2" s="486"/>
      <c r="G2" s="486"/>
      <c r="H2" s="486"/>
      <c r="I2" s="486"/>
      <c r="J2" s="486"/>
    </row>
    <row r="3" spans="1:10" ht="15.75" customHeight="1" x14ac:dyDescent="0.35">
      <c r="A3" s="484"/>
      <c r="B3" s="484"/>
      <c r="C3" s="487" t="s">
        <v>3</v>
      </c>
      <c r="D3" s="487"/>
      <c r="E3" s="487"/>
      <c r="F3" s="488" t="s">
        <v>717</v>
      </c>
      <c r="G3" s="489"/>
      <c r="H3" s="490" t="s">
        <v>718</v>
      </c>
      <c r="I3" s="491"/>
      <c r="J3" s="492"/>
    </row>
    <row r="4" spans="1:10" ht="15.5" x14ac:dyDescent="0.35">
      <c r="A4" s="171"/>
      <c r="B4" s="172"/>
      <c r="C4" s="173"/>
      <c r="D4" s="173"/>
      <c r="E4" s="173"/>
      <c r="G4" s="173"/>
      <c r="H4" s="173"/>
      <c r="I4" s="173"/>
      <c r="J4" s="174"/>
    </row>
    <row r="5" spans="1:10" ht="41.25" customHeight="1" x14ac:dyDescent="0.35">
      <c r="A5" s="495" t="s">
        <v>4</v>
      </c>
      <c r="B5" s="496"/>
      <c r="C5" s="496"/>
      <c r="D5" s="496"/>
      <c r="E5" s="496"/>
      <c r="F5" s="496"/>
      <c r="G5" s="496"/>
      <c r="H5" s="496"/>
      <c r="I5" s="496"/>
      <c r="J5" s="497"/>
    </row>
    <row r="6" spans="1:10" x14ac:dyDescent="0.35">
      <c r="A6" s="498" t="s">
        <v>5</v>
      </c>
      <c r="B6" s="499"/>
      <c r="C6" s="499"/>
      <c r="D6" s="499"/>
      <c r="E6" s="499"/>
      <c r="F6" s="499"/>
      <c r="G6" s="499"/>
      <c r="H6" s="499"/>
      <c r="I6" s="499"/>
      <c r="J6" s="500"/>
    </row>
    <row r="7" spans="1:10" x14ac:dyDescent="0.35">
      <c r="A7" s="501" t="s">
        <v>6</v>
      </c>
      <c r="B7" s="502"/>
      <c r="C7" s="502"/>
      <c r="D7" s="502"/>
      <c r="E7" s="502"/>
      <c r="F7" s="502"/>
      <c r="G7" s="502"/>
      <c r="H7" s="502"/>
      <c r="I7" s="502"/>
      <c r="J7" s="503"/>
    </row>
    <row r="8" spans="1:10" x14ac:dyDescent="0.35">
      <c r="A8" s="504" t="s">
        <v>7</v>
      </c>
      <c r="B8" s="505"/>
      <c r="C8" s="505"/>
      <c r="D8" s="505"/>
      <c r="E8" s="505"/>
      <c r="F8" s="505"/>
      <c r="G8" s="505"/>
      <c r="H8" s="505"/>
      <c r="I8" s="505"/>
      <c r="J8" s="506"/>
    </row>
    <row r="9" spans="1:10" ht="15" customHeight="1" x14ac:dyDescent="0.35">
      <c r="A9" s="507" t="s">
        <v>8</v>
      </c>
      <c r="B9" s="508"/>
      <c r="C9" s="508"/>
      <c r="D9" s="508"/>
      <c r="E9" s="508"/>
      <c r="F9" s="508"/>
      <c r="G9" s="508"/>
      <c r="H9" s="508"/>
      <c r="I9" s="508"/>
      <c r="J9" s="509"/>
    </row>
    <row r="10" spans="1:10" x14ac:dyDescent="0.35">
      <c r="A10" s="493" t="s">
        <v>9</v>
      </c>
      <c r="B10" s="449"/>
      <c r="C10" s="449"/>
      <c r="D10" s="449"/>
      <c r="E10" s="449"/>
      <c r="F10" s="449"/>
      <c r="G10" s="449"/>
      <c r="H10" s="449"/>
      <c r="I10" s="449"/>
      <c r="J10" s="494"/>
    </row>
    <row r="11" spans="1:10" s="391" customFormat="1" x14ac:dyDescent="0.35">
      <c r="A11" s="474" t="s">
        <v>10</v>
      </c>
      <c r="B11" s="475"/>
      <c r="C11" s="475"/>
      <c r="D11" s="475"/>
      <c r="E11" s="475"/>
      <c r="F11" s="475"/>
      <c r="G11" s="475"/>
      <c r="H11" s="475"/>
      <c r="I11" s="475"/>
      <c r="J11" s="476"/>
    </row>
    <row r="12" spans="1:10" s="391" customFormat="1" x14ac:dyDescent="0.35">
      <c r="A12" s="474" t="s">
        <v>11</v>
      </c>
      <c r="B12" s="475"/>
      <c r="C12" s="475"/>
      <c r="D12" s="475"/>
      <c r="E12" s="475"/>
      <c r="F12" s="475"/>
      <c r="G12" s="475"/>
      <c r="H12" s="475"/>
      <c r="I12" s="475"/>
      <c r="J12" s="476"/>
    </row>
    <row r="13" spans="1:10" s="391" customFormat="1" x14ac:dyDescent="0.35">
      <c r="A13" s="474" t="s">
        <v>12</v>
      </c>
      <c r="B13" s="475"/>
      <c r="C13" s="475"/>
      <c r="D13" s="475"/>
      <c r="E13" s="475"/>
      <c r="F13" s="475"/>
      <c r="G13" s="475"/>
      <c r="H13" s="475"/>
      <c r="I13" s="475"/>
      <c r="J13" s="476"/>
    </row>
    <row r="14" spans="1:10" s="392" customFormat="1" ht="15" customHeight="1" x14ac:dyDescent="0.35">
      <c r="A14" s="474" t="s">
        <v>13</v>
      </c>
      <c r="B14" s="475"/>
      <c r="C14" s="475"/>
      <c r="D14" s="475"/>
      <c r="E14" s="475"/>
      <c r="F14" s="475"/>
      <c r="G14" s="475"/>
      <c r="H14" s="475"/>
      <c r="I14" s="475"/>
      <c r="J14" s="476"/>
    </row>
    <row r="15" spans="1:10" s="391" customFormat="1" x14ac:dyDescent="0.35">
      <c r="A15" s="474" t="s">
        <v>14</v>
      </c>
      <c r="B15" s="475"/>
      <c r="C15" s="475"/>
      <c r="D15" s="475"/>
      <c r="E15" s="475"/>
      <c r="F15" s="475"/>
      <c r="G15" s="475"/>
      <c r="H15" s="475"/>
      <c r="I15" s="475"/>
      <c r="J15" s="476"/>
    </row>
    <row r="16" spans="1:10" ht="25.5" customHeight="1" x14ac:dyDescent="0.35">
      <c r="A16" s="472" t="s">
        <v>15</v>
      </c>
      <c r="B16" s="473"/>
      <c r="C16" s="473"/>
      <c r="D16" s="473"/>
      <c r="E16" s="473"/>
      <c r="F16" s="473"/>
      <c r="G16" s="473"/>
      <c r="H16" s="473"/>
      <c r="I16" s="473"/>
      <c r="J16" s="473"/>
    </row>
    <row r="17" spans="1:10" ht="45" customHeight="1" x14ac:dyDescent="0.35">
      <c r="A17" s="478" t="s">
        <v>16</v>
      </c>
      <c r="B17" s="479"/>
      <c r="C17" s="479"/>
      <c r="D17" s="479"/>
      <c r="E17" s="479"/>
      <c r="F17" s="479"/>
      <c r="G17" s="479"/>
      <c r="H17" s="479"/>
      <c r="I17" s="479"/>
      <c r="J17" s="480"/>
    </row>
    <row r="18" spans="1:10" ht="25.5" customHeight="1" x14ac:dyDescent="0.35">
      <c r="A18" s="481" t="s">
        <v>17</v>
      </c>
      <c r="B18" s="482"/>
      <c r="C18" s="482"/>
      <c r="D18" s="482"/>
      <c r="E18" s="482"/>
      <c r="F18" s="482"/>
      <c r="G18" s="482"/>
      <c r="H18" s="482"/>
      <c r="I18" s="482"/>
      <c r="J18" s="482"/>
    </row>
    <row r="19" spans="1:10" ht="33" customHeight="1" x14ac:dyDescent="0.35">
      <c r="A19" s="477" t="s">
        <v>18</v>
      </c>
      <c r="B19" s="464"/>
      <c r="C19" s="464"/>
      <c r="D19" s="464"/>
      <c r="E19" s="464"/>
      <c r="F19" s="464"/>
      <c r="G19" s="464"/>
      <c r="H19" s="464"/>
      <c r="I19" s="464"/>
      <c r="J19" s="464"/>
    </row>
    <row r="20" spans="1:10" ht="25.5" customHeight="1" x14ac:dyDescent="0.35">
      <c r="A20" s="463" t="s">
        <v>19</v>
      </c>
      <c r="B20" s="464"/>
      <c r="C20" s="464"/>
      <c r="D20" s="464"/>
      <c r="E20" s="464"/>
      <c r="F20" s="464"/>
      <c r="G20" s="464"/>
      <c r="H20" s="464"/>
      <c r="I20" s="464"/>
      <c r="J20" s="465"/>
    </row>
    <row r="21" spans="1:10" ht="25.5" customHeight="1" x14ac:dyDescent="0.35">
      <c r="A21" s="463" t="s">
        <v>20</v>
      </c>
      <c r="B21" s="464"/>
      <c r="C21" s="464"/>
      <c r="D21" s="464"/>
      <c r="E21" s="464"/>
      <c r="F21" s="464"/>
      <c r="G21" s="464"/>
      <c r="H21" s="464"/>
      <c r="I21" s="464"/>
      <c r="J21" s="465"/>
    </row>
    <row r="22" spans="1:10" ht="25.5" customHeight="1" x14ac:dyDescent="0.35">
      <c r="A22" s="463" t="s">
        <v>21</v>
      </c>
      <c r="B22" s="464"/>
      <c r="C22" s="464"/>
      <c r="D22" s="464"/>
      <c r="E22" s="464"/>
      <c r="F22" s="464"/>
      <c r="G22" s="464"/>
      <c r="H22" s="464"/>
      <c r="I22" s="464"/>
      <c r="J22" s="465"/>
    </row>
    <row r="23" spans="1:10" ht="25.5" customHeight="1" x14ac:dyDescent="0.35">
      <c r="A23" s="466" t="s">
        <v>22</v>
      </c>
      <c r="B23" s="467"/>
      <c r="C23" s="467"/>
      <c r="D23" s="467"/>
      <c r="E23" s="467"/>
      <c r="F23" s="467"/>
      <c r="G23" s="467"/>
      <c r="H23" s="467"/>
      <c r="I23" s="467"/>
      <c r="J23" s="468"/>
    </row>
    <row r="24" spans="1:10" ht="25.5" customHeight="1" x14ac:dyDescent="0.35">
      <c r="A24" s="469" t="s">
        <v>23</v>
      </c>
      <c r="B24" s="470"/>
      <c r="C24" s="470"/>
      <c r="D24" s="470"/>
      <c r="E24" s="470"/>
      <c r="F24" s="470"/>
      <c r="G24" s="470"/>
      <c r="H24" s="470"/>
      <c r="I24" s="470"/>
      <c r="J24" s="471"/>
    </row>
    <row r="25" spans="1:10" ht="25.5" customHeight="1" x14ac:dyDescent="0.35">
      <c r="A25" s="448" t="s">
        <v>24</v>
      </c>
      <c r="B25" s="449"/>
      <c r="C25" s="449"/>
      <c r="D25" s="449"/>
      <c r="E25" s="449"/>
      <c r="F25" s="449"/>
      <c r="G25" s="449"/>
      <c r="H25" s="449"/>
      <c r="I25" s="449"/>
      <c r="J25" s="450"/>
    </row>
    <row r="26" spans="1:10" ht="38.25" customHeight="1" thickBot="1" x14ac:dyDescent="0.4">
      <c r="A26" s="448" t="s">
        <v>25</v>
      </c>
      <c r="B26" s="449"/>
      <c r="C26" s="449"/>
      <c r="D26" s="449"/>
      <c r="E26" s="449"/>
      <c r="F26" s="449"/>
      <c r="G26" s="449"/>
      <c r="H26" s="449"/>
      <c r="I26" s="449"/>
      <c r="J26" s="450"/>
    </row>
    <row r="27" spans="1:10" ht="102" customHeight="1" thickBot="1" x14ac:dyDescent="0.4">
      <c r="A27" s="451" t="s">
        <v>26</v>
      </c>
      <c r="B27" s="452"/>
      <c r="C27" s="452"/>
      <c r="D27" s="452"/>
      <c r="E27" s="452"/>
      <c r="F27" s="452"/>
      <c r="G27" s="452"/>
      <c r="H27" s="452"/>
      <c r="I27" s="452"/>
      <c r="J27" s="453"/>
    </row>
    <row r="28" spans="1:10" ht="15" thickBot="1" x14ac:dyDescent="0.4">
      <c r="A28" s="181"/>
      <c r="B28" s="182"/>
      <c r="C28" s="182"/>
      <c r="D28" s="182"/>
      <c r="E28" s="182"/>
      <c r="F28" s="182"/>
      <c r="G28" s="182"/>
      <c r="H28" s="182"/>
      <c r="I28" s="182"/>
      <c r="J28" s="183"/>
    </row>
    <row r="29" spans="1:10" ht="15" thickBot="1" x14ac:dyDescent="0.4">
      <c r="A29" s="77"/>
      <c r="B29" s="455" t="s">
        <v>27</v>
      </c>
      <c r="C29" s="456"/>
      <c r="D29" s="456"/>
      <c r="E29" s="456"/>
      <c r="F29" s="456"/>
      <c r="G29" s="456"/>
      <c r="H29" s="456"/>
      <c r="I29" s="457"/>
      <c r="J29" s="72"/>
    </row>
    <row r="30" spans="1:10" ht="26.25" customHeight="1" x14ac:dyDescent="0.35">
      <c r="A30" s="77"/>
      <c r="B30" s="187"/>
      <c r="C30" s="180" t="s">
        <v>28</v>
      </c>
      <c r="D30" s="454" t="s">
        <v>29</v>
      </c>
      <c r="E30" s="454"/>
      <c r="F30" s="454"/>
      <c r="G30" s="454"/>
      <c r="H30" s="454"/>
      <c r="I30" s="72"/>
      <c r="J30" s="72"/>
    </row>
    <row r="31" spans="1:10" ht="16.5" customHeight="1" x14ac:dyDescent="0.35">
      <c r="A31" s="77"/>
      <c r="B31" s="77"/>
      <c r="C31" s="179" t="s">
        <v>30</v>
      </c>
      <c r="D31" s="435" t="s">
        <v>31</v>
      </c>
      <c r="E31" s="435"/>
      <c r="F31" s="435"/>
      <c r="G31" s="435"/>
      <c r="H31" s="435"/>
      <c r="I31" s="72"/>
      <c r="J31" s="72"/>
    </row>
    <row r="32" spans="1:10" ht="16.5" customHeight="1" x14ac:dyDescent="0.35">
      <c r="A32" s="77"/>
      <c r="B32" s="77"/>
      <c r="C32" s="179" t="s">
        <v>32</v>
      </c>
      <c r="D32" s="435" t="s">
        <v>33</v>
      </c>
      <c r="E32" s="435"/>
      <c r="F32" s="435"/>
      <c r="G32" s="435"/>
      <c r="H32" s="435"/>
      <c r="I32" s="72"/>
      <c r="J32" s="72"/>
    </row>
    <row r="33" spans="1:10" ht="16.5" customHeight="1" x14ac:dyDescent="0.35">
      <c r="A33" s="77"/>
      <c r="B33" s="77"/>
      <c r="C33" s="179" t="s">
        <v>34</v>
      </c>
      <c r="D33" s="435" t="s">
        <v>35</v>
      </c>
      <c r="E33" s="435"/>
      <c r="F33" s="435"/>
      <c r="G33" s="435"/>
      <c r="H33" s="435"/>
      <c r="I33" s="72"/>
      <c r="J33" s="72"/>
    </row>
    <row r="34" spans="1:10" ht="30" customHeight="1" thickBot="1" x14ac:dyDescent="0.4">
      <c r="A34" s="77"/>
      <c r="B34" s="175"/>
      <c r="C34" s="185" t="s">
        <v>36</v>
      </c>
      <c r="D34" s="437" t="s">
        <v>37</v>
      </c>
      <c r="E34" s="437"/>
      <c r="F34" s="437"/>
      <c r="G34" s="437"/>
      <c r="H34" s="437"/>
      <c r="I34" s="177"/>
      <c r="J34" s="72"/>
    </row>
    <row r="35" spans="1:10" ht="38.25" customHeight="1" thickBot="1" x14ac:dyDescent="0.4">
      <c r="A35" s="77"/>
      <c r="B35" s="460" t="s">
        <v>38</v>
      </c>
      <c r="C35" s="461"/>
      <c r="D35" s="461"/>
      <c r="E35" s="461"/>
      <c r="F35" s="461"/>
      <c r="G35" s="461"/>
      <c r="H35" s="461"/>
      <c r="I35" s="462"/>
      <c r="J35" s="72"/>
    </row>
    <row r="36" spans="1:10" ht="15.75" customHeight="1" thickBot="1" x14ac:dyDescent="0.4">
      <c r="A36" s="77"/>
      <c r="B36" s="439" t="s">
        <v>39</v>
      </c>
      <c r="C36" s="440"/>
      <c r="D36" s="188" t="s">
        <v>28</v>
      </c>
      <c r="E36" s="445" t="s">
        <v>29</v>
      </c>
      <c r="F36" s="446"/>
      <c r="G36" s="446"/>
      <c r="H36" s="446"/>
      <c r="I36" s="447"/>
      <c r="J36" s="72"/>
    </row>
    <row r="37" spans="1:10" ht="27.75" customHeight="1" x14ac:dyDescent="0.35">
      <c r="A37" s="77"/>
      <c r="B37" s="441" t="s">
        <v>40</v>
      </c>
      <c r="C37" s="442"/>
      <c r="D37" s="184" t="s">
        <v>41</v>
      </c>
      <c r="E37" s="458" t="s">
        <v>42</v>
      </c>
      <c r="F37" s="458"/>
      <c r="G37" s="458"/>
      <c r="H37" s="458"/>
      <c r="I37" s="459"/>
      <c r="J37" s="72"/>
    </row>
    <row r="38" spans="1:10" ht="15" customHeight="1" x14ac:dyDescent="0.35">
      <c r="A38" s="77"/>
      <c r="B38" s="443"/>
      <c r="C38" s="444"/>
      <c r="D38" s="178" t="s">
        <v>43</v>
      </c>
      <c r="E38" s="435" t="s">
        <v>44</v>
      </c>
      <c r="F38" s="435"/>
      <c r="G38" s="435"/>
      <c r="H38" s="435"/>
      <c r="I38" s="436"/>
      <c r="J38" s="72"/>
    </row>
    <row r="39" spans="1:10" ht="15" customHeight="1" x14ac:dyDescent="0.35">
      <c r="A39" s="77"/>
      <c r="B39" s="443"/>
      <c r="C39" s="444"/>
      <c r="D39" s="178" t="s">
        <v>45</v>
      </c>
      <c r="E39" s="435" t="s">
        <v>46</v>
      </c>
      <c r="F39" s="435"/>
      <c r="G39" s="435"/>
      <c r="H39" s="435"/>
      <c r="I39" s="436"/>
      <c r="J39" s="72"/>
    </row>
    <row r="40" spans="1:10" ht="15" customHeight="1" x14ac:dyDescent="0.35">
      <c r="A40" s="77"/>
      <c r="B40" s="443"/>
      <c r="C40" s="444"/>
      <c r="D40" s="178" t="s">
        <v>47</v>
      </c>
      <c r="E40" s="435" t="s">
        <v>48</v>
      </c>
      <c r="F40" s="435"/>
      <c r="G40" s="435"/>
      <c r="H40" s="435"/>
      <c r="I40" s="436"/>
      <c r="J40" s="72"/>
    </row>
    <row r="41" spans="1:10" ht="15" customHeight="1" x14ac:dyDescent="0.35">
      <c r="A41" s="77"/>
      <c r="B41" s="443"/>
      <c r="C41" s="444"/>
      <c r="D41" s="178" t="s">
        <v>49</v>
      </c>
      <c r="E41" s="435" t="s">
        <v>50</v>
      </c>
      <c r="F41" s="435"/>
      <c r="G41" s="435"/>
      <c r="H41" s="435"/>
      <c r="I41" s="436"/>
      <c r="J41" s="72"/>
    </row>
    <row r="42" spans="1:10" ht="15" customHeight="1" x14ac:dyDescent="0.35">
      <c r="A42" s="77"/>
      <c r="B42" s="443"/>
      <c r="C42" s="444"/>
      <c r="D42" s="178" t="s">
        <v>51</v>
      </c>
      <c r="E42" s="435" t="s">
        <v>52</v>
      </c>
      <c r="F42" s="435"/>
      <c r="G42" s="435"/>
      <c r="H42" s="435"/>
      <c r="I42" s="436"/>
      <c r="J42" s="72"/>
    </row>
    <row r="43" spans="1:10" ht="15" customHeight="1" x14ac:dyDescent="0.35">
      <c r="A43" s="77"/>
      <c r="B43" s="443" t="s">
        <v>53</v>
      </c>
      <c r="C43" s="444"/>
      <c r="D43" s="178" t="s">
        <v>54</v>
      </c>
      <c r="E43" s="435" t="s">
        <v>55</v>
      </c>
      <c r="F43" s="435"/>
      <c r="G43" s="435"/>
      <c r="H43" s="435"/>
      <c r="I43" s="436"/>
      <c r="J43" s="72"/>
    </row>
    <row r="44" spans="1:10" ht="15" customHeight="1" x14ac:dyDescent="0.35">
      <c r="A44" s="77"/>
      <c r="B44" s="443"/>
      <c r="C44" s="444"/>
      <c r="D44" s="178" t="s">
        <v>56</v>
      </c>
      <c r="E44" s="435" t="s">
        <v>57</v>
      </c>
      <c r="F44" s="435"/>
      <c r="G44" s="435"/>
      <c r="H44" s="435"/>
      <c r="I44" s="436"/>
      <c r="J44" s="72"/>
    </row>
    <row r="45" spans="1:10" ht="15" customHeight="1" x14ac:dyDescent="0.35">
      <c r="A45" s="77"/>
      <c r="B45" s="443"/>
      <c r="C45" s="444"/>
      <c r="D45" s="178" t="s">
        <v>58</v>
      </c>
      <c r="E45" s="435" t="s">
        <v>59</v>
      </c>
      <c r="F45" s="435"/>
      <c r="G45" s="435"/>
      <c r="H45" s="435"/>
      <c r="I45" s="436"/>
      <c r="J45" s="72"/>
    </row>
    <row r="46" spans="1:10" ht="15" customHeight="1" x14ac:dyDescent="0.35">
      <c r="A46" s="77"/>
      <c r="B46" s="443"/>
      <c r="C46" s="444"/>
      <c r="D46" s="178" t="s">
        <v>60</v>
      </c>
      <c r="E46" s="435" t="s">
        <v>61</v>
      </c>
      <c r="F46" s="435"/>
      <c r="G46" s="435"/>
      <c r="H46" s="435"/>
      <c r="I46" s="436"/>
      <c r="J46" s="72"/>
    </row>
    <row r="47" spans="1:10" ht="15" customHeight="1" x14ac:dyDescent="0.35">
      <c r="A47" s="77"/>
      <c r="B47" s="443"/>
      <c r="C47" s="444"/>
      <c r="D47" s="178" t="s">
        <v>62</v>
      </c>
      <c r="E47" s="435" t="s">
        <v>63</v>
      </c>
      <c r="F47" s="435"/>
      <c r="G47" s="435"/>
      <c r="H47" s="435"/>
      <c r="I47" s="436"/>
      <c r="J47" s="72"/>
    </row>
    <row r="48" spans="1:10" ht="15" customHeight="1" x14ac:dyDescent="0.35">
      <c r="A48" s="77"/>
      <c r="B48" s="443"/>
      <c r="C48" s="444"/>
      <c r="D48" s="178" t="s">
        <v>64</v>
      </c>
      <c r="E48" s="435" t="s">
        <v>65</v>
      </c>
      <c r="F48" s="435"/>
      <c r="G48" s="435"/>
      <c r="H48" s="435"/>
      <c r="I48" s="436"/>
      <c r="J48" s="72"/>
    </row>
    <row r="49" spans="1:10" ht="15" customHeight="1" x14ac:dyDescent="0.35">
      <c r="A49" s="77"/>
      <c r="B49" s="443"/>
      <c r="C49" s="444"/>
      <c r="D49" s="178" t="s">
        <v>66</v>
      </c>
      <c r="E49" s="435" t="s">
        <v>67</v>
      </c>
      <c r="F49" s="435"/>
      <c r="G49" s="435"/>
      <c r="H49" s="435"/>
      <c r="I49" s="436"/>
      <c r="J49" s="72"/>
    </row>
    <row r="50" spans="1:10" ht="15" customHeight="1" x14ac:dyDescent="0.35">
      <c r="A50" s="77"/>
      <c r="B50" s="443"/>
      <c r="C50" s="444"/>
      <c r="D50" s="178" t="s">
        <v>68</v>
      </c>
      <c r="E50" s="435" t="s">
        <v>69</v>
      </c>
      <c r="F50" s="435"/>
      <c r="G50" s="435"/>
      <c r="H50" s="435"/>
      <c r="I50" s="436"/>
      <c r="J50" s="72"/>
    </row>
    <row r="51" spans="1:10" ht="15" customHeight="1" x14ac:dyDescent="0.35">
      <c r="A51" s="77"/>
      <c r="B51" s="443"/>
      <c r="C51" s="444"/>
      <c r="D51" s="178" t="s">
        <v>70</v>
      </c>
      <c r="E51" s="435" t="s">
        <v>71</v>
      </c>
      <c r="F51" s="435"/>
      <c r="G51" s="435"/>
      <c r="H51" s="435"/>
      <c r="I51" s="436"/>
      <c r="J51" s="72"/>
    </row>
    <row r="52" spans="1:10" ht="15" customHeight="1" x14ac:dyDescent="0.35">
      <c r="A52" s="77"/>
      <c r="B52" s="443"/>
      <c r="C52" s="444"/>
      <c r="D52" s="178" t="s">
        <v>72</v>
      </c>
      <c r="E52" s="435" t="s">
        <v>73</v>
      </c>
      <c r="F52" s="435"/>
      <c r="G52" s="435"/>
      <c r="H52" s="435"/>
      <c r="I52" s="436"/>
      <c r="J52" s="72"/>
    </row>
    <row r="53" spans="1:10" ht="25" customHeight="1" thickBot="1" x14ac:dyDescent="0.4">
      <c r="A53" s="77"/>
      <c r="B53" s="1" t="s">
        <v>74</v>
      </c>
      <c r="C53" s="434"/>
      <c r="D53" s="186" t="s">
        <v>75</v>
      </c>
      <c r="E53" s="437" t="s">
        <v>76</v>
      </c>
      <c r="F53" s="437"/>
      <c r="G53" s="437"/>
      <c r="H53" s="437"/>
      <c r="I53" s="438"/>
      <c r="J53" s="72"/>
    </row>
    <row r="54" spans="1:10" ht="15" thickBot="1" x14ac:dyDescent="0.4">
      <c r="A54" s="175"/>
      <c r="B54" s="176"/>
      <c r="C54" s="176"/>
      <c r="D54" s="176"/>
      <c r="E54" s="176"/>
      <c r="F54" s="176"/>
      <c r="G54" s="176"/>
      <c r="H54" s="176"/>
      <c r="I54" s="176"/>
      <c r="J54" s="177"/>
    </row>
  </sheetData>
  <mergeCells count="59">
    <mergeCell ref="A10:J10"/>
    <mergeCell ref="A5:J5"/>
    <mergeCell ref="A6:J6"/>
    <mergeCell ref="A7:J7"/>
    <mergeCell ref="A8:J8"/>
    <mergeCell ref="A9:J9"/>
    <mergeCell ref="A1:B3"/>
    <mergeCell ref="C1:F1"/>
    <mergeCell ref="G1:J1"/>
    <mergeCell ref="C2:J2"/>
    <mergeCell ref="C3:E3"/>
    <mergeCell ref="F3:G3"/>
    <mergeCell ref="H3:J3"/>
    <mergeCell ref="A16:J16"/>
    <mergeCell ref="A11:J11"/>
    <mergeCell ref="A12:J12"/>
    <mergeCell ref="A15:J15"/>
    <mergeCell ref="A19:J19"/>
    <mergeCell ref="A17:J17"/>
    <mergeCell ref="A18:J18"/>
    <mergeCell ref="A14:J14"/>
    <mergeCell ref="A13:J13"/>
    <mergeCell ref="A20:J20"/>
    <mergeCell ref="A21:J21"/>
    <mergeCell ref="A22:J22"/>
    <mergeCell ref="A23:J23"/>
    <mergeCell ref="A24:J24"/>
    <mergeCell ref="A25:J25"/>
    <mergeCell ref="A26:J26"/>
    <mergeCell ref="A27:J27"/>
    <mergeCell ref="E43:I43"/>
    <mergeCell ref="E44:I44"/>
    <mergeCell ref="D30:H30"/>
    <mergeCell ref="B43:C52"/>
    <mergeCell ref="D31:H31"/>
    <mergeCell ref="D32:H32"/>
    <mergeCell ref="D33:H33"/>
    <mergeCell ref="B29:I29"/>
    <mergeCell ref="D34:H34"/>
    <mergeCell ref="E37:I37"/>
    <mergeCell ref="E38:I38"/>
    <mergeCell ref="E39:I39"/>
    <mergeCell ref="B35:I35"/>
    <mergeCell ref="B53:C53"/>
    <mergeCell ref="E40:I40"/>
    <mergeCell ref="E52:I52"/>
    <mergeCell ref="E53:I53"/>
    <mergeCell ref="B36:C36"/>
    <mergeCell ref="E49:I49"/>
    <mergeCell ref="E50:I50"/>
    <mergeCell ref="E51:I51"/>
    <mergeCell ref="E46:I46"/>
    <mergeCell ref="E47:I47"/>
    <mergeCell ref="E48:I48"/>
    <mergeCell ref="E45:I45"/>
    <mergeCell ref="B37:C42"/>
    <mergeCell ref="E41:I41"/>
    <mergeCell ref="E42:I42"/>
    <mergeCell ref="E36:I36"/>
  </mergeCells>
  <hyperlinks>
    <hyperlink ref="A7" r:id="rId1" display="http://www.invima.gov.co/" xr:uid="{404B0EE1-EAF5-400D-B739-F1BC7139AA9B}"/>
  </hyperlinks>
  <pageMargins left="0.70866141732283472" right="0.70866141732283472" top="0.74803149606299213" bottom="0.74803149606299213" header="0.31496062992125984" footer="0.31496062992125984"/>
  <pageSetup scale="59" orientation="portrait" r:id="rId2"/>
  <headerFooter>
    <oddFooter>&amp;C&amp;"Arial,Normal"&amp;10ESTE DOCUMENTO IMPRESO ES UNA COPIA NO CONTROLADA
&amp;R&amp;"Arial,Normal"&amp;10Página &amp;P de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9A03-9C1F-4FFB-AB02-84A99D2FCEF0}">
  <dimension ref="A1:B120"/>
  <sheetViews>
    <sheetView topLeftCell="A98" zoomScale="145" zoomScaleNormal="145" workbookViewId="0">
      <selection activeCell="B1" sqref="B1"/>
    </sheetView>
  </sheetViews>
  <sheetFormatPr defaultColWidth="9.1796875" defaultRowHeight="14.5" x14ac:dyDescent="0.35"/>
  <cols>
    <col min="2" max="2" width="22.81640625" bestFit="1" customWidth="1"/>
  </cols>
  <sheetData>
    <row r="1" spans="1:2" x14ac:dyDescent="0.35">
      <c r="A1" t="s">
        <v>492</v>
      </c>
    </row>
    <row r="2" spans="1:2" x14ac:dyDescent="0.35">
      <c r="A2" t="s">
        <v>493</v>
      </c>
      <c r="B2" t="s">
        <v>494</v>
      </c>
    </row>
    <row r="3" spans="1:2" x14ac:dyDescent="0.35">
      <c r="B3" t="s">
        <v>495</v>
      </c>
    </row>
    <row r="4" spans="1:2" x14ac:dyDescent="0.35">
      <c r="B4" t="s">
        <v>496</v>
      </c>
    </row>
    <row r="5" spans="1:2" x14ac:dyDescent="0.35">
      <c r="B5" t="s">
        <v>497</v>
      </c>
    </row>
    <row r="6" spans="1:2" x14ac:dyDescent="0.35">
      <c r="B6" t="s">
        <v>498</v>
      </c>
    </row>
    <row r="7" spans="1:2" x14ac:dyDescent="0.35">
      <c r="B7" t="s">
        <v>499</v>
      </c>
    </row>
    <row r="8" spans="1:2" x14ac:dyDescent="0.35">
      <c r="B8" t="s">
        <v>500</v>
      </c>
    </row>
    <row r="9" spans="1:2" x14ac:dyDescent="0.35">
      <c r="B9" t="s">
        <v>501</v>
      </c>
    </row>
    <row r="10" spans="1:2" x14ac:dyDescent="0.35">
      <c r="B10" t="s">
        <v>502</v>
      </c>
    </row>
    <row r="11" spans="1:2" x14ac:dyDescent="0.35">
      <c r="B11" t="s">
        <v>503</v>
      </c>
    </row>
    <row r="12" spans="1:2" x14ac:dyDescent="0.35">
      <c r="B12" t="s">
        <v>504</v>
      </c>
    </row>
    <row r="13" spans="1:2" x14ac:dyDescent="0.35">
      <c r="B13" t="s">
        <v>505</v>
      </c>
    </row>
    <row r="14" spans="1:2" x14ac:dyDescent="0.35">
      <c r="B14" t="s">
        <v>506</v>
      </c>
    </row>
    <row r="15" spans="1:2" x14ac:dyDescent="0.35">
      <c r="B15" t="s">
        <v>507</v>
      </c>
    </row>
    <row r="16" spans="1:2" x14ac:dyDescent="0.35">
      <c r="B16" t="s">
        <v>508</v>
      </c>
    </row>
    <row r="17" spans="1:2" x14ac:dyDescent="0.35">
      <c r="B17" t="s">
        <v>509</v>
      </c>
    </row>
    <row r="18" spans="1:2" x14ac:dyDescent="0.35">
      <c r="B18" t="s">
        <v>510</v>
      </c>
    </row>
    <row r="19" spans="1:2" x14ac:dyDescent="0.35">
      <c r="B19" t="s">
        <v>511</v>
      </c>
    </row>
    <row r="20" spans="1:2" x14ac:dyDescent="0.35">
      <c r="B20" t="s">
        <v>512</v>
      </c>
    </row>
    <row r="21" spans="1:2" x14ac:dyDescent="0.35">
      <c r="B21" t="s">
        <v>513</v>
      </c>
    </row>
    <row r="22" spans="1:2" x14ac:dyDescent="0.35">
      <c r="B22" t="s">
        <v>514</v>
      </c>
    </row>
    <row r="23" spans="1:2" x14ac:dyDescent="0.35">
      <c r="A23" t="s">
        <v>515</v>
      </c>
      <c r="B23" t="s">
        <v>516</v>
      </c>
    </row>
    <row r="24" spans="1:2" x14ac:dyDescent="0.35">
      <c r="B24" t="s">
        <v>517</v>
      </c>
    </row>
    <row r="25" spans="1:2" x14ac:dyDescent="0.35">
      <c r="B25" t="s">
        <v>518</v>
      </c>
    </row>
    <row r="26" spans="1:2" x14ac:dyDescent="0.35">
      <c r="B26" t="s">
        <v>519</v>
      </c>
    </row>
    <row r="27" spans="1:2" x14ac:dyDescent="0.35">
      <c r="B27" t="s">
        <v>520</v>
      </c>
    </row>
    <row r="28" spans="1:2" x14ac:dyDescent="0.35">
      <c r="B28" t="s">
        <v>521</v>
      </c>
    </row>
    <row r="29" spans="1:2" x14ac:dyDescent="0.35">
      <c r="B29" t="s">
        <v>522</v>
      </c>
    </row>
    <row r="30" spans="1:2" x14ac:dyDescent="0.35">
      <c r="B30" t="s">
        <v>523</v>
      </c>
    </row>
    <row r="31" spans="1:2" x14ac:dyDescent="0.35">
      <c r="B31" t="s">
        <v>524</v>
      </c>
    </row>
    <row r="32" spans="1:2" x14ac:dyDescent="0.35">
      <c r="B32" t="s">
        <v>525</v>
      </c>
    </row>
    <row r="33" spans="2:2" x14ac:dyDescent="0.35">
      <c r="B33" t="s">
        <v>526</v>
      </c>
    </row>
    <row r="34" spans="2:2" x14ac:dyDescent="0.35">
      <c r="B34" t="s">
        <v>527</v>
      </c>
    </row>
    <row r="35" spans="2:2" x14ac:dyDescent="0.35">
      <c r="B35" t="s">
        <v>528</v>
      </c>
    </row>
    <row r="36" spans="2:2" x14ac:dyDescent="0.35">
      <c r="B36" t="s">
        <v>529</v>
      </c>
    </row>
    <row r="37" spans="2:2" x14ac:dyDescent="0.35">
      <c r="B37" t="s">
        <v>530</v>
      </c>
    </row>
    <row r="38" spans="2:2" x14ac:dyDescent="0.35">
      <c r="B38" t="s">
        <v>531</v>
      </c>
    </row>
    <row r="39" spans="2:2" x14ac:dyDescent="0.35">
      <c r="B39" t="s">
        <v>532</v>
      </c>
    </row>
    <row r="40" spans="2:2" x14ac:dyDescent="0.35">
      <c r="B40" t="s">
        <v>533</v>
      </c>
    </row>
    <row r="41" spans="2:2" x14ac:dyDescent="0.35">
      <c r="B41" t="s">
        <v>534</v>
      </c>
    </row>
    <row r="42" spans="2:2" x14ac:dyDescent="0.35">
      <c r="B42" t="s">
        <v>535</v>
      </c>
    </row>
    <row r="43" spans="2:2" x14ac:dyDescent="0.35">
      <c r="B43" t="s">
        <v>536</v>
      </c>
    </row>
    <row r="44" spans="2:2" x14ac:dyDescent="0.35">
      <c r="B44" t="s">
        <v>537</v>
      </c>
    </row>
    <row r="45" spans="2:2" x14ac:dyDescent="0.35">
      <c r="B45" t="s">
        <v>538</v>
      </c>
    </row>
    <row r="46" spans="2:2" x14ac:dyDescent="0.35">
      <c r="B46" t="s">
        <v>539</v>
      </c>
    </row>
    <row r="47" spans="2:2" x14ac:dyDescent="0.35">
      <c r="B47" t="s">
        <v>540</v>
      </c>
    </row>
    <row r="48" spans="2:2" x14ac:dyDescent="0.35">
      <c r="B48" t="s">
        <v>541</v>
      </c>
    </row>
    <row r="49" spans="2:2" x14ac:dyDescent="0.35">
      <c r="B49" t="s">
        <v>542</v>
      </c>
    </row>
    <row r="50" spans="2:2" x14ac:dyDescent="0.35">
      <c r="B50" t="s">
        <v>543</v>
      </c>
    </row>
    <row r="51" spans="2:2" x14ac:dyDescent="0.35">
      <c r="B51" t="s">
        <v>544</v>
      </c>
    </row>
    <row r="52" spans="2:2" x14ac:dyDescent="0.35">
      <c r="B52" t="s">
        <v>545</v>
      </c>
    </row>
    <row r="53" spans="2:2" x14ac:dyDescent="0.35">
      <c r="B53" t="s">
        <v>546</v>
      </c>
    </row>
    <row r="54" spans="2:2" x14ac:dyDescent="0.35">
      <c r="B54" t="s">
        <v>547</v>
      </c>
    </row>
    <row r="55" spans="2:2" x14ac:dyDescent="0.35">
      <c r="B55" t="s">
        <v>548</v>
      </c>
    </row>
    <row r="56" spans="2:2" x14ac:dyDescent="0.35">
      <c r="B56" t="s">
        <v>549</v>
      </c>
    </row>
    <row r="57" spans="2:2" x14ac:dyDescent="0.35">
      <c r="B57" t="s">
        <v>550</v>
      </c>
    </row>
    <row r="58" spans="2:2" x14ac:dyDescent="0.35">
      <c r="B58" t="s">
        <v>551</v>
      </c>
    </row>
    <row r="59" spans="2:2" x14ac:dyDescent="0.35">
      <c r="B59" t="s">
        <v>552</v>
      </c>
    </row>
    <row r="60" spans="2:2" x14ac:dyDescent="0.35">
      <c r="B60" t="s">
        <v>553</v>
      </c>
    </row>
    <row r="61" spans="2:2" x14ac:dyDescent="0.35">
      <c r="B61" t="s">
        <v>554</v>
      </c>
    </row>
    <row r="62" spans="2:2" x14ac:dyDescent="0.35">
      <c r="B62" t="s">
        <v>555</v>
      </c>
    </row>
    <row r="63" spans="2:2" x14ac:dyDescent="0.35">
      <c r="B63" t="s">
        <v>556</v>
      </c>
    </row>
    <row r="64" spans="2:2" x14ac:dyDescent="0.35">
      <c r="B64" t="s">
        <v>557</v>
      </c>
    </row>
    <row r="65" spans="2:2" x14ac:dyDescent="0.35">
      <c r="B65" t="s">
        <v>558</v>
      </c>
    </row>
    <row r="66" spans="2:2" x14ac:dyDescent="0.35">
      <c r="B66" t="s">
        <v>559</v>
      </c>
    </row>
    <row r="67" spans="2:2" x14ac:dyDescent="0.35">
      <c r="B67" t="s">
        <v>560</v>
      </c>
    </row>
    <row r="68" spans="2:2" x14ac:dyDescent="0.35">
      <c r="B68" t="s">
        <v>561</v>
      </c>
    </row>
    <row r="69" spans="2:2" x14ac:dyDescent="0.35">
      <c r="B69" t="s">
        <v>562</v>
      </c>
    </row>
    <row r="70" spans="2:2" x14ac:dyDescent="0.35">
      <c r="B70" t="s">
        <v>563</v>
      </c>
    </row>
    <row r="71" spans="2:2" x14ac:dyDescent="0.35">
      <c r="B71" t="s">
        <v>564</v>
      </c>
    </row>
    <row r="72" spans="2:2" x14ac:dyDescent="0.35">
      <c r="B72" t="s">
        <v>565</v>
      </c>
    </row>
    <row r="73" spans="2:2" x14ac:dyDescent="0.35">
      <c r="B73" t="s">
        <v>566</v>
      </c>
    </row>
    <row r="74" spans="2:2" x14ac:dyDescent="0.35">
      <c r="B74" t="s">
        <v>567</v>
      </c>
    </row>
    <row r="75" spans="2:2" x14ac:dyDescent="0.35">
      <c r="B75" t="s">
        <v>568</v>
      </c>
    </row>
    <row r="76" spans="2:2" x14ac:dyDescent="0.35">
      <c r="B76" t="s">
        <v>569</v>
      </c>
    </row>
    <row r="77" spans="2:2" x14ac:dyDescent="0.35">
      <c r="B77" t="s">
        <v>570</v>
      </c>
    </row>
    <row r="78" spans="2:2" x14ac:dyDescent="0.35">
      <c r="B78" t="s">
        <v>571</v>
      </c>
    </row>
    <row r="79" spans="2:2" x14ac:dyDescent="0.35">
      <c r="B79" t="s">
        <v>572</v>
      </c>
    </row>
    <row r="80" spans="2:2" x14ac:dyDescent="0.35">
      <c r="B80" t="s">
        <v>573</v>
      </c>
    </row>
    <row r="81" spans="2:2" x14ac:dyDescent="0.35">
      <c r="B81" t="s">
        <v>574</v>
      </c>
    </row>
    <row r="82" spans="2:2" x14ac:dyDescent="0.35">
      <c r="B82" t="s">
        <v>575</v>
      </c>
    </row>
    <row r="83" spans="2:2" x14ac:dyDescent="0.35">
      <c r="B83" t="s">
        <v>576</v>
      </c>
    </row>
    <row r="84" spans="2:2" x14ac:dyDescent="0.35">
      <c r="B84" t="s">
        <v>577</v>
      </c>
    </row>
    <row r="85" spans="2:2" x14ac:dyDescent="0.35">
      <c r="B85" t="s">
        <v>578</v>
      </c>
    </row>
    <row r="86" spans="2:2" x14ac:dyDescent="0.35">
      <c r="B86" t="s">
        <v>579</v>
      </c>
    </row>
    <row r="87" spans="2:2" x14ac:dyDescent="0.35">
      <c r="B87" t="s">
        <v>580</v>
      </c>
    </row>
    <row r="88" spans="2:2" x14ac:dyDescent="0.35">
      <c r="B88" t="s">
        <v>581</v>
      </c>
    </row>
    <row r="89" spans="2:2" x14ac:dyDescent="0.35">
      <c r="B89" t="s">
        <v>582</v>
      </c>
    </row>
    <row r="90" spans="2:2" x14ac:dyDescent="0.35">
      <c r="B90" t="s">
        <v>583</v>
      </c>
    </row>
    <row r="91" spans="2:2" x14ac:dyDescent="0.35">
      <c r="B91" t="s">
        <v>584</v>
      </c>
    </row>
    <row r="92" spans="2:2" x14ac:dyDescent="0.35">
      <c r="B92" t="s">
        <v>585</v>
      </c>
    </row>
    <row r="93" spans="2:2" x14ac:dyDescent="0.35">
      <c r="B93" t="s">
        <v>586</v>
      </c>
    </row>
    <row r="94" spans="2:2" x14ac:dyDescent="0.35">
      <c r="B94" t="s">
        <v>587</v>
      </c>
    </row>
    <row r="95" spans="2:2" x14ac:dyDescent="0.35">
      <c r="B95" t="s">
        <v>588</v>
      </c>
    </row>
    <row r="96" spans="2:2" x14ac:dyDescent="0.35">
      <c r="B96" t="s">
        <v>589</v>
      </c>
    </row>
    <row r="97" spans="2:2" x14ac:dyDescent="0.35">
      <c r="B97" t="s">
        <v>590</v>
      </c>
    </row>
    <row r="98" spans="2:2" x14ac:dyDescent="0.35">
      <c r="B98" t="s">
        <v>591</v>
      </c>
    </row>
    <row r="99" spans="2:2" x14ac:dyDescent="0.35">
      <c r="B99" t="s">
        <v>592</v>
      </c>
    </row>
    <row r="100" spans="2:2" x14ac:dyDescent="0.35">
      <c r="B100" t="s">
        <v>593</v>
      </c>
    </row>
    <row r="101" spans="2:2" x14ac:dyDescent="0.35">
      <c r="B101" t="s">
        <v>594</v>
      </c>
    </row>
    <row r="102" spans="2:2" x14ac:dyDescent="0.35">
      <c r="B102" t="s">
        <v>595</v>
      </c>
    </row>
    <row r="103" spans="2:2" x14ac:dyDescent="0.35">
      <c r="B103" t="s">
        <v>596</v>
      </c>
    </row>
    <row r="104" spans="2:2" x14ac:dyDescent="0.35">
      <c r="B104" t="s">
        <v>597</v>
      </c>
    </row>
    <row r="105" spans="2:2" x14ac:dyDescent="0.35">
      <c r="B105" t="s">
        <v>598</v>
      </c>
    </row>
    <row r="106" spans="2:2" x14ac:dyDescent="0.35">
      <c r="B106" t="s">
        <v>599</v>
      </c>
    </row>
    <row r="107" spans="2:2" x14ac:dyDescent="0.35">
      <c r="B107" t="s">
        <v>600</v>
      </c>
    </row>
    <row r="108" spans="2:2" x14ac:dyDescent="0.35">
      <c r="B108" t="s">
        <v>601</v>
      </c>
    </row>
    <row r="109" spans="2:2" x14ac:dyDescent="0.35">
      <c r="B109" t="s">
        <v>602</v>
      </c>
    </row>
    <row r="110" spans="2:2" x14ac:dyDescent="0.35">
      <c r="B110" t="s">
        <v>603</v>
      </c>
    </row>
    <row r="111" spans="2:2" x14ac:dyDescent="0.35">
      <c r="B111" t="s">
        <v>604</v>
      </c>
    </row>
    <row r="112" spans="2:2" x14ac:dyDescent="0.35">
      <c r="B112" t="s">
        <v>605</v>
      </c>
    </row>
    <row r="113" spans="2:2" x14ac:dyDescent="0.35">
      <c r="B113" t="s">
        <v>606</v>
      </c>
    </row>
    <row r="114" spans="2:2" x14ac:dyDescent="0.35">
      <c r="B114" t="s">
        <v>607</v>
      </c>
    </row>
    <row r="115" spans="2:2" x14ac:dyDescent="0.35">
      <c r="B115" t="s">
        <v>608</v>
      </c>
    </row>
    <row r="116" spans="2:2" x14ac:dyDescent="0.35">
      <c r="B116" t="s">
        <v>609</v>
      </c>
    </row>
    <row r="117" spans="2:2" x14ac:dyDescent="0.35">
      <c r="B117" t="s">
        <v>610</v>
      </c>
    </row>
    <row r="118" spans="2:2" x14ac:dyDescent="0.35">
      <c r="B118" t="s">
        <v>611</v>
      </c>
    </row>
    <row r="119" spans="2:2" x14ac:dyDescent="0.35">
      <c r="B119" t="s">
        <v>612</v>
      </c>
    </row>
    <row r="120" spans="2:2" x14ac:dyDescent="0.35">
      <c r="B120" t="s">
        <v>613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15"/>
  <sheetViews>
    <sheetView topLeftCell="U10" workbookViewId="0">
      <selection activeCell="Y15" sqref="Y15"/>
    </sheetView>
  </sheetViews>
  <sheetFormatPr defaultColWidth="11.453125" defaultRowHeight="14.5" x14ac:dyDescent="0.35"/>
  <cols>
    <col min="3" max="3" width="53.453125" style="321" customWidth="1"/>
    <col min="4" max="4" width="8.26953125" style="321" bestFit="1" customWidth="1"/>
    <col min="5" max="5" width="8.26953125" customWidth="1"/>
    <col min="6" max="6" width="14.453125" bestFit="1" customWidth="1"/>
    <col min="8" max="8" width="41.81640625" customWidth="1"/>
    <col min="23" max="23" width="90.7265625" customWidth="1"/>
    <col min="24" max="24" width="4.26953125" customWidth="1"/>
    <col min="29" max="29" width="25.7265625" customWidth="1"/>
    <col min="31" max="31" width="21.26953125" customWidth="1"/>
  </cols>
  <sheetData>
    <row r="1" spans="2:31" x14ac:dyDescent="0.35">
      <c r="V1" t="s">
        <v>350</v>
      </c>
      <c r="W1" t="s">
        <v>614</v>
      </c>
      <c r="X1" t="s">
        <v>615</v>
      </c>
      <c r="Y1" t="s">
        <v>616</v>
      </c>
      <c r="AC1" t="s">
        <v>614</v>
      </c>
      <c r="AD1" t="s">
        <v>350</v>
      </c>
    </row>
    <row r="2" spans="2:31" ht="15" thickBot="1" x14ac:dyDescent="0.4">
      <c r="U2" t="str">
        <f>V2&amp;X2</f>
        <v>SELECCIONE TIPO DE TRAMITE1</v>
      </c>
      <c r="V2" t="s">
        <v>617</v>
      </c>
      <c r="X2">
        <v>1</v>
      </c>
      <c r="Y2" t="s">
        <v>617</v>
      </c>
      <c r="AC2" t="s">
        <v>618</v>
      </c>
      <c r="AD2" t="s">
        <v>617</v>
      </c>
      <c r="AE2" t="s">
        <v>617</v>
      </c>
    </row>
    <row r="3" spans="2:31" ht="15" thickBot="1" x14ac:dyDescent="0.4">
      <c r="B3" s="322"/>
      <c r="C3" s="323" t="s">
        <v>619</v>
      </c>
      <c r="D3" s="322" t="s">
        <v>258</v>
      </c>
      <c r="E3" s="323" t="s">
        <v>620</v>
      </c>
      <c r="F3" s="324" t="s">
        <v>621</v>
      </c>
      <c r="Q3" s="348"/>
      <c r="R3" s="349"/>
      <c r="S3" s="350"/>
      <c r="U3" t="str">
        <f>V3&amp;X3</f>
        <v>30561</v>
      </c>
      <c r="V3" s="345">
        <v>3056</v>
      </c>
      <c r="W3" s="355" t="s">
        <v>622</v>
      </c>
      <c r="X3">
        <v>1</v>
      </c>
      <c r="Y3" s="338">
        <v>62.35</v>
      </c>
      <c r="AC3" s="355" t="s">
        <v>623</v>
      </c>
      <c r="AD3" s="319">
        <v>3056</v>
      </c>
      <c r="AE3" t="s">
        <v>624</v>
      </c>
    </row>
    <row r="4" spans="2:31" ht="28.5" thickBot="1" x14ac:dyDescent="0.4">
      <c r="B4" s="319"/>
      <c r="C4" s="317" t="s">
        <v>622</v>
      </c>
      <c r="D4" s="319">
        <v>3056</v>
      </c>
      <c r="E4" s="366">
        <v>62.35</v>
      </c>
      <c r="F4" s="371">
        <v>682795</v>
      </c>
      <c r="Q4" s="348"/>
      <c r="R4" s="349"/>
      <c r="S4" s="350"/>
      <c r="U4" t="str">
        <f>V4&amp;X4</f>
        <v>900651</v>
      </c>
      <c r="V4" s="345">
        <v>90065</v>
      </c>
      <c r="W4" s="355" t="s">
        <v>625</v>
      </c>
      <c r="X4">
        <v>1</v>
      </c>
      <c r="Y4" s="338">
        <v>0</v>
      </c>
      <c r="AC4" s="355" t="s">
        <v>626</v>
      </c>
      <c r="AD4" s="373">
        <v>90065</v>
      </c>
      <c r="AE4" t="s">
        <v>627</v>
      </c>
    </row>
    <row r="5" spans="2:31" ht="33.75" customHeight="1" thickBot="1" x14ac:dyDescent="0.4">
      <c r="B5" s="319"/>
      <c r="C5" s="317" t="s">
        <v>628</v>
      </c>
      <c r="D5" s="319">
        <v>3057</v>
      </c>
      <c r="E5" s="320">
        <v>396.5</v>
      </c>
      <c r="F5" s="368">
        <v>4347328</v>
      </c>
      <c r="Q5" s="348"/>
      <c r="R5" s="349"/>
      <c r="S5" s="350"/>
      <c r="U5" t="str">
        <f t="shared" ref="U5:U10" si="0">V5&amp;X5</f>
        <v>911781</v>
      </c>
      <c r="V5" s="345">
        <v>91178</v>
      </c>
      <c r="W5" s="355" t="s">
        <v>622</v>
      </c>
      <c r="X5">
        <v>1</v>
      </c>
      <c r="Y5" s="338">
        <v>24.94</v>
      </c>
      <c r="AC5" s="355" t="s">
        <v>629</v>
      </c>
      <c r="AD5" s="373">
        <v>91178</v>
      </c>
      <c r="AE5" t="s">
        <v>630</v>
      </c>
    </row>
    <row r="6" spans="2:31" ht="28.5" thickBot="1" x14ac:dyDescent="0.4">
      <c r="B6" s="319"/>
      <c r="C6" s="317" t="s">
        <v>631</v>
      </c>
      <c r="D6" s="319">
        <v>3057</v>
      </c>
      <c r="E6" s="366">
        <v>769.78</v>
      </c>
      <c r="F6" s="369">
        <v>8429861</v>
      </c>
      <c r="Q6" s="348"/>
      <c r="R6" s="349"/>
      <c r="S6" s="350"/>
      <c r="U6" t="str">
        <f t="shared" si="0"/>
        <v>911791</v>
      </c>
      <c r="V6" s="345">
        <v>91179</v>
      </c>
      <c r="W6" s="355" t="s">
        <v>622</v>
      </c>
      <c r="X6">
        <v>1</v>
      </c>
      <c r="Y6" s="338">
        <v>31.22</v>
      </c>
      <c r="AC6" s="355" t="s">
        <v>632</v>
      </c>
      <c r="AD6" s="373">
        <v>91179</v>
      </c>
      <c r="AE6" s="359" t="s">
        <v>633</v>
      </c>
    </row>
    <row r="7" spans="2:31" ht="28.5" thickBot="1" x14ac:dyDescent="0.4">
      <c r="B7" s="319"/>
      <c r="C7" s="317" t="s">
        <v>634</v>
      </c>
      <c r="D7" s="319">
        <v>3057</v>
      </c>
      <c r="E7" s="366">
        <v>1142.58</v>
      </c>
      <c r="F7" s="369">
        <v>12512394</v>
      </c>
      <c r="Q7" s="348"/>
      <c r="R7" s="349"/>
      <c r="S7" s="350"/>
      <c r="U7" t="str">
        <f t="shared" si="0"/>
        <v>911801</v>
      </c>
      <c r="V7" s="345">
        <v>91180</v>
      </c>
      <c r="W7" s="355" t="s">
        <v>622</v>
      </c>
      <c r="X7">
        <v>1</v>
      </c>
      <c r="Y7" s="338">
        <v>37.409999999999997</v>
      </c>
      <c r="AC7" s="355" t="s">
        <v>635</v>
      </c>
      <c r="AD7" s="373">
        <v>91180</v>
      </c>
      <c r="AE7" t="s">
        <v>636</v>
      </c>
    </row>
    <row r="8" spans="2:31" ht="28.5" thickBot="1" x14ac:dyDescent="0.4">
      <c r="B8" s="319"/>
      <c r="C8" s="317" t="s">
        <v>637</v>
      </c>
      <c r="D8" s="319">
        <v>3057</v>
      </c>
      <c r="E8" s="366">
        <v>1515.38</v>
      </c>
      <c r="F8" s="369">
        <v>16594926</v>
      </c>
      <c r="Q8" s="348"/>
      <c r="R8" s="351"/>
      <c r="S8" s="350"/>
      <c r="U8" t="str">
        <f t="shared" si="0"/>
        <v>921781</v>
      </c>
      <c r="V8" s="345">
        <v>92178</v>
      </c>
      <c r="W8" s="355" t="s">
        <v>622</v>
      </c>
      <c r="X8">
        <v>1</v>
      </c>
      <c r="Y8" s="338">
        <v>43.64</v>
      </c>
      <c r="AC8" s="355" t="s">
        <v>638</v>
      </c>
      <c r="AD8" s="319">
        <v>92178</v>
      </c>
      <c r="AE8" s="363" t="s">
        <v>639</v>
      </c>
    </row>
    <row r="9" spans="2:31" ht="32.25" customHeight="1" thickBot="1" x14ac:dyDescent="0.4">
      <c r="B9" s="319"/>
      <c r="C9" s="317" t="s">
        <v>640</v>
      </c>
      <c r="D9" s="319">
        <v>3057</v>
      </c>
      <c r="E9" s="367">
        <v>1888.18</v>
      </c>
      <c r="F9" s="370">
        <v>20677459</v>
      </c>
      <c r="Q9" s="348"/>
      <c r="R9" s="351"/>
      <c r="S9" s="350"/>
      <c r="U9" t="str">
        <f t="shared" si="0"/>
        <v>921791</v>
      </c>
      <c r="V9" s="345">
        <v>92179</v>
      </c>
      <c r="W9" s="355" t="s">
        <v>622</v>
      </c>
      <c r="X9">
        <v>1</v>
      </c>
      <c r="Y9" s="338">
        <v>49.88</v>
      </c>
      <c r="AC9" s="355" t="s">
        <v>641</v>
      </c>
      <c r="AD9" s="319">
        <v>92179</v>
      </c>
      <c r="AE9" s="342" t="s">
        <v>642</v>
      </c>
    </row>
    <row r="10" spans="2:31" ht="32.25" customHeight="1" thickBot="1" x14ac:dyDescent="0.4">
      <c r="B10" s="319"/>
      <c r="C10" s="317" t="s">
        <v>643</v>
      </c>
      <c r="D10" s="319">
        <v>3057</v>
      </c>
      <c r="E10" s="320">
        <v>396.5</v>
      </c>
      <c r="F10" s="368">
        <v>4347328</v>
      </c>
      <c r="Q10" s="348"/>
      <c r="R10" s="351"/>
      <c r="S10" s="350"/>
      <c r="U10" t="str">
        <f t="shared" si="0"/>
        <v>921801</v>
      </c>
      <c r="V10" s="345">
        <v>92180</v>
      </c>
      <c r="W10" s="355" t="s">
        <v>622</v>
      </c>
      <c r="X10">
        <v>1</v>
      </c>
      <c r="Y10" s="338">
        <v>56.15</v>
      </c>
      <c r="AC10" s="355" t="s">
        <v>644</v>
      </c>
      <c r="AD10" s="374">
        <v>92180</v>
      </c>
      <c r="AE10" s="337" t="s">
        <v>645</v>
      </c>
    </row>
    <row r="11" spans="2:31" ht="32.25" customHeight="1" thickBot="1" x14ac:dyDescent="0.4">
      <c r="B11" s="319"/>
      <c r="C11" s="317" t="s">
        <v>646</v>
      </c>
      <c r="D11" s="319">
        <v>3057</v>
      </c>
      <c r="E11" s="366">
        <v>769.78</v>
      </c>
      <c r="F11" s="369">
        <v>8429861</v>
      </c>
      <c r="Q11" s="348"/>
      <c r="R11" s="351"/>
      <c r="S11" s="350"/>
      <c r="U11" t="str">
        <f>V11&amp;X11</f>
        <v>30571 - 10</v>
      </c>
      <c r="V11" s="345">
        <v>3057</v>
      </c>
      <c r="W11" s="336" t="s">
        <v>647</v>
      </c>
      <c r="X11" s="361" t="s">
        <v>648</v>
      </c>
      <c r="Y11" s="372">
        <v>396.98</v>
      </c>
      <c r="AC11" s="355" t="s">
        <v>649</v>
      </c>
      <c r="AD11" s="352">
        <v>3057</v>
      </c>
      <c r="AE11" s="359" t="s">
        <v>650</v>
      </c>
    </row>
    <row r="12" spans="2:31" ht="34.9" customHeight="1" thickBot="1" x14ac:dyDescent="0.4">
      <c r="B12" s="319"/>
      <c r="C12" s="317" t="s">
        <v>651</v>
      </c>
      <c r="D12" s="319">
        <v>3057</v>
      </c>
      <c r="E12" s="366">
        <v>1142.58</v>
      </c>
      <c r="F12" s="369">
        <v>12512394</v>
      </c>
      <c r="Q12" s="348"/>
      <c r="R12" s="349"/>
      <c r="S12" s="350"/>
      <c r="U12" t="str">
        <f t="shared" ref="U12:U19" si="1">V12&amp;X12</f>
        <v>305711 - 20</v>
      </c>
      <c r="V12" s="345">
        <v>3057</v>
      </c>
      <c r="W12" s="336" t="s">
        <v>652</v>
      </c>
      <c r="X12" s="361" t="s">
        <v>653</v>
      </c>
      <c r="Y12" s="366">
        <v>769.78</v>
      </c>
      <c r="AC12" s="355" t="s">
        <v>654</v>
      </c>
      <c r="AD12" s="353">
        <v>90066</v>
      </c>
      <c r="AE12" t="s">
        <v>627</v>
      </c>
    </row>
    <row r="13" spans="2:31" ht="36" customHeight="1" thickBot="1" x14ac:dyDescent="0.4">
      <c r="B13" s="319"/>
      <c r="C13" s="317" t="s">
        <v>655</v>
      </c>
      <c r="D13" s="319">
        <v>3057</v>
      </c>
      <c r="E13" s="366">
        <v>1515.38</v>
      </c>
      <c r="F13" s="369">
        <v>16594926</v>
      </c>
      <c r="Q13" s="348"/>
      <c r="R13" s="349"/>
      <c r="S13" s="350"/>
      <c r="U13" t="str">
        <f t="shared" si="1"/>
        <v>305721 - 30</v>
      </c>
      <c r="V13" s="345">
        <v>3057</v>
      </c>
      <c r="W13" s="336" t="s">
        <v>652</v>
      </c>
      <c r="X13" s="361" t="s">
        <v>656</v>
      </c>
      <c r="Y13" s="366">
        <v>1142.58</v>
      </c>
      <c r="AC13" s="355" t="s">
        <v>657</v>
      </c>
      <c r="AD13" s="353">
        <v>91181</v>
      </c>
      <c r="AE13" t="s">
        <v>630</v>
      </c>
    </row>
    <row r="14" spans="2:31" ht="42.65" customHeight="1" thickBot="1" x14ac:dyDescent="0.4">
      <c r="B14" s="319"/>
      <c r="C14" s="317" t="s">
        <v>658</v>
      </c>
      <c r="D14" s="319">
        <v>3057</v>
      </c>
      <c r="E14" s="367">
        <v>1888.18</v>
      </c>
      <c r="F14" s="370">
        <v>20677459</v>
      </c>
      <c r="Q14" s="348"/>
      <c r="R14" s="349"/>
      <c r="S14" s="350"/>
      <c r="U14" t="str">
        <f t="shared" si="1"/>
        <v>305731 - 40</v>
      </c>
      <c r="V14" s="345">
        <v>3057</v>
      </c>
      <c r="W14" s="336" t="s">
        <v>652</v>
      </c>
      <c r="X14" s="361" t="s">
        <v>659</v>
      </c>
      <c r="Y14" s="366">
        <v>1515.38</v>
      </c>
      <c r="AC14" s="360" t="s">
        <v>660</v>
      </c>
      <c r="AD14" s="354" t="s">
        <v>661</v>
      </c>
      <c r="AE14" s="359" t="s">
        <v>633</v>
      </c>
    </row>
    <row r="15" spans="2:31" ht="57.65" customHeight="1" thickBot="1" x14ac:dyDescent="0.4">
      <c r="B15" s="319"/>
      <c r="C15" s="317" t="s">
        <v>662</v>
      </c>
      <c r="D15" s="319">
        <v>90065</v>
      </c>
      <c r="E15" s="320">
        <v>0</v>
      </c>
      <c r="F15" s="318">
        <v>0</v>
      </c>
      <c r="Q15" s="348"/>
      <c r="R15" s="349"/>
      <c r="S15" s="350"/>
      <c r="U15" t="str">
        <f t="shared" si="1"/>
        <v>305741 - 50</v>
      </c>
      <c r="V15" s="345">
        <v>3057</v>
      </c>
      <c r="W15" s="336" t="s">
        <v>652</v>
      </c>
      <c r="X15" s="361" t="s">
        <v>663</v>
      </c>
      <c r="Y15" s="367">
        <v>1888.18</v>
      </c>
      <c r="AC15" s="355" t="s">
        <v>664</v>
      </c>
      <c r="AD15" s="352" t="s">
        <v>665</v>
      </c>
      <c r="AE15" t="s">
        <v>636</v>
      </c>
    </row>
    <row r="16" spans="2:31" ht="57.65" customHeight="1" thickBot="1" x14ac:dyDescent="0.4">
      <c r="B16" s="319"/>
      <c r="C16" s="317" t="s">
        <v>666</v>
      </c>
      <c r="D16" s="319">
        <v>90066</v>
      </c>
      <c r="E16" s="320">
        <v>0</v>
      </c>
      <c r="F16" s="318">
        <v>0</v>
      </c>
      <c r="Q16" s="348"/>
      <c r="R16" s="349"/>
      <c r="S16" s="350"/>
      <c r="U16" t="str">
        <f t="shared" si="1"/>
        <v>900661 - 10</v>
      </c>
      <c r="V16" s="346">
        <v>90066</v>
      </c>
      <c r="W16" s="336" t="s">
        <v>667</v>
      </c>
      <c r="X16" s="361" t="s">
        <v>648</v>
      </c>
      <c r="Y16" s="340">
        <v>0</v>
      </c>
      <c r="AC16" s="355" t="s">
        <v>668</v>
      </c>
      <c r="AD16" s="353">
        <v>92181</v>
      </c>
      <c r="AE16" s="363" t="s">
        <v>639</v>
      </c>
    </row>
    <row r="17" spans="2:31" ht="57.65" customHeight="1" thickBot="1" x14ac:dyDescent="0.4">
      <c r="B17" s="319"/>
      <c r="C17" s="317" t="s">
        <v>669</v>
      </c>
      <c r="D17" s="319">
        <v>90067</v>
      </c>
      <c r="E17" s="320">
        <v>0</v>
      </c>
      <c r="F17" s="318">
        <v>0</v>
      </c>
      <c r="Q17" s="348"/>
      <c r="R17" s="349"/>
      <c r="S17" s="350"/>
      <c r="V17" s="346"/>
      <c r="W17" s="336"/>
      <c r="X17" s="361"/>
      <c r="Y17" s="340"/>
      <c r="AC17" s="364" t="s">
        <v>670</v>
      </c>
      <c r="AD17" s="353">
        <v>92182</v>
      </c>
      <c r="AE17" s="342" t="s">
        <v>642</v>
      </c>
    </row>
    <row r="18" spans="2:31" ht="57.65" customHeight="1" thickBot="1" x14ac:dyDescent="0.4">
      <c r="B18" s="319"/>
      <c r="C18" s="317" t="s">
        <v>671</v>
      </c>
      <c r="D18" s="319">
        <v>90068</v>
      </c>
      <c r="E18" s="320">
        <v>0</v>
      </c>
      <c r="F18" s="318">
        <v>0</v>
      </c>
      <c r="Q18" s="348"/>
      <c r="R18" s="349"/>
      <c r="S18" s="350"/>
      <c r="V18" s="346"/>
      <c r="W18" s="336"/>
      <c r="X18" s="361"/>
      <c r="Y18" s="340"/>
      <c r="AC18" s="362" t="s">
        <v>672</v>
      </c>
      <c r="AD18" s="353">
        <v>92183</v>
      </c>
      <c r="AE18" s="337" t="s">
        <v>645</v>
      </c>
    </row>
    <row r="19" spans="2:31" ht="57.65" customHeight="1" thickBot="1" x14ac:dyDescent="0.4">
      <c r="B19" s="319"/>
      <c r="C19" s="317" t="s">
        <v>673</v>
      </c>
      <c r="D19" s="319">
        <v>90069</v>
      </c>
      <c r="E19" s="320">
        <v>0</v>
      </c>
      <c r="F19" s="318">
        <v>0</v>
      </c>
      <c r="Q19" s="348"/>
      <c r="R19" s="349"/>
      <c r="S19" s="350"/>
      <c r="U19" t="str">
        <f t="shared" si="1"/>
        <v>9006611 - 20</v>
      </c>
      <c r="V19" s="346">
        <v>90066</v>
      </c>
      <c r="W19" s="336" t="s">
        <v>667</v>
      </c>
      <c r="X19" s="361" t="s">
        <v>653</v>
      </c>
      <c r="Y19" s="340">
        <v>0</v>
      </c>
      <c r="AC19" s="355"/>
      <c r="AD19" s="373"/>
    </row>
    <row r="20" spans="2:31" ht="57.65" customHeight="1" thickBot="1" x14ac:dyDescent="0.4">
      <c r="B20" s="319"/>
      <c r="C20" s="317" t="s">
        <v>674</v>
      </c>
      <c r="D20" s="319">
        <v>90070</v>
      </c>
      <c r="E20" s="320">
        <v>0</v>
      </c>
      <c r="F20" s="318">
        <v>0</v>
      </c>
      <c r="Q20" s="348"/>
      <c r="R20" s="349"/>
      <c r="S20" s="350"/>
      <c r="U20" t="str">
        <f t="shared" ref="U20:U25" si="2">V20&amp;X20</f>
        <v>9006621 - 30</v>
      </c>
      <c r="V20" s="346">
        <v>90066</v>
      </c>
      <c r="W20" s="336" t="s">
        <v>667</v>
      </c>
      <c r="X20" s="361" t="s">
        <v>656</v>
      </c>
      <c r="Y20" s="340">
        <v>0</v>
      </c>
      <c r="AC20" s="355"/>
      <c r="AD20" s="373"/>
    </row>
    <row r="21" spans="2:31" ht="16.899999999999999" customHeight="1" thickBot="1" x14ac:dyDescent="0.4">
      <c r="U21" t="str">
        <f t="shared" si="2"/>
        <v>9006631 - 40</v>
      </c>
      <c r="V21" s="346">
        <v>90066</v>
      </c>
      <c r="W21" s="336" t="s">
        <v>667</v>
      </c>
      <c r="X21" s="361" t="s">
        <v>659</v>
      </c>
      <c r="Y21" s="340">
        <v>0</v>
      </c>
      <c r="AC21" s="355"/>
      <c r="AD21" s="373"/>
      <c r="AE21" s="359"/>
    </row>
    <row r="22" spans="2:31" ht="12.65" customHeight="1" thickBot="1" x14ac:dyDescent="0.4">
      <c r="U22" t="str">
        <f t="shared" si="2"/>
        <v>9006641 - 50</v>
      </c>
      <c r="V22" s="346">
        <v>90066</v>
      </c>
      <c r="W22" s="336" t="s">
        <v>667</v>
      </c>
      <c r="X22" s="361" t="s">
        <v>663</v>
      </c>
      <c r="Y22" s="340">
        <v>0</v>
      </c>
      <c r="AC22" s="355"/>
      <c r="AD22" s="373"/>
    </row>
    <row r="23" spans="2:31" ht="22.15" customHeight="1" thickBot="1" x14ac:dyDescent="0.4">
      <c r="B23" s="322"/>
      <c r="C23" s="323" t="s">
        <v>619</v>
      </c>
      <c r="D23" s="322" t="s">
        <v>258</v>
      </c>
      <c r="E23" s="323" t="s">
        <v>620</v>
      </c>
      <c r="F23" s="324" t="s">
        <v>621</v>
      </c>
      <c r="U23" t="str">
        <f t="shared" si="2"/>
        <v>911811 - 10</v>
      </c>
      <c r="V23" s="346">
        <v>91181</v>
      </c>
      <c r="W23" s="336" t="s">
        <v>675</v>
      </c>
      <c r="X23" s="361" t="s">
        <v>648</v>
      </c>
      <c r="Y23" s="372">
        <v>158.79</v>
      </c>
      <c r="AC23" s="355"/>
      <c r="AD23" s="319"/>
      <c r="AE23" s="363"/>
    </row>
    <row r="24" spans="2:31" ht="22.15" customHeight="1" thickBot="1" x14ac:dyDescent="0.4">
      <c r="B24" s="319"/>
      <c r="C24" s="317" t="s">
        <v>622</v>
      </c>
      <c r="D24" s="319">
        <v>3056</v>
      </c>
      <c r="E24" s="366">
        <v>62.35</v>
      </c>
      <c r="F24" s="371">
        <v>682795</v>
      </c>
      <c r="U24" t="str">
        <f t="shared" si="2"/>
        <v>9118111 - 20</v>
      </c>
      <c r="V24" s="346">
        <v>91181</v>
      </c>
      <c r="W24" s="336" t="s">
        <v>675</v>
      </c>
      <c r="X24" s="361" t="s">
        <v>653</v>
      </c>
      <c r="Y24" s="366">
        <v>307.91000000000003</v>
      </c>
      <c r="AC24" s="355"/>
      <c r="AD24" s="319"/>
      <c r="AE24" s="342"/>
    </row>
    <row r="25" spans="2:31" ht="22.15" customHeight="1" thickBot="1" x14ac:dyDescent="0.4">
      <c r="B25" s="319"/>
      <c r="C25" s="317" t="s">
        <v>676</v>
      </c>
      <c r="D25" s="330">
        <v>3057</v>
      </c>
      <c r="E25" s="320">
        <v>396.98</v>
      </c>
      <c r="F25" s="318">
        <v>4347328</v>
      </c>
      <c r="U25" t="str">
        <f t="shared" si="2"/>
        <v>9118121 - 30</v>
      </c>
      <c r="V25" s="346">
        <v>91181</v>
      </c>
      <c r="W25" s="336" t="s">
        <v>675</v>
      </c>
      <c r="X25" s="361" t="s">
        <v>656</v>
      </c>
      <c r="Y25" s="366">
        <v>457.03</v>
      </c>
      <c r="AC25" s="355"/>
      <c r="AD25" s="374"/>
      <c r="AE25" s="337"/>
    </row>
    <row r="26" spans="2:31" ht="22.15" customHeight="1" thickBot="1" x14ac:dyDescent="0.4">
      <c r="B26" s="319"/>
      <c r="C26" s="317"/>
      <c r="D26" s="331"/>
      <c r="E26" s="320"/>
      <c r="F26" s="318"/>
      <c r="H26" s="327" t="s">
        <v>677</v>
      </c>
      <c r="J26" s="333">
        <v>3057</v>
      </c>
      <c r="U26" t="str">
        <f t="shared" ref="U26:U32" si="3">V26&amp;X26</f>
        <v>9118131 - 40</v>
      </c>
      <c r="V26" s="346">
        <v>91181</v>
      </c>
      <c r="W26" s="336" t="s">
        <v>675</v>
      </c>
      <c r="X26" s="361" t="s">
        <v>659</v>
      </c>
      <c r="Y26" s="366">
        <v>606.15</v>
      </c>
      <c r="AC26" s="355"/>
      <c r="AD26" s="319"/>
      <c r="AE26" s="342"/>
    </row>
    <row r="27" spans="2:31" ht="22.15" customHeight="1" thickBot="1" x14ac:dyDescent="0.4">
      <c r="B27" s="319"/>
      <c r="C27" s="317"/>
      <c r="D27" s="331"/>
      <c r="E27" s="320"/>
      <c r="F27" s="318"/>
      <c r="H27" s="328" t="s">
        <v>678</v>
      </c>
      <c r="J27" s="334">
        <v>90066</v>
      </c>
      <c r="U27" t="str">
        <f t="shared" si="3"/>
        <v>9118141 - 50</v>
      </c>
      <c r="V27" s="346">
        <v>91181</v>
      </c>
      <c r="W27" s="336" t="s">
        <v>675</v>
      </c>
      <c r="X27" s="361" t="s">
        <v>663</v>
      </c>
      <c r="Y27" s="367">
        <v>755.27</v>
      </c>
      <c r="AC27" s="355"/>
      <c r="AD27" s="374"/>
      <c r="AE27" s="337"/>
    </row>
    <row r="28" spans="2:31" ht="22.15" customHeight="1" thickBot="1" x14ac:dyDescent="0.4">
      <c r="B28" s="319"/>
      <c r="C28" s="317"/>
      <c r="D28" s="331"/>
      <c r="E28" s="320"/>
      <c r="F28" s="318"/>
      <c r="H28" s="328" t="s">
        <v>679</v>
      </c>
      <c r="J28" s="334">
        <v>91181</v>
      </c>
      <c r="U28" t="str">
        <f t="shared" si="3"/>
        <v>911821 - 10</v>
      </c>
      <c r="V28" s="347" t="s">
        <v>661</v>
      </c>
      <c r="W28" s="365" t="s">
        <v>680</v>
      </c>
      <c r="X28" s="361" t="s">
        <v>648</v>
      </c>
      <c r="Y28" s="372">
        <v>198.49</v>
      </c>
    </row>
    <row r="29" spans="2:31" ht="22.15" customHeight="1" thickBot="1" x14ac:dyDescent="0.4">
      <c r="B29" s="319"/>
      <c r="C29" s="317"/>
      <c r="D29" s="332"/>
      <c r="E29" s="320"/>
      <c r="F29" s="318"/>
      <c r="H29" s="328" t="s">
        <v>681</v>
      </c>
      <c r="J29" s="334">
        <v>91183</v>
      </c>
      <c r="U29" t="str">
        <f t="shared" si="3"/>
        <v>9118211 - 20</v>
      </c>
      <c r="V29" s="347" t="s">
        <v>661</v>
      </c>
      <c r="W29" s="365" t="s">
        <v>680</v>
      </c>
      <c r="X29" s="361" t="s">
        <v>653</v>
      </c>
      <c r="Y29" s="366">
        <v>384.89</v>
      </c>
    </row>
    <row r="30" spans="2:31" ht="22.15" customHeight="1" thickBot="1" x14ac:dyDescent="0.4">
      <c r="B30" s="319"/>
      <c r="C30" s="317"/>
      <c r="D30" s="332"/>
      <c r="E30" s="320"/>
      <c r="F30" s="318"/>
      <c r="H30" s="329" t="s">
        <v>682</v>
      </c>
      <c r="J30" s="335">
        <v>92181</v>
      </c>
      <c r="U30" t="str">
        <f t="shared" si="3"/>
        <v>9118221 - 30</v>
      </c>
      <c r="V30" s="347" t="s">
        <v>661</v>
      </c>
      <c r="W30" s="365" t="s">
        <v>680</v>
      </c>
      <c r="X30" s="361" t="s">
        <v>656</v>
      </c>
      <c r="Y30" s="366">
        <v>571.29</v>
      </c>
    </row>
    <row r="31" spans="2:31" ht="22.15" customHeight="1" thickBot="1" x14ac:dyDescent="0.4">
      <c r="B31" s="319"/>
      <c r="C31" s="317"/>
      <c r="D31" s="332"/>
      <c r="E31" s="320"/>
      <c r="F31" s="318"/>
      <c r="J31" s="335">
        <v>92182</v>
      </c>
      <c r="U31" t="str">
        <f t="shared" si="3"/>
        <v>9118231 - 40</v>
      </c>
      <c r="V31" s="347" t="s">
        <v>661</v>
      </c>
      <c r="W31" s="365" t="s">
        <v>680</v>
      </c>
      <c r="X31" s="361" t="s">
        <v>659</v>
      </c>
      <c r="Y31" s="366">
        <v>757.69</v>
      </c>
    </row>
    <row r="32" spans="2:31" ht="22.15" customHeight="1" thickBot="1" x14ac:dyDescent="0.4">
      <c r="B32" s="319"/>
      <c r="C32" s="317"/>
      <c r="D32" s="319"/>
      <c r="E32" s="320"/>
      <c r="F32" s="318"/>
      <c r="J32" s="335">
        <v>92183</v>
      </c>
      <c r="U32" t="str">
        <f t="shared" si="3"/>
        <v>9118241 - 50</v>
      </c>
      <c r="V32" s="347" t="s">
        <v>661</v>
      </c>
      <c r="W32" s="365" t="s">
        <v>680</v>
      </c>
      <c r="X32" s="361" t="s">
        <v>663</v>
      </c>
      <c r="Y32" s="367">
        <v>944.09</v>
      </c>
    </row>
    <row r="33" spans="2:25" ht="22.15" customHeight="1" thickBot="1" x14ac:dyDescent="0.4">
      <c r="B33" s="319"/>
      <c r="C33" s="317"/>
      <c r="D33" s="319"/>
      <c r="E33" s="320"/>
      <c r="F33" s="318"/>
      <c r="U33" t="str">
        <f t="shared" ref="U33:U38" si="4">V33&amp;X33</f>
        <v>911831 - 10</v>
      </c>
      <c r="V33" s="345" t="s">
        <v>665</v>
      </c>
      <c r="W33" s="336" t="s">
        <v>683</v>
      </c>
      <c r="X33" s="361" t="s">
        <v>648</v>
      </c>
      <c r="Y33" s="372">
        <v>238.23</v>
      </c>
    </row>
    <row r="34" spans="2:25" ht="22.15" customHeight="1" thickBot="1" x14ac:dyDescent="0.4">
      <c r="B34" s="319"/>
      <c r="C34" s="317"/>
      <c r="D34" s="319"/>
      <c r="E34" s="320"/>
      <c r="F34" s="318"/>
      <c r="U34" t="str">
        <f t="shared" si="4"/>
        <v>9118311 - 20</v>
      </c>
      <c r="V34" s="345" t="s">
        <v>665</v>
      </c>
      <c r="W34" s="336" t="s">
        <v>683</v>
      </c>
      <c r="X34" s="361" t="s">
        <v>653</v>
      </c>
      <c r="Y34" s="366">
        <v>461.91</v>
      </c>
    </row>
    <row r="35" spans="2:25" ht="22.15" customHeight="1" thickBot="1" x14ac:dyDescent="0.4">
      <c r="B35" s="319"/>
      <c r="C35" s="317"/>
      <c r="D35" s="319"/>
      <c r="E35" s="320"/>
      <c r="F35" s="318"/>
      <c r="U35" t="str">
        <f t="shared" si="4"/>
        <v>9118321 - 30</v>
      </c>
      <c r="V35" s="345" t="s">
        <v>665</v>
      </c>
      <c r="W35" s="336" t="s">
        <v>683</v>
      </c>
      <c r="X35" s="361" t="s">
        <v>656</v>
      </c>
      <c r="Y35" s="366">
        <v>685.59</v>
      </c>
    </row>
    <row r="36" spans="2:25" ht="22.15" customHeight="1" thickBot="1" x14ac:dyDescent="0.4">
      <c r="B36" s="319"/>
      <c r="C36" s="317"/>
      <c r="D36" s="319"/>
      <c r="E36" s="320"/>
      <c r="F36" s="318"/>
      <c r="U36" t="str">
        <f t="shared" si="4"/>
        <v>9118331 - 40</v>
      </c>
      <c r="V36" s="345" t="s">
        <v>665</v>
      </c>
      <c r="W36" s="336" t="s">
        <v>683</v>
      </c>
      <c r="X36" s="361" t="s">
        <v>659</v>
      </c>
      <c r="Y36" s="366">
        <v>909.27</v>
      </c>
    </row>
    <row r="37" spans="2:25" ht="22.15" customHeight="1" thickBot="1" x14ac:dyDescent="0.4">
      <c r="B37" s="319"/>
      <c r="C37" s="317"/>
      <c r="D37" s="319"/>
      <c r="E37" s="320"/>
      <c r="F37" s="318"/>
      <c r="U37" t="str">
        <f t="shared" si="4"/>
        <v>9118341 - 50</v>
      </c>
      <c r="V37" s="345" t="s">
        <v>665</v>
      </c>
      <c r="W37" s="336" t="s">
        <v>683</v>
      </c>
      <c r="X37" s="361" t="s">
        <v>663</v>
      </c>
      <c r="Y37" s="367">
        <v>1132.95</v>
      </c>
    </row>
    <row r="38" spans="2:25" ht="22.15" customHeight="1" thickBot="1" x14ac:dyDescent="0.4">
      <c r="B38" s="319"/>
      <c r="C38" s="317"/>
      <c r="D38" s="319"/>
      <c r="E38" s="320"/>
      <c r="F38" s="318"/>
      <c r="U38" t="str">
        <f t="shared" si="4"/>
        <v>921811 - 10</v>
      </c>
      <c r="V38" s="346">
        <v>92181</v>
      </c>
      <c r="W38" s="336" t="s">
        <v>684</v>
      </c>
      <c r="X38" s="361" t="s">
        <v>648</v>
      </c>
      <c r="Y38" s="372">
        <v>277.93</v>
      </c>
    </row>
    <row r="39" spans="2:25" ht="140.5" thickBot="1" x14ac:dyDescent="0.4">
      <c r="B39" s="319"/>
      <c r="C39" s="317"/>
      <c r="D39" s="319"/>
      <c r="E39" s="320"/>
      <c r="F39" s="318"/>
      <c r="U39" t="str">
        <f t="shared" ref="U39:U45" si="5">V39&amp;X39</f>
        <v>9218111 - 20</v>
      </c>
      <c r="V39" s="346">
        <v>92181</v>
      </c>
      <c r="W39" s="336" t="s">
        <v>684</v>
      </c>
      <c r="X39" s="361" t="s">
        <v>653</v>
      </c>
      <c r="Y39" s="366">
        <v>538.89</v>
      </c>
    </row>
    <row r="40" spans="2:25" ht="140.5" thickBot="1" x14ac:dyDescent="0.4">
      <c r="B40" s="319"/>
      <c r="C40" s="317"/>
      <c r="D40" s="319"/>
      <c r="E40" s="320"/>
      <c r="F40" s="318"/>
      <c r="U40" t="str">
        <f t="shared" si="5"/>
        <v>9218121 - 30</v>
      </c>
      <c r="V40" s="346">
        <v>92181</v>
      </c>
      <c r="W40" s="336" t="s">
        <v>684</v>
      </c>
      <c r="X40" s="361" t="s">
        <v>656</v>
      </c>
      <c r="Y40" s="366">
        <v>799.85</v>
      </c>
    </row>
    <row r="41" spans="2:25" ht="140.5" thickBot="1" x14ac:dyDescent="0.4">
      <c r="B41" s="319"/>
      <c r="C41" s="317"/>
      <c r="D41" s="319"/>
      <c r="E41" s="320"/>
      <c r="F41" s="318"/>
      <c r="U41" t="str">
        <f t="shared" si="5"/>
        <v>9218131 - 40</v>
      </c>
      <c r="V41" s="346">
        <v>92181</v>
      </c>
      <c r="W41" s="336" t="s">
        <v>684</v>
      </c>
      <c r="X41" s="361" t="s">
        <v>659</v>
      </c>
      <c r="Y41" s="366">
        <v>1060.81</v>
      </c>
    </row>
    <row r="42" spans="2:25" ht="140.5" thickBot="1" x14ac:dyDescent="0.4">
      <c r="B42" s="319"/>
      <c r="C42" s="317"/>
      <c r="D42" s="319"/>
      <c r="E42" s="320"/>
      <c r="F42" s="318"/>
      <c r="U42" t="str">
        <f t="shared" si="5"/>
        <v>9218141 - 50</v>
      </c>
      <c r="V42" s="346">
        <v>92181</v>
      </c>
      <c r="W42" s="336" t="s">
        <v>684</v>
      </c>
      <c r="X42" s="361" t="s">
        <v>663</v>
      </c>
      <c r="Y42" s="367">
        <v>1321.77</v>
      </c>
    </row>
    <row r="43" spans="2:25" ht="196.5" thickBot="1" x14ac:dyDescent="0.4">
      <c r="B43" s="319"/>
      <c r="C43" s="317"/>
      <c r="D43" s="319"/>
      <c r="E43" s="320"/>
      <c r="F43" s="318"/>
      <c r="U43" t="str">
        <f t="shared" si="5"/>
        <v>921821 - 10</v>
      </c>
      <c r="V43" s="347">
        <v>92182</v>
      </c>
      <c r="W43" s="365" t="s">
        <v>685</v>
      </c>
      <c r="X43" s="361" t="s">
        <v>648</v>
      </c>
      <c r="Y43" s="372">
        <v>317.58</v>
      </c>
    </row>
    <row r="44" spans="2:25" ht="196.5" thickBot="1" x14ac:dyDescent="0.4">
      <c r="B44" s="319"/>
      <c r="C44" s="317"/>
      <c r="D44" s="319"/>
      <c r="E44" s="320"/>
      <c r="F44" s="318"/>
      <c r="U44" t="str">
        <f t="shared" si="5"/>
        <v>9218211 - 20</v>
      </c>
      <c r="V44" s="347">
        <v>92182</v>
      </c>
      <c r="W44" s="365" t="s">
        <v>685</v>
      </c>
      <c r="X44" s="361" t="s">
        <v>653</v>
      </c>
      <c r="Y44" s="366">
        <v>615.82000000000005</v>
      </c>
    </row>
    <row r="45" spans="2:25" ht="196.5" thickBot="1" x14ac:dyDescent="0.4">
      <c r="B45" s="319"/>
      <c r="C45" s="317"/>
      <c r="D45" s="319"/>
      <c r="E45" s="320"/>
      <c r="F45" s="318"/>
      <c r="U45" t="str">
        <f t="shared" si="5"/>
        <v>9218221 - 30</v>
      </c>
      <c r="V45" s="347">
        <v>92182</v>
      </c>
      <c r="W45" s="365" t="s">
        <v>685</v>
      </c>
      <c r="X45" s="361" t="s">
        <v>656</v>
      </c>
      <c r="Y45" s="366">
        <v>914.06</v>
      </c>
    </row>
    <row r="46" spans="2:25" ht="196.5" thickBot="1" x14ac:dyDescent="0.4">
      <c r="B46" s="319"/>
      <c r="C46" s="317"/>
      <c r="D46" s="319"/>
      <c r="E46" s="320"/>
      <c r="F46" s="318"/>
      <c r="U46" t="str">
        <f t="shared" ref="U46:U51" si="6">V46&amp;X46</f>
        <v>9218231 - 40</v>
      </c>
      <c r="V46" s="347">
        <v>92182</v>
      </c>
      <c r="W46" s="365" t="s">
        <v>685</v>
      </c>
      <c r="X46" s="361" t="s">
        <v>659</v>
      </c>
      <c r="Y46" s="366">
        <v>1212.3</v>
      </c>
    </row>
    <row r="47" spans="2:25" ht="196.5" thickBot="1" x14ac:dyDescent="0.4">
      <c r="B47" s="319"/>
      <c r="C47" s="317"/>
      <c r="D47" s="319"/>
      <c r="E47" s="320"/>
      <c r="F47" s="318"/>
      <c r="U47" t="str">
        <f t="shared" si="6"/>
        <v>9218241 - 50</v>
      </c>
      <c r="V47" s="347">
        <v>92182</v>
      </c>
      <c r="W47" s="365" t="s">
        <v>685</v>
      </c>
      <c r="X47" s="361" t="s">
        <v>663</v>
      </c>
      <c r="Y47" s="367">
        <v>1510.55</v>
      </c>
    </row>
    <row r="48" spans="2:25" ht="140.5" thickBot="1" x14ac:dyDescent="0.4">
      <c r="U48" t="str">
        <f t="shared" si="6"/>
        <v>921831 - 10</v>
      </c>
      <c r="V48" s="345">
        <v>92183</v>
      </c>
      <c r="W48" s="336" t="s">
        <v>686</v>
      </c>
      <c r="X48" s="361" t="s">
        <v>648</v>
      </c>
      <c r="Y48" s="372">
        <v>357.28</v>
      </c>
    </row>
    <row r="49" spans="21:25" ht="140.5" thickBot="1" x14ac:dyDescent="0.4">
      <c r="U49" t="str">
        <f t="shared" si="6"/>
        <v>9218311 - 20</v>
      </c>
      <c r="V49" s="345">
        <v>92183</v>
      </c>
      <c r="W49" s="336" t="s">
        <v>686</v>
      </c>
      <c r="X49" s="361" t="s">
        <v>653</v>
      </c>
      <c r="Y49" s="366">
        <v>692.8</v>
      </c>
    </row>
    <row r="50" spans="21:25" ht="140.5" thickBot="1" x14ac:dyDescent="0.4">
      <c r="U50" t="str">
        <f t="shared" si="6"/>
        <v>9218321 - 30</v>
      </c>
      <c r="V50" s="345">
        <v>92183</v>
      </c>
      <c r="W50" s="336" t="s">
        <v>686</v>
      </c>
      <c r="X50" s="361" t="s">
        <v>656</v>
      </c>
      <c r="Y50" s="366">
        <v>1028.32</v>
      </c>
    </row>
    <row r="51" spans="21:25" ht="140.5" thickBot="1" x14ac:dyDescent="0.4">
      <c r="U51" t="str">
        <f t="shared" si="6"/>
        <v>9218331 - 40</v>
      </c>
      <c r="V51" s="345">
        <v>92183</v>
      </c>
      <c r="W51" s="336" t="s">
        <v>686</v>
      </c>
      <c r="X51" s="361" t="s">
        <v>659</v>
      </c>
      <c r="Y51" s="366">
        <v>1363.84</v>
      </c>
    </row>
    <row r="52" spans="21:25" ht="140.5" thickBot="1" x14ac:dyDescent="0.4">
      <c r="U52" t="str">
        <f t="shared" ref="U52:U57" si="7">V52&amp;X52</f>
        <v>9218341 - 50</v>
      </c>
      <c r="V52" s="345">
        <v>92183</v>
      </c>
      <c r="W52" s="336" t="s">
        <v>686</v>
      </c>
      <c r="X52" s="361" t="s">
        <v>663</v>
      </c>
      <c r="Y52" s="367">
        <v>1699.36</v>
      </c>
    </row>
    <row r="53" spans="21:25" x14ac:dyDescent="0.35">
      <c r="U53" t="str">
        <f t="shared" si="7"/>
        <v>SELECCIONE TIPO DE TRAMITE1 - 10</v>
      </c>
      <c r="V53" t="s">
        <v>617</v>
      </c>
      <c r="X53" s="361" t="s">
        <v>648</v>
      </c>
      <c r="Y53" t="s">
        <v>617</v>
      </c>
    </row>
    <row r="54" spans="21:25" x14ac:dyDescent="0.35">
      <c r="U54" t="str">
        <f t="shared" si="7"/>
        <v>SELECCIONE TIPO DE TRAMITE11 - 20</v>
      </c>
      <c r="V54" t="s">
        <v>617</v>
      </c>
      <c r="X54" s="361" t="s">
        <v>653</v>
      </c>
      <c r="Y54" t="s">
        <v>617</v>
      </c>
    </row>
    <row r="55" spans="21:25" x14ac:dyDescent="0.35">
      <c r="U55" t="str">
        <f t="shared" si="7"/>
        <v>SELECCIONE TIPO DE TRAMITE21 - 30</v>
      </c>
      <c r="V55" t="s">
        <v>617</v>
      </c>
      <c r="X55" s="361" t="s">
        <v>656</v>
      </c>
      <c r="Y55" t="s">
        <v>617</v>
      </c>
    </row>
    <row r="56" spans="21:25" x14ac:dyDescent="0.35">
      <c r="U56" t="str">
        <f t="shared" si="7"/>
        <v>SELECCIONE TIPO DE TRAMITE31 - 40</v>
      </c>
      <c r="V56" t="s">
        <v>617</v>
      </c>
      <c r="X56" s="361" t="s">
        <v>659</v>
      </c>
      <c r="Y56" t="s">
        <v>617</v>
      </c>
    </row>
    <row r="57" spans="21:25" x14ac:dyDescent="0.35">
      <c r="U57" t="str">
        <f t="shared" si="7"/>
        <v>SELECCIONE TIPO DE TRAMITE41 - 50</v>
      </c>
      <c r="V57" t="s">
        <v>617</v>
      </c>
      <c r="X57" s="361" t="s">
        <v>663</v>
      </c>
      <c r="Y57" t="s">
        <v>617</v>
      </c>
    </row>
    <row r="146" ht="15" customHeight="1" x14ac:dyDescent="0.35"/>
    <row r="315" spans="26:26" x14ac:dyDescent="0.35">
      <c r="Z315" s="358" t="e">
        <f>+#REF!-Y43</f>
        <v>#REF!</v>
      </c>
    </row>
  </sheetData>
  <sheetProtection algorithmName="SHA-512" hashValue="bvS2TArYkYl949PrQ5MMP6HrX7cxSzhtwirKjRTiHDGbybL9FX05MvZwQU6gCSSdqtQY4bzH34K1RMTjNbWQ7Q==" saltValue="4VGeIKuHtMfBDZhTXHPlJA==" spinCount="100000" sheet="1" objects="1" scenarios="1" insertRows="0" insertHyperlinks="0" deleteColumns="0" deleteRows="0" sort="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E403"/>
  <sheetViews>
    <sheetView topLeftCell="P1" workbookViewId="0">
      <selection activeCell="Y394" sqref="Y394:Z403"/>
    </sheetView>
  </sheetViews>
  <sheetFormatPr defaultColWidth="11.453125" defaultRowHeight="14.5" x14ac:dyDescent="0.35"/>
  <cols>
    <col min="3" max="3" width="175" style="321" bestFit="1" customWidth="1"/>
    <col min="4" max="4" width="8.26953125" style="321" bestFit="1" customWidth="1"/>
    <col min="5" max="5" width="7.26953125" bestFit="1" customWidth="1"/>
    <col min="6" max="6" width="14.453125" bestFit="1" customWidth="1"/>
    <col min="8" max="8" width="41.81640625" customWidth="1"/>
    <col min="23" max="23" width="90.7265625" customWidth="1"/>
    <col min="24" max="24" width="4.26953125" customWidth="1"/>
    <col min="29" max="29" width="25.7265625" customWidth="1"/>
    <col min="31" max="31" width="21.26953125" customWidth="1"/>
  </cols>
  <sheetData>
    <row r="2" spans="2:31" ht="15" thickBot="1" x14ac:dyDescent="0.4">
      <c r="V2" t="s">
        <v>350</v>
      </c>
      <c r="W2" t="s">
        <v>614</v>
      </c>
      <c r="X2" t="s">
        <v>615</v>
      </c>
      <c r="Y2" t="s">
        <v>616</v>
      </c>
      <c r="AC2" t="s">
        <v>614</v>
      </c>
      <c r="AD2" t="s">
        <v>350</v>
      </c>
    </row>
    <row r="3" spans="2:31" ht="15" thickBot="1" x14ac:dyDescent="0.4">
      <c r="B3" s="322"/>
      <c r="C3" s="323" t="s">
        <v>619</v>
      </c>
      <c r="D3" s="322" t="s">
        <v>258</v>
      </c>
      <c r="E3" s="323" t="s">
        <v>687</v>
      </c>
      <c r="F3" s="324" t="s">
        <v>621</v>
      </c>
      <c r="Q3" s="348"/>
      <c r="R3" s="349"/>
      <c r="S3" s="350"/>
      <c r="U3" t="str">
        <f>V3&amp;X3</f>
        <v>30561</v>
      </c>
      <c r="V3" s="345">
        <v>3056</v>
      </c>
      <c r="W3" s="355" t="s">
        <v>622</v>
      </c>
      <c r="X3">
        <v>1</v>
      </c>
      <c r="Y3" s="366">
        <v>62.35</v>
      </c>
      <c r="Z3" s="371">
        <v>682795</v>
      </c>
      <c r="AC3" s="355" t="s">
        <v>622</v>
      </c>
      <c r="AD3" s="319">
        <v>3056</v>
      </c>
      <c r="AE3" t="s">
        <v>624</v>
      </c>
    </row>
    <row r="4" spans="2:31" ht="15" thickBot="1" x14ac:dyDescent="0.4">
      <c r="B4" s="319"/>
      <c r="C4" s="317" t="s">
        <v>622</v>
      </c>
      <c r="D4" s="319">
        <v>3056</v>
      </c>
      <c r="E4" s="320">
        <v>14.7</v>
      </c>
      <c r="F4" s="318">
        <v>533728</v>
      </c>
      <c r="Q4" s="348"/>
      <c r="R4" s="349"/>
      <c r="S4" s="350"/>
      <c r="U4" t="str">
        <f>V4&amp;X4</f>
        <v>30571</v>
      </c>
      <c r="V4" s="345">
        <v>3057</v>
      </c>
      <c r="W4" s="337" t="s">
        <v>688</v>
      </c>
      <c r="X4">
        <v>1</v>
      </c>
      <c r="Y4" s="372">
        <v>396.98</v>
      </c>
      <c r="Z4" s="368">
        <v>4347328</v>
      </c>
      <c r="AC4" s="355" t="s">
        <v>689</v>
      </c>
      <c r="AD4" s="352">
        <v>3057</v>
      </c>
      <c r="AE4" s="359" t="s">
        <v>650</v>
      </c>
    </row>
    <row r="5" spans="2:31" ht="15" thickBot="1" x14ac:dyDescent="0.4">
      <c r="B5" s="319"/>
      <c r="C5" s="317" t="s">
        <v>628</v>
      </c>
      <c r="D5" s="319">
        <v>3057</v>
      </c>
      <c r="E5" s="320">
        <v>93.6</v>
      </c>
      <c r="F5" s="318">
        <v>3398429</v>
      </c>
      <c r="Q5" s="348"/>
      <c r="R5" s="349"/>
      <c r="S5" s="350"/>
      <c r="U5" t="str">
        <f t="shared" ref="U5:U68" si="0">V5&amp;X5</f>
        <v>30572</v>
      </c>
      <c r="V5" s="345">
        <v>3057</v>
      </c>
      <c r="W5" s="337" t="s">
        <v>688</v>
      </c>
      <c r="X5">
        <v>2</v>
      </c>
      <c r="Y5" s="372">
        <v>396.98</v>
      </c>
      <c r="Z5" s="368">
        <v>4347328</v>
      </c>
      <c r="AC5" s="355" t="s">
        <v>690</v>
      </c>
      <c r="AD5" s="353">
        <v>90066</v>
      </c>
      <c r="AE5" t="s">
        <v>627</v>
      </c>
    </row>
    <row r="6" spans="2:31" ht="15" thickBot="1" x14ac:dyDescent="0.4">
      <c r="B6" s="319"/>
      <c r="C6" s="317" t="s">
        <v>631</v>
      </c>
      <c r="D6" s="319">
        <v>3058</v>
      </c>
      <c r="E6" s="320">
        <v>182.05</v>
      </c>
      <c r="F6" s="318">
        <v>6609872</v>
      </c>
      <c r="Q6" s="348"/>
      <c r="R6" s="349"/>
      <c r="S6" s="350"/>
      <c r="U6" t="str">
        <f t="shared" si="0"/>
        <v>30573</v>
      </c>
      <c r="V6" s="345">
        <v>3057</v>
      </c>
      <c r="W6" s="337" t="s">
        <v>688</v>
      </c>
      <c r="X6">
        <v>3</v>
      </c>
      <c r="Y6" s="372">
        <v>396.98</v>
      </c>
      <c r="Z6" s="368">
        <v>4347328</v>
      </c>
      <c r="AC6" s="355" t="s">
        <v>691</v>
      </c>
      <c r="AD6" s="353">
        <v>91181</v>
      </c>
      <c r="AE6" t="s">
        <v>630</v>
      </c>
    </row>
    <row r="7" spans="2:31" ht="15" thickBot="1" x14ac:dyDescent="0.4">
      <c r="B7" s="319"/>
      <c r="C7" s="317" t="s">
        <v>634</v>
      </c>
      <c r="D7" s="319">
        <v>3059</v>
      </c>
      <c r="E7" s="320">
        <v>269.95999999999998</v>
      </c>
      <c r="F7" s="318">
        <v>9801708</v>
      </c>
      <c r="Q7" s="348"/>
      <c r="R7" s="349"/>
      <c r="S7" s="350"/>
      <c r="U7" t="str">
        <f t="shared" si="0"/>
        <v>30574</v>
      </c>
      <c r="V7" s="345">
        <v>3057</v>
      </c>
      <c r="W7" s="337" t="s">
        <v>688</v>
      </c>
      <c r="X7">
        <v>4</v>
      </c>
      <c r="Y7" s="372">
        <v>396.98</v>
      </c>
      <c r="Z7" s="368">
        <v>4347328</v>
      </c>
      <c r="AC7" s="360" t="s">
        <v>692</v>
      </c>
      <c r="AD7" s="354" t="s">
        <v>661</v>
      </c>
      <c r="AE7" s="359" t="s">
        <v>633</v>
      </c>
    </row>
    <row r="8" spans="2:31" ht="15" thickBot="1" x14ac:dyDescent="0.4">
      <c r="B8" s="319"/>
      <c r="C8" s="317" t="s">
        <v>637</v>
      </c>
      <c r="D8" s="319">
        <v>3060</v>
      </c>
      <c r="E8" s="320">
        <v>357.88</v>
      </c>
      <c r="F8" s="318">
        <v>12993908</v>
      </c>
      <c r="Q8" s="348"/>
      <c r="R8" s="351"/>
      <c r="S8" s="350"/>
      <c r="U8" t="str">
        <f t="shared" si="0"/>
        <v>30575</v>
      </c>
      <c r="V8" s="345">
        <v>3057</v>
      </c>
      <c r="W8" s="337" t="s">
        <v>688</v>
      </c>
      <c r="X8">
        <v>5</v>
      </c>
      <c r="Y8" s="372">
        <v>396.98</v>
      </c>
      <c r="Z8" s="368">
        <v>4347328</v>
      </c>
      <c r="AC8" s="355" t="s">
        <v>693</v>
      </c>
      <c r="AD8" s="352" t="s">
        <v>665</v>
      </c>
      <c r="AE8" t="s">
        <v>694</v>
      </c>
    </row>
    <row r="9" spans="2:31" ht="15" thickBot="1" x14ac:dyDescent="0.4">
      <c r="B9" s="319"/>
      <c r="C9" s="317" t="s">
        <v>640</v>
      </c>
      <c r="D9" s="319">
        <v>3061</v>
      </c>
      <c r="E9" s="320">
        <v>445.78</v>
      </c>
      <c r="F9" s="318">
        <v>16185381</v>
      </c>
      <c r="Q9" s="348"/>
      <c r="R9" s="351"/>
      <c r="S9" s="350"/>
      <c r="U9" t="str">
        <f t="shared" si="0"/>
        <v>30576</v>
      </c>
      <c r="V9" s="345">
        <v>3057</v>
      </c>
      <c r="W9" s="337" t="s">
        <v>688</v>
      </c>
      <c r="X9">
        <v>6</v>
      </c>
      <c r="Y9" s="372">
        <v>396.98</v>
      </c>
      <c r="Z9" s="368">
        <v>4347328</v>
      </c>
      <c r="AC9" s="355" t="s">
        <v>695</v>
      </c>
      <c r="AD9" s="353">
        <v>92181</v>
      </c>
      <c r="AE9" t="s">
        <v>639</v>
      </c>
    </row>
    <row r="10" spans="2:31" ht="15" thickBot="1" x14ac:dyDescent="0.4">
      <c r="B10" s="319"/>
      <c r="C10" s="317" t="s">
        <v>696</v>
      </c>
      <c r="D10" s="319">
        <v>90065</v>
      </c>
      <c r="E10" s="320">
        <v>0</v>
      </c>
      <c r="F10" s="318">
        <v>0</v>
      </c>
      <c r="Q10" s="348"/>
      <c r="R10" s="351"/>
      <c r="S10" s="350"/>
      <c r="U10" t="str">
        <f t="shared" si="0"/>
        <v>30577</v>
      </c>
      <c r="V10" s="345">
        <v>3057</v>
      </c>
      <c r="W10" s="337" t="s">
        <v>688</v>
      </c>
      <c r="X10">
        <v>7</v>
      </c>
      <c r="Y10" s="372">
        <v>396.98</v>
      </c>
      <c r="Z10" s="368">
        <v>4347328</v>
      </c>
      <c r="AC10" s="360" t="s">
        <v>697</v>
      </c>
      <c r="AD10" s="354">
        <v>92182</v>
      </c>
      <c r="AE10" t="s">
        <v>698</v>
      </c>
    </row>
    <row r="11" spans="2:31" ht="15" thickBot="1" x14ac:dyDescent="0.4">
      <c r="B11" s="319"/>
      <c r="C11" s="317" t="s">
        <v>699</v>
      </c>
      <c r="D11" s="319">
        <v>90066</v>
      </c>
      <c r="E11" s="320">
        <v>0</v>
      </c>
      <c r="F11" s="318">
        <v>0</v>
      </c>
      <c r="Q11" s="348"/>
      <c r="R11" s="351"/>
      <c r="S11" s="350"/>
      <c r="U11" t="str">
        <f t="shared" si="0"/>
        <v>30578</v>
      </c>
      <c r="V11" s="345">
        <v>3057</v>
      </c>
      <c r="W11" s="337" t="s">
        <v>688</v>
      </c>
      <c r="X11">
        <v>8</v>
      </c>
      <c r="Y11" s="372">
        <v>396.98</v>
      </c>
      <c r="Z11" s="368">
        <v>4347328</v>
      </c>
      <c r="AC11" s="355" t="s">
        <v>700</v>
      </c>
      <c r="AD11" s="352">
        <v>92183</v>
      </c>
      <c r="AE11" t="s">
        <v>701</v>
      </c>
    </row>
    <row r="12" spans="2:31" ht="15" thickBot="1" x14ac:dyDescent="0.4">
      <c r="B12" s="319"/>
      <c r="C12" s="317" t="s">
        <v>702</v>
      </c>
      <c r="D12" s="319">
        <v>90067</v>
      </c>
      <c r="E12" s="320">
        <v>0</v>
      </c>
      <c r="F12" s="318">
        <v>0</v>
      </c>
      <c r="Q12" s="348"/>
      <c r="R12" s="351"/>
      <c r="S12" s="350"/>
      <c r="U12" t="str">
        <f t="shared" si="0"/>
        <v>30579</v>
      </c>
      <c r="V12" s="345">
        <v>3057</v>
      </c>
      <c r="W12" s="337" t="s">
        <v>688</v>
      </c>
      <c r="X12">
        <v>9</v>
      </c>
      <c r="Y12" s="372">
        <v>396.98</v>
      </c>
      <c r="Z12" s="368">
        <v>4347328</v>
      </c>
    </row>
    <row r="13" spans="2:31" ht="55.9" customHeight="1" thickBot="1" x14ac:dyDescent="0.4">
      <c r="B13" s="319"/>
      <c r="C13" s="317" t="s">
        <v>703</v>
      </c>
      <c r="D13" s="319">
        <v>90068</v>
      </c>
      <c r="E13" s="320">
        <v>0</v>
      </c>
      <c r="F13" s="318">
        <v>0</v>
      </c>
      <c r="Q13" s="348"/>
      <c r="R13" s="349"/>
      <c r="S13" s="350"/>
      <c r="U13" t="str">
        <f t="shared" si="0"/>
        <v>305710</v>
      </c>
      <c r="V13" s="345">
        <v>3057</v>
      </c>
      <c r="W13" s="337" t="s">
        <v>688</v>
      </c>
      <c r="X13">
        <v>10</v>
      </c>
      <c r="Y13" s="372">
        <v>396.98</v>
      </c>
      <c r="Z13" s="368">
        <v>4347328</v>
      </c>
    </row>
    <row r="14" spans="2:31" ht="56.5" thickBot="1" x14ac:dyDescent="0.4">
      <c r="B14" s="319"/>
      <c r="C14" s="317" t="s">
        <v>704</v>
      </c>
      <c r="D14" s="319">
        <v>90069</v>
      </c>
      <c r="E14" s="320">
        <v>0</v>
      </c>
      <c r="F14" s="318">
        <v>0</v>
      </c>
      <c r="Q14" s="348"/>
      <c r="R14" s="349"/>
      <c r="S14" s="350"/>
      <c r="U14" t="str">
        <f t="shared" si="0"/>
        <v>305711</v>
      </c>
      <c r="V14" s="345">
        <v>3057</v>
      </c>
      <c r="W14" s="336" t="s">
        <v>688</v>
      </c>
      <c r="X14">
        <v>11</v>
      </c>
      <c r="Y14" s="366">
        <v>769.78</v>
      </c>
      <c r="Z14" s="369">
        <v>8429861</v>
      </c>
    </row>
    <row r="15" spans="2:31" ht="15" thickBot="1" x14ac:dyDescent="0.4">
      <c r="B15" s="319"/>
      <c r="C15" s="317" t="s">
        <v>705</v>
      </c>
      <c r="D15" s="319">
        <v>90070</v>
      </c>
      <c r="E15" s="320">
        <v>0</v>
      </c>
      <c r="F15" s="318">
        <v>0</v>
      </c>
      <c r="Q15" s="348"/>
      <c r="R15" s="349"/>
      <c r="S15" s="350"/>
      <c r="U15" t="str">
        <f t="shared" si="0"/>
        <v>305712</v>
      </c>
      <c r="V15" s="345">
        <v>3057</v>
      </c>
      <c r="W15" s="337" t="s">
        <v>688</v>
      </c>
      <c r="X15">
        <v>12</v>
      </c>
      <c r="Y15" s="366">
        <v>769.78</v>
      </c>
      <c r="Z15" s="369">
        <v>8429861</v>
      </c>
    </row>
    <row r="16" spans="2:31" ht="15" thickBot="1" x14ac:dyDescent="0.4">
      <c r="B16" s="319"/>
      <c r="C16" s="317" t="s">
        <v>706</v>
      </c>
      <c r="D16" s="319">
        <v>3056</v>
      </c>
      <c r="E16" s="320">
        <v>14.7</v>
      </c>
      <c r="F16" s="318">
        <v>533728</v>
      </c>
      <c r="Q16" s="348"/>
      <c r="R16" s="349"/>
      <c r="S16" s="350"/>
      <c r="U16" t="str">
        <f t="shared" si="0"/>
        <v>305713</v>
      </c>
      <c r="V16" s="345">
        <v>3057</v>
      </c>
      <c r="W16" s="337" t="s">
        <v>688</v>
      </c>
      <c r="X16">
        <v>13</v>
      </c>
      <c r="Y16" s="366">
        <v>769.78</v>
      </c>
      <c r="Z16" s="369">
        <v>8429861</v>
      </c>
    </row>
    <row r="17" spans="2:26" ht="15" thickBot="1" x14ac:dyDescent="0.4">
      <c r="B17" s="319"/>
      <c r="C17" s="317" t="s">
        <v>707</v>
      </c>
      <c r="D17" s="319">
        <v>3057</v>
      </c>
      <c r="E17" s="320">
        <v>93.6</v>
      </c>
      <c r="F17" s="318">
        <v>3398429</v>
      </c>
      <c r="Q17" s="348"/>
      <c r="R17" s="349"/>
      <c r="S17" s="350"/>
      <c r="U17" t="str">
        <f t="shared" si="0"/>
        <v>305714</v>
      </c>
      <c r="V17" s="345">
        <v>3057</v>
      </c>
      <c r="W17" s="337" t="s">
        <v>688</v>
      </c>
      <c r="X17">
        <v>14</v>
      </c>
      <c r="Y17" s="366">
        <v>769.78</v>
      </c>
      <c r="Z17" s="369">
        <v>8429861</v>
      </c>
    </row>
    <row r="18" spans="2:26" ht="55.9" customHeight="1" thickBot="1" x14ac:dyDescent="0.4">
      <c r="B18" s="319"/>
      <c r="C18" s="317" t="s">
        <v>646</v>
      </c>
      <c r="D18" s="319">
        <v>3058</v>
      </c>
      <c r="E18" s="320">
        <v>182.05</v>
      </c>
      <c r="F18" s="318">
        <v>6609872</v>
      </c>
      <c r="Q18" s="348"/>
      <c r="R18" s="349"/>
      <c r="S18" s="350"/>
      <c r="U18" t="str">
        <f t="shared" si="0"/>
        <v>305715</v>
      </c>
      <c r="V18" s="345">
        <v>3057</v>
      </c>
      <c r="W18" s="337" t="s">
        <v>688</v>
      </c>
      <c r="X18">
        <v>15</v>
      </c>
      <c r="Y18" s="366">
        <v>769.78</v>
      </c>
      <c r="Z18" s="369">
        <v>8429861</v>
      </c>
    </row>
    <row r="19" spans="2:26" ht="15" thickBot="1" x14ac:dyDescent="0.4">
      <c r="B19" s="319"/>
      <c r="C19" s="317" t="s">
        <v>651</v>
      </c>
      <c r="D19" s="319">
        <v>3059</v>
      </c>
      <c r="E19" s="320">
        <v>269.95999999999998</v>
      </c>
      <c r="F19" s="318">
        <v>9801708</v>
      </c>
      <c r="Q19" s="348"/>
      <c r="R19" s="349"/>
      <c r="S19" s="350"/>
      <c r="U19" t="str">
        <f t="shared" si="0"/>
        <v>305716</v>
      </c>
      <c r="V19" s="345">
        <v>3057</v>
      </c>
      <c r="W19" s="337" t="s">
        <v>688</v>
      </c>
      <c r="X19">
        <v>16</v>
      </c>
      <c r="Y19" s="366">
        <v>769.78</v>
      </c>
      <c r="Z19" s="369">
        <v>8429861</v>
      </c>
    </row>
    <row r="20" spans="2:26" ht="15" thickBot="1" x14ac:dyDescent="0.4">
      <c r="B20" s="319"/>
      <c r="C20" s="317" t="s">
        <v>655</v>
      </c>
      <c r="D20" s="319">
        <v>3060</v>
      </c>
      <c r="E20" s="320">
        <v>357.88</v>
      </c>
      <c r="F20" s="318">
        <v>12993908</v>
      </c>
      <c r="Q20" s="348"/>
      <c r="R20" s="349"/>
      <c r="S20" s="350"/>
      <c r="U20" t="str">
        <f t="shared" si="0"/>
        <v>305717</v>
      </c>
      <c r="V20" s="345">
        <v>3057</v>
      </c>
      <c r="W20" s="337" t="s">
        <v>688</v>
      </c>
      <c r="X20">
        <v>17</v>
      </c>
      <c r="Y20" s="366">
        <v>769.78</v>
      </c>
      <c r="Z20" s="369">
        <v>8429861</v>
      </c>
    </row>
    <row r="21" spans="2:26" ht="15" thickBot="1" x14ac:dyDescent="0.4">
      <c r="B21" s="319"/>
      <c r="C21" s="317" t="s">
        <v>658</v>
      </c>
      <c r="D21" s="319">
        <v>3061</v>
      </c>
      <c r="E21" s="320">
        <v>445.78</v>
      </c>
      <c r="F21" s="318">
        <v>16185381</v>
      </c>
      <c r="Q21" s="348"/>
      <c r="R21" s="349"/>
      <c r="S21" s="350"/>
      <c r="U21" t="str">
        <f t="shared" si="0"/>
        <v>305718</v>
      </c>
      <c r="V21" s="345">
        <v>3057</v>
      </c>
      <c r="W21" s="337" t="s">
        <v>688</v>
      </c>
      <c r="X21">
        <v>18</v>
      </c>
      <c r="Y21" s="366">
        <v>769.78</v>
      </c>
      <c r="Z21" s="369">
        <v>8429861</v>
      </c>
    </row>
    <row r="22" spans="2:26" ht="15" thickBot="1" x14ac:dyDescent="0.4">
      <c r="B22" s="319"/>
      <c r="C22" s="317" t="s">
        <v>662</v>
      </c>
      <c r="D22" s="319">
        <v>90065</v>
      </c>
      <c r="E22" s="320">
        <v>0</v>
      </c>
      <c r="F22" s="318">
        <v>0</v>
      </c>
      <c r="Q22" s="348"/>
      <c r="R22" s="349"/>
      <c r="S22" s="350"/>
      <c r="U22" t="str">
        <f t="shared" si="0"/>
        <v>305719</v>
      </c>
      <c r="V22" s="345">
        <v>3057</v>
      </c>
      <c r="W22" s="337" t="s">
        <v>688</v>
      </c>
      <c r="X22">
        <v>19</v>
      </c>
      <c r="Y22" s="366">
        <v>769.78</v>
      </c>
      <c r="Z22" s="369">
        <v>8429861</v>
      </c>
    </row>
    <row r="23" spans="2:26" ht="55.9" customHeight="1" thickBot="1" x14ac:dyDescent="0.4">
      <c r="B23" s="319"/>
      <c r="C23" s="317" t="s">
        <v>666</v>
      </c>
      <c r="D23" s="319">
        <v>90066</v>
      </c>
      <c r="E23" s="320">
        <v>0</v>
      </c>
      <c r="F23" s="318">
        <v>0</v>
      </c>
      <c r="Q23" s="348"/>
      <c r="R23" s="349"/>
      <c r="S23" s="350"/>
      <c r="U23" t="str">
        <f t="shared" si="0"/>
        <v>305720</v>
      </c>
      <c r="V23" s="345">
        <v>3057</v>
      </c>
      <c r="W23" s="337" t="s">
        <v>688</v>
      </c>
      <c r="X23">
        <v>20</v>
      </c>
      <c r="Y23" s="366">
        <v>769.78</v>
      </c>
      <c r="Z23" s="369">
        <v>8429861</v>
      </c>
    </row>
    <row r="24" spans="2:26" ht="15" thickBot="1" x14ac:dyDescent="0.4">
      <c r="B24" s="319"/>
      <c r="C24" s="317" t="s">
        <v>669</v>
      </c>
      <c r="D24" s="319">
        <v>90067</v>
      </c>
      <c r="E24" s="320">
        <v>0</v>
      </c>
      <c r="F24" s="318">
        <v>0</v>
      </c>
      <c r="Q24" s="348"/>
      <c r="R24" s="349"/>
      <c r="S24" s="350"/>
      <c r="U24" t="str">
        <f t="shared" si="0"/>
        <v>305721</v>
      </c>
      <c r="V24" s="345">
        <v>3057</v>
      </c>
      <c r="W24" s="337" t="s">
        <v>688</v>
      </c>
      <c r="X24">
        <v>21</v>
      </c>
      <c r="Y24" s="366">
        <v>1142.58</v>
      </c>
      <c r="Z24" s="369">
        <v>12512394</v>
      </c>
    </row>
    <row r="25" spans="2:26" ht="15" thickBot="1" x14ac:dyDescent="0.4">
      <c r="B25" s="319"/>
      <c r="C25" s="317" t="s">
        <v>671</v>
      </c>
      <c r="D25" s="319">
        <v>90068</v>
      </c>
      <c r="E25" s="320">
        <v>0</v>
      </c>
      <c r="F25" s="318">
        <v>0</v>
      </c>
      <c r="Q25" s="348"/>
      <c r="R25" s="349"/>
      <c r="S25" s="350"/>
      <c r="U25" t="str">
        <f t="shared" si="0"/>
        <v>305722</v>
      </c>
      <c r="V25" s="345">
        <v>3057</v>
      </c>
      <c r="W25" s="337" t="s">
        <v>688</v>
      </c>
      <c r="X25">
        <v>22</v>
      </c>
      <c r="Y25" s="366">
        <v>1142.58</v>
      </c>
      <c r="Z25" s="369">
        <v>12512394</v>
      </c>
    </row>
    <row r="26" spans="2:26" ht="15" thickBot="1" x14ac:dyDescent="0.4">
      <c r="B26" s="319"/>
      <c r="C26" s="317" t="s">
        <v>673</v>
      </c>
      <c r="D26" s="319">
        <v>90069</v>
      </c>
      <c r="E26" s="320">
        <v>0</v>
      </c>
      <c r="F26" s="318">
        <v>0</v>
      </c>
      <c r="Q26" s="348"/>
      <c r="R26" s="349"/>
      <c r="S26" s="350"/>
      <c r="U26" t="str">
        <f t="shared" si="0"/>
        <v>305723</v>
      </c>
      <c r="V26" s="345">
        <v>3057</v>
      </c>
      <c r="W26" s="337" t="s">
        <v>688</v>
      </c>
      <c r="X26">
        <v>23</v>
      </c>
      <c r="Y26" s="366">
        <v>1142.58</v>
      </c>
      <c r="Z26" s="369">
        <v>12512394</v>
      </c>
    </row>
    <row r="27" spans="2:26" ht="15" thickBot="1" x14ac:dyDescent="0.4">
      <c r="B27" s="319"/>
      <c r="C27" s="317" t="s">
        <v>674</v>
      </c>
      <c r="D27" s="319">
        <v>90070</v>
      </c>
      <c r="E27" s="320">
        <v>0</v>
      </c>
      <c r="F27" s="318">
        <v>0</v>
      </c>
      <c r="Q27" s="348"/>
      <c r="R27" s="349"/>
      <c r="S27" s="350"/>
      <c r="U27" t="str">
        <f t="shared" si="0"/>
        <v>305724</v>
      </c>
      <c r="V27" s="345">
        <v>3057</v>
      </c>
      <c r="W27" s="337" t="s">
        <v>688</v>
      </c>
      <c r="X27">
        <v>24</v>
      </c>
      <c r="Y27" s="366">
        <v>1142.58</v>
      </c>
      <c r="Z27" s="369">
        <v>12512394</v>
      </c>
    </row>
    <row r="28" spans="2:26" ht="15" thickBot="1" x14ac:dyDescent="0.4">
      <c r="U28" t="str">
        <f t="shared" si="0"/>
        <v>305725</v>
      </c>
      <c r="V28" s="345">
        <v>3057</v>
      </c>
      <c r="W28" s="337" t="s">
        <v>688</v>
      </c>
      <c r="X28">
        <v>25</v>
      </c>
      <c r="Y28" s="366">
        <v>1142.58</v>
      </c>
      <c r="Z28" s="369">
        <v>12512394</v>
      </c>
    </row>
    <row r="29" spans="2:26" ht="15" thickBot="1" x14ac:dyDescent="0.4">
      <c r="U29" t="str">
        <f t="shared" si="0"/>
        <v>305726</v>
      </c>
      <c r="V29" s="345">
        <v>3057</v>
      </c>
      <c r="W29" s="337" t="s">
        <v>688</v>
      </c>
      <c r="X29">
        <v>26</v>
      </c>
      <c r="Y29" s="366">
        <v>1142.58</v>
      </c>
      <c r="Z29" s="369">
        <v>12512394</v>
      </c>
    </row>
    <row r="30" spans="2:26" ht="15" thickBot="1" x14ac:dyDescent="0.4">
      <c r="B30" s="322"/>
      <c r="C30" s="323" t="s">
        <v>619</v>
      </c>
      <c r="D30" s="322" t="s">
        <v>258</v>
      </c>
      <c r="E30" s="323" t="s">
        <v>687</v>
      </c>
      <c r="F30" s="324" t="s">
        <v>621</v>
      </c>
      <c r="U30" t="str">
        <f t="shared" si="0"/>
        <v>305727</v>
      </c>
      <c r="V30" s="345">
        <v>3057</v>
      </c>
      <c r="W30" s="337" t="s">
        <v>688</v>
      </c>
      <c r="X30">
        <v>27</v>
      </c>
      <c r="Y30" s="366">
        <v>1142.58</v>
      </c>
      <c r="Z30" s="369">
        <v>12512394</v>
      </c>
    </row>
    <row r="31" spans="2:26" ht="15" thickBot="1" x14ac:dyDescent="0.4">
      <c r="B31" s="319"/>
      <c r="C31" s="317" t="s">
        <v>622</v>
      </c>
      <c r="D31" s="319">
        <v>3056</v>
      </c>
      <c r="E31" s="320">
        <v>14.7</v>
      </c>
      <c r="F31" s="318">
        <v>533728</v>
      </c>
      <c r="U31" t="str">
        <f t="shared" si="0"/>
        <v>305728</v>
      </c>
      <c r="V31" s="345">
        <v>3057</v>
      </c>
      <c r="W31" s="337" t="s">
        <v>688</v>
      </c>
      <c r="X31">
        <v>28</v>
      </c>
      <c r="Y31" s="366">
        <v>1142.58</v>
      </c>
      <c r="Z31" s="369">
        <v>12512394</v>
      </c>
    </row>
    <row r="32" spans="2:26" ht="15" thickBot="1" x14ac:dyDescent="0.4">
      <c r="B32" s="319"/>
      <c r="C32" s="317" t="s">
        <v>676</v>
      </c>
      <c r="D32" s="330">
        <v>3057</v>
      </c>
      <c r="E32" s="320">
        <v>93.6</v>
      </c>
      <c r="F32" s="318">
        <v>3398429</v>
      </c>
      <c r="U32" t="str">
        <f t="shared" si="0"/>
        <v>305729</v>
      </c>
      <c r="V32" s="345">
        <v>3057</v>
      </c>
      <c r="W32" s="337" t="s">
        <v>688</v>
      </c>
      <c r="X32">
        <v>29</v>
      </c>
      <c r="Y32" s="366">
        <v>1142.58</v>
      </c>
      <c r="Z32" s="369">
        <v>12512394</v>
      </c>
    </row>
    <row r="33" spans="2:26" ht="15" thickBot="1" x14ac:dyDescent="0.4">
      <c r="B33" s="319"/>
      <c r="C33" s="317"/>
      <c r="D33" s="331"/>
      <c r="E33" s="320"/>
      <c r="F33" s="318"/>
      <c r="H33" s="327" t="s">
        <v>677</v>
      </c>
      <c r="J33" s="333">
        <v>3057</v>
      </c>
      <c r="U33" t="str">
        <f t="shared" si="0"/>
        <v>305730</v>
      </c>
      <c r="V33" s="345">
        <v>3057</v>
      </c>
      <c r="W33" s="337" t="s">
        <v>688</v>
      </c>
      <c r="X33">
        <v>30</v>
      </c>
      <c r="Y33" s="366">
        <v>1142.58</v>
      </c>
      <c r="Z33" s="369">
        <v>12512394</v>
      </c>
    </row>
    <row r="34" spans="2:26" ht="15" thickBot="1" x14ac:dyDescent="0.4">
      <c r="B34" s="319"/>
      <c r="C34" s="317"/>
      <c r="D34" s="331"/>
      <c r="E34" s="320"/>
      <c r="F34" s="318"/>
      <c r="H34" s="328" t="s">
        <v>678</v>
      </c>
      <c r="J34" s="334">
        <v>90066</v>
      </c>
      <c r="U34" t="str">
        <f t="shared" si="0"/>
        <v>305731</v>
      </c>
      <c r="V34" s="345">
        <v>3057</v>
      </c>
      <c r="W34" s="337" t="s">
        <v>688</v>
      </c>
      <c r="X34">
        <v>31</v>
      </c>
      <c r="Y34" s="366">
        <v>1515.38</v>
      </c>
      <c r="Z34" s="369">
        <v>16594926</v>
      </c>
    </row>
    <row r="35" spans="2:26" ht="15" thickBot="1" x14ac:dyDescent="0.4">
      <c r="B35" s="319"/>
      <c r="C35" s="317"/>
      <c r="D35" s="331"/>
      <c r="E35" s="320"/>
      <c r="F35" s="318"/>
      <c r="H35" s="328" t="s">
        <v>679</v>
      </c>
      <c r="J35" s="334">
        <v>91181</v>
      </c>
      <c r="U35" t="str">
        <f t="shared" si="0"/>
        <v>305732</v>
      </c>
      <c r="V35" s="345">
        <v>3057</v>
      </c>
      <c r="W35" s="337" t="s">
        <v>688</v>
      </c>
      <c r="X35">
        <v>32</v>
      </c>
      <c r="Y35" s="366">
        <v>1515.38</v>
      </c>
      <c r="Z35" s="369">
        <v>16594926</v>
      </c>
    </row>
    <row r="36" spans="2:26" ht="28.5" thickBot="1" x14ac:dyDescent="0.4">
      <c r="B36" s="319"/>
      <c r="C36" s="317"/>
      <c r="D36" s="332"/>
      <c r="E36" s="320"/>
      <c r="F36" s="318"/>
      <c r="H36" s="328" t="s">
        <v>681</v>
      </c>
      <c r="J36" s="334">
        <v>91183</v>
      </c>
      <c r="U36" t="str">
        <f t="shared" si="0"/>
        <v>305733</v>
      </c>
      <c r="V36" s="345">
        <v>3057</v>
      </c>
      <c r="W36" s="337" t="s">
        <v>688</v>
      </c>
      <c r="X36">
        <v>33</v>
      </c>
      <c r="Y36" s="366">
        <v>1515.38</v>
      </c>
      <c r="Z36" s="369">
        <v>16594926</v>
      </c>
    </row>
    <row r="37" spans="2:26" ht="28.5" thickBot="1" x14ac:dyDescent="0.4">
      <c r="B37" s="319"/>
      <c r="C37" s="317"/>
      <c r="D37" s="332"/>
      <c r="E37" s="320"/>
      <c r="F37" s="318"/>
      <c r="H37" s="329" t="s">
        <v>682</v>
      </c>
      <c r="J37" s="335">
        <v>92181</v>
      </c>
      <c r="U37" t="str">
        <f t="shared" si="0"/>
        <v>305734</v>
      </c>
      <c r="V37" s="345">
        <v>3057</v>
      </c>
      <c r="W37" s="337" t="s">
        <v>688</v>
      </c>
      <c r="X37">
        <v>34</v>
      </c>
      <c r="Y37" s="366">
        <v>1515.38</v>
      </c>
      <c r="Z37" s="369">
        <v>16594926</v>
      </c>
    </row>
    <row r="38" spans="2:26" ht="15" thickBot="1" x14ac:dyDescent="0.4">
      <c r="B38" s="319"/>
      <c r="C38" s="317"/>
      <c r="D38" s="332"/>
      <c r="E38" s="320"/>
      <c r="F38" s="318"/>
      <c r="J38" s="335">
        <v>92182</v>
      </c>
      <c r="U38" t="str">
        <f t="shared" si="0"/>
        <v>305735</v>
      </c>
      <c r="V38" s="345">
        <v>3057</v>
      </c>
      <c r="W38" s="337" t="s">
        <v>688</v>
      </c>
      <c r="X38">
        <v>35</v>
      </c>
      <c r="Y38" s="366">
        <v>1515.38</v>
      </c>
      <c r="Z38" s="369">
        <v>16594926</v>
      </c>
    </row>
    <row r="39" spans="2:26" ht="15" thickBot="1" x14ac:dyDescent="0.4">
      <c r="B39" s="319"/>
      <c r="C39" s="317"/>
      <c r="D39" s="319"/>
      <c r="E39" s="320"/>
      <c r="F39" s="318"/>
      <c r="J39" s="335">
        <v>92183</v>
      </c>
      <c r="U39" t="str">
        <f t="shared" si="0"/>
        <v>305736</v>
      </c>
      <c r="V39" s="345">
        <v>3057</v>
      </c>
      <c r="W39" s="337" t="s">
        <v>688</v>
      </c>
      <c r="X39">
        <v>36</v>
      </c>
      <c r="Y39" s="366">
        <v>1515.38</v>
      </c>
      <c r="Z39" s="369">
        <v>16594926</v>
      </c>
    </row>
    <row r="40" spans="2:26" ht="15" thickBot="1" x14ac:dyDescent="0.4">
      <c r="B40" s="319"/>
      <c r="C40" s="317"/>
      <c r="D40" s="319"/>
      <c r="E40" s="320"/>
      <c r="F40" s="318"/>
      <c r="U40" t="str">
        <f t="shared" si="0"/>
        <v>305737</v>
      </c>
      <c r="V40" s="345">
        <v>3057</v>
      </c>
      <c r="W40" s="337" t="s">
        <v>688</v>
      </c>
      <c r="X40">
        <v>37</v>
      </c>
      <c r="Y40" s="366">
        <v>1515.38</v>
      </c>
      <c r="Z40" s="369">
        <v>16594926</v>
      </c>
    </row>
    <row r="41" spans="2:26" ht="15" thickBot="1" x14ac:dyDescent="0.4">
      <c r="B41" s="319"/>
      <c r="C41" s="317"/>
      <c r="D41" s="319"/>
      <c r="E41" s="320"/>
      <c r="F41" s="318"/>
      <c r="U41" t="str">
        <f t="shared" si="0"/>
        <v>305738</v>
      </c>
      <c r="V41" s="345">
        <v>3057</v>
      </c>
      <c r="W41" s="337" t="s">
        <v>688</v>
      </c>
      <c r="X41">
        <v>38</v>
      </c>
      <c r="Y41" s="366">
        <v>1515.38</v>
      </c>
      <c r="Z41" s="369">
        <v>16594926</v>
      </c>
    </row>
    <row r="42" spans="2:26" ht="15" thickBot="1" x14ac:dyDescent="0.4">
      <c r="B42" s="319"/>
      <c r="C42" s="317"/>
      <c r="D42" s="319"/>
      <c r="E42" s="320"/>
      <c r="F42" s="318"/>
      <c r="U42" t="str">
        <f t="shared" si="0"/>
        <v>305739</v>
      </c>
      <c r="V42" s="345">
        <v>3057</v>
      </c>
      <c r="W42" s="337" t="s">
        <v>688</v>
      </c>
      <c r="X42">
        <v>39</v>
      </c>
      <c r="Y42" s="366">
        <v>1515.38</v>
      </c>
      <c r="Z42" s="369">
        <v>16594926</v>
      </c>
    </row>
    <row r="43" spans="2:26" ht="15" thickBot="1" x14ac:dyDescent="0.4">
      <c r="B43" s="319"/>
      <c r="C43" s="317"/>
      <c r="D43" s="319"/>
      <c r="E43" s="320"/>
      <c r="F43" s="318"/>
      <c r="U43" t="str">
        <f t="shared" si="0"/>
        <v>305740</v>
      </c>
      <c r="V43" s="345">
        <v>3057</v>
      </c>
      <c r="W43" s="337" t="s">
        <v>688</v>
      </c>
      <c r="X43">
        <v>40</v>
      </c>
      <c r="Y43" s="366">
        <v>1515.38</v>
      </c>
      <c r="Z43" s="369">
        <v>16594926</v>
      </c>
    </row>
    <row r="44" spans="2:26" ht="15" thickBot="1" x14ac:dyDescent="0.4">
      <c r="B44" s="319"/>
      <c r="C44" s="317"/>
      <c r="D44" s="319"/>
      <c r="E44" s="320"/>
      <c r="F44" s="318"/>
      <c r="U44" t="str">
        <f t="shared" si="0"/>
        <v>305741</v>
      </c>
      <c r="V44" s="345">
        <v>3057</v>
      </c>
      <c r="W44" s="337" t="s">
        <v>688</v>
      </c>
      <c r="X44">
        <v>41</v>
      </c>
      <c r="Y44" s="367">
        <v>1888.18</v>
      </c>
      <c r="Z44" s="370">
        <v>20677459</v>
      </c>
    </row>
    <row r="45" spans="2:26" ht="15" thickBot="1" x14ac:dyDescent="0.4">
      <c r="B45" s="319"/>
      <c r="C45" s="317"/>
      <c r="D45" s="319"/>
      <c r="E45" s="320"/>
      <c r="F45" s="318"/>
      <c r="U45" t="str">
        <f t="shared" si="0"/>
        <v>305742</v>
      </c>
      <c r="V45" s="345">
        <v>3057</v>
      </c>
      <c r="W45" s="337" t="s">
        <v>688</v>
      </c>
      <c r="X45">
        <v>42</v>
      </c>
      <c r="Y45" s="367">
        <v>1888.18</v>
      </c>
      <c r="Z45" s="370">
        <v>20677459</v>
      </c>
    </row>
    <row r="46" spans="2:26" ht="15" thickBot="1" x14ac:dyDescent="0.4">
      <c r="B46" s="319"/>
      <c r="C46" s="317"/>
      <c r="D46" s="319"/>
      <c r="E46" s="320"/>
      <c r="F46" s="318"/>
      <c r="U46" t="str">
        <f t="shared" si="0"/>
        <v>305743</v>
      </c>
      <c r="V46" s="345">
        <v>3057</v>
      </c>
      <c r="W46" s="337" t="s">
        <v>688</v>
      </c>
      <c r="X46">
        <v>43</v>
      </c>
      <c r="Y46" s="367">
        <v>1888.18</v>
      </c>
      <c r="Z46" s="370">
        <v>20677459</v>
      </c>
    </row>
    <row r="47" spans="2:26" ht="15" thickBot="1" x14ac:dyDescent="0.4">
      <c r="B47" s="319"/>
      <c r="C47" s="317"/>
      <c r="D47" s="319"/>
      <c r="E47" s="320"/>
      <c r="F47" s="318"/>
      <c r="U47" t="str">
        <f t="shared" si="0"/>
        <v>305744</v>
      </c>
      <c r="V47" s="345">
        <v>3057</v>
      </c>
      <c r="W47" s="337" t="s">
        <v>688</v>
      </c>
      <c r="X47">
        <v>44</v>
      </c>
      <c r="Y47" s="367">
        <v>1888.18</v>
      </c>
      <c r="Z47" s="370">
        <v>20677459</v>
      </c>
    </row>
    <row r="48" spans="2:26" ht="15" thickBot="1" x14ac:dyDescent="0.4">
      <c r="B48" s="319"/>
      <c r="C48" s="317"/>
      <c r="D48" s="319"/>
      <c r="E48" s="320"/>
      <c r="F48" s="318"/>
      <c r="U48" t="str">
        <f t="shared" si="0"/>
        <v>305745</v>
      </c>
      <c r="V48" s="345">
        <v>3057</v>
      </c>
      <c r="W48" s="337" t="s">
        <v>688</v>
      </c>
      <c r="X48">
        <v>45</v>
      </c>
      <c r="Y48" s="367">
        <v>1888.18</v>
      </c>
      <c r="Z48" s="370">
        <v>20677459</v>
      </c>
    </row>
    <row r="49" spans="2:26" ht="15" thickBot="1" x14ac:dyDescent="0.4">
      <c r="B49" s="319"/>
      <c r="C49" s="317"/>
      <c r="D49" s="319"/>
      <c r="E49" s="320"/>
      <c r="F49" s="318"/>
      <c r="U49" t="str">
        <f t="shared" si="0"/>
        <v>305746</v>
      </c>
      <c r="V49" s="345">
        <v>3057</v>
      </c>
      <c r="W49" s="337" t="s">
        <v>688</v>
      </c>
      <c r="X49">
        <v>46</v>
      </c>
      <c r="Y49" s="367">
        <v>1888.18</v>
      </c>
      <c r="Z49" s="370">
        <v>20677459</v>
      </c>
    </row>
    <row r="50" spans="2:26" ht="15" thickBot="1" x14ac:dyDescent="0.4">
      <c r="B50" s="319"/>
      <c r="C50" s="317"/>
      <c r="D50" s="319"/>
      <c r="E50" s="320"/>
      <c r="F50" s="318"/>
      <c r="U50" t="str">
        <f t="shared" si="0"/>
        <v>305747</v>
      </c>
      <c r="V50" s="345">
        <v>3057</v>
      </c>
      <c r="W50" s="337" t="s">
        <v>688</v>
      </c>
      <c r="X50">
        <v>47</v>
      </c>
      <c r="Y50" s="367">
        <v>1888.18</v>
      </c>
      <c r="Z50" s="370">
        <v>20677459</v>
      </c>
    </row>
    <row r="51" spans="2:26" ht="15" thickBot="1" x14ac:dyDescent="0.4">
      <c r="B51" s="319"/>
      <c r="C51" s="317"/>
      <c r="D51" s="319"/>
      <c r="E51" s="320"/>
      <c r="F51" s="318"/>
      <c r="U51" t="str">
        <f t="shared" si="0"/>
        <v>305748</v>
      </c>
      <c r="V51" s="345">
        <v>3057</v>
      </c>
      <c r="W51" s="337" t="s">
        <v>688</v>
      </c>
      <c r="X51">
        <v>48</v>
      </c>
      <c r="Y51" s="367">
        <v>1888.18</v>
      </c>
      <c r="Z51" s="370">
        <v>20677459</v>
      </c>
    </row>
    <row r="52" spans="2:26" ht="15" thickBot="1" x14ac:dyDescent="0.4">
      <c r="B52" s="319"/>
      <c r="C52" s="317"/>
      <c r="D52" s="319"/>
      <c r="E52" s="320"/>
      <c r="F52" s="318"/>
      <c r="U52" t="str">
        <f t="shared" si="0"/>
        <v>305749</v>
      </c>
      <c r="V52" s="345">
        <v>3057</v>
      </c>
      <c r="W52" s="337" t="s">
        <v>688</v>
      </c>
      <c r="X52">
        <v>49</v>
      </c>
      <c r="Y52" s="367">
        <v>1888.18</v>
      </c>
      <c r="Z52" s="370">
        <v>20677459</v>
      </c>
    </row>
    <row r="53" spans="2:26" ht="15" thickBot="1" x14ac:dyDescent="0.4">
      <c r="B53" s="319"/>
      <c r="C53" s="317"/>
      <c r="D53" s="319"/>
      <c r="E53" s="320"/>
      <c r="F53" s="318"/>
      <c r="U53" t="str">
        <f t="shared" si="0"/>
        <v>305750</v>
      </c>
      <c r="V53" s="345">
        <v>3057</v>
      </c>
      <c r="W53" s="337" t="s">
        <v>688</v>
      </c>
      <c r="X53">
        <v>50</v>
      </c>
      <c r="Y53" s="367">
        <v>1888.18</v>
      </c>
      <c r="Z53" s="370">
        <v>20677459</v>
      </c>
    </row>
    <row r="54" spans="2:26" ht="98.5" thickBot="1" x14ac:dyDescent="0.4">
      <c r="B54" s="319"/>
      <c r="C54" s="317"/>
      <c r="D54" s="319"/>
      <c r="E54" s="320"/>
      <c r="F54" s="318"/>
      <c r="U54" t="str">
        <f t="shared" si="0"/>
        <v>900661</v>
      </c>
      <c r="V54" s="346">
        <v>90066</v>
      </c>
      <c r="W54" s="336" t="s">
        <v>708</v>
      </c>
      <c r="X54" s="339">
        <v>1</v>
      </c>
      <c r="Y54" s="340">
        <v>0</v>
      </c>
    </row>
    <row r="55" spans="2:26" ht="15" thickBot="1" x14ac:dyDescent="0.4">
      <c r="U55" t="str">
        <f t="shared" si="0"/>
        <v>900662</v>
      </c>
      <c r="V55" s="346">
        <v>90066</v>
      </c>
      <c r="W55" s="337" t="s">
        <v>708</v>
      </c>
      <c r="X55" s="339">
        <v>2</v>
      </c>
      <c r="Y55" s="340">
        <v>0</v>
      </c>
    </row>
    <row r="56" spans="2:26" ht="15" thickBot="1" x14ac:dyDescent="0.4">
      <c r="U56" t="str">
        <f t="shared" si="0"/>
        <v>900663</v>
      </c>
      <c r="V56" s="346">
        <v>90066</v>
      </c>
      <c r="W56" s="337" t="s">
        <v>708</v>
      </c>
      <c r="X56" s="339">
        <v>3</v>
      </c>
      <c r="Y56" s="340">
        <v>0</v>
      </c>
    </row>
    <row r="57" spans="2:26" ht="15" thickBot="1" x14ac:dyDescent="0.4">
      <c r="U57" t="str">
        <f t="shared" si="0"/>
        <v>900664</v>
      </c>
      <c r="V57" s="346">
        <v>90066</v>
      </c>
      <c r="W57" s="337" t="s">
        <v>708</v>
      </c>
      <c r="X57" s="339">
        <v>4</v>
      </c>
      <c r="Y57" s="340">
        <v>0</v>
      </c>
    </row>
    <row r="58" spans="2:26" ht="15" thickBot="1" x14ac:dyDescent="0.4">
      <c r="U58" t="str">
        <f t="shared" si="0"/>
        <v>900665</v>
      </c>
      <c r="V58" s="346">
        <v>90066</v>
      </c>
      <c r="W58" s="337" t="s">
        <v>708</v>
      </c>
      <c r="X58" s="339">
        <v>5</v>
      </c>
      <c r="Y58" s="340">
        <v>0</v>
      </c>
    </row>
    <row r="59" spans="2:26" ht="15" thickBot="1" x14ac:dyDescent="0.4">
      <c r="U59" t="str">
        <f t="shared" si="0"/>
        <v>900666</v>
      </c>
      <c r="V59" s="346">
        <v>90066</v>
      </c>
      <c r="W59" s="337" t="s">
        <v>708</v>
      </c>
      <c r="X59" s="339">
        <v>6</v>
      </c>
      <c r="Y59" s="340">
        <v>0</v>
      </c>
    </row>
    <row r="60" spans="2:26" ht="15" thickBot="1" x14ac:dyDescent="0.4">
      <c r="U60" t="str">
        <f t="shared" si="0"/>
        <v>900667</v>
      </c>
      <c r="V60" s="346">
        <v>90066</v>
      </c>
      <c r="W60" s="337" t="s">
        <v>708</v>
      </c>
      <c r="X60" s="339">
        <v>7</v>
      </c>
      <c r="Y60" s="340">
        <v>0</v>
      </c>
    </row>
    <row r="61" spans="2:26" ht="15" thickBot="1" x14ac:dyDescent="0.4">
      <c r="U61" t="str">
        <f t="shared" si="0"/>
        <v>900668</v>
      </c>
      <c r="V61" s="346">
        <v>90066</v>
      </c>
      <c r="W61" s="337" t="s">
        <v>708</v>
      </c>
      <c r="X61" s="339">
        <v>8</v>
      </c>
      <c r="Y61" s="340">
        <v>0</v>
      </c>
    </row>
    <row r="62" spans="2:26" ht="15" thickBot="1" x14ac:dyDescent="0.4">
      <c r="U62" t="str">
        <f t="shared" si="0"/>
        <v>900669</v>
      </c>
      <c r="V62" s="346">
        <v>90066</v>
      </c>
      <c r="W62" s="337" t="s">
        <v>708</v>
      </c>
      <c r="X62" s="339">
        <v>9</v>
      </c>
      <c r="Y62" s="340">
        <v>0</v>
      </c>
    </row>
    <row r="63" spans="2:26" ht="15" thickBot="1" x14ac:dyDescent="0.4">
      <c r="U63" t="str">
        <f t="shared" si="0"/>
        <v>9006610</v>
      </c>
      <c r="V63" s="346">
        <v>90066</v>
      </c>
      <c r="W63" s="337" t="s">
        <v>708</v>
      </c>
      <c r="X63" s="339">
        <v>10</v>
      </c>
      <c r="Y63" s="340">
        <v>0</v>
      </c>
    </row>
    <row r="64" spans="2:26" ht="15" thickBot="1" x14ac:dyDescent="0.4">
      <c r="U64" t="str">
        <f t="shared" si="0"/>
        <v>9006611</v>
      </c>
      <c r="V64" s="346">
        <v>90066</v>
      </c>
      <c r="W64" s="337" t="s">
        <v>708</v>
      </c>
      <c r="X64" s="339">
        <v>11</v>
      </c>
      <c r="Y64" s="340">
        <v>0</v>
      </c>
    </row>
    <row r="65" spans="21:25" ht="15" thickBot="1" x14ac:dyDescent="0.4">
      <c r="U65" t="str">
        <f t="shared" si="0"/>
        <v>9006612</v>
      </c>
      <c r="V65" s="346">
        <v>90066</v>
      </c>
      <c r="W65" s="337" t="s">
        <v>708</v>
      </c>
      <c r="X65" s="339">
        <v>12</v>
      </c>
      <c r="Y65" s="340">
        <v>0</v>
      </c>
    </row>
    <row r="66" spans="21:25" ht="15" thickBot="1" x14ac:dyDescent="0.4">
      <c r="U66" t="str">
        <f t="shared" si="0"/>
        <v>9006613</v>
      </c>
      <c r="V66" s="346">
        <v>90066</v>
      </c>
      <c r="W66" s="337" t="s">
        <v>708</v>
      </c>
      <c r="X66" s="339">
        <v>13</v>
      </c>
      <c r="Y66" s="340">
        <v>0</v>
      </c>
    </row>
    <row r="67" spans="21:25" ht="15" thickBot="1" x14ac:dyDescent="0.4">
      <c r="U67" t="str">
        <f t="shared" si="0"/>
        <v>9006614</v>
      </c>
      <c r="V67" s="346">
        <v>90066</v>
      </c>
      <c r="W67" s="337" t="s">
        <v>708</v>
      </c>
      <c r="X67" s="339">
        <v>14</v>
      </c>
      <c r="Y67" s="340">
        <v>0</v>
      </c>
    </row>
    <row r="68" spans="21:25" ht="15" thickBot="1" x14ac:dyDescent="0.4">
      <c r="U68" t="str">
        <f t="shared" si="0"/>
        <v>9006615</v>
      </c>
      <c r="V68" s="346">
        <v>90066</v>
      </c>
      <c r="W68" s="337" t="s">
        <v>708</v>
      </c>
      <c r="X68" s="339">
        <v>15</v>
      </c>
      <c r="Y68" s="340">
        <v>0</v>
      </c>
    </row>
    <row r="69" spans="21:25" ht="15" thickBot="1" x14ac:dyDescent="0.4">
      <c r="U69" t="str">
        <f t="shared" ref="U69:U132" si="1">V69&amp;X69</f>
        <v>9006616</v>
      </c>
      <c r="V69" s="346">
        <v>90066</v>
      </c>
      <c r="W69" s="337" t="s">
        <v>708</v>
      </c>
      <c r="X69" s="339">
        <v>16</v>
      </c>
      <c r="Y69" s="340">
        <v>0</v>
      </c>
    </row>
    <row r="70" spans="21:25" ht="15" thickBot="1" x14ac:dyDescent="0.4">
      <c r="U70" t="str">
        <f t="shared" si="1"/>
        <v>9006617</v>
      </c>
      <c r="V70" s="346">
        <v>90066</v>
      </c>
      <c r="W70" s="337" t="s">
        <v>708</v>
      </c>
      <c r="X70" s="339">
        <v>17</v>
      </c>
      <c r="Y70" s="340">
        <v>0</v>
      </c>
    </row>
    <row r="71" spans="21:25" ht="15" thickBot="1" x14ac:dyDescent="0.4">
      <c r="U71" t="str">
        <f t="shared" si="1"/>
        <v>9006618</v>
      </c>
      <c r="V71" s="346">
        <v>90066</v>
      </c>
      <c r="W71" s="337" t="s">
        <v>708</v>
      </c>
      <c r="X71" s="339">
        <v>18</v>
      </c>
      <c r="Y71" s="340">
        <v>0</v>
      </c>
    </row>
    <row r="72" spans="21:25" ht="15" thickBot="1" x14ac:dyDescent="0.4">
      <c r="U72" t="str">
        <f t="shared" si="1"/>
        <v>9006619</v>
      </c>
      <c r="V72" s="346">
        <v>90066</v>
      </c>
      <c r="W72" s="337" t="s">
        <v>708</v>
      </c>
      <c r="X72" s="339">
        <v>19</v>
      </c>
      <c r="Y72" s="340">
        <v>0</v>
      </c>
    </row>
    <row r="73" spans="21:25" ht="15" thickBot="1" x14ac:dyDescent="0.4">
      <c r="U73" t="str">
        <f t="shared" si="1"/>
        <v>9006620</v>
      </c>
      <c r="V73" s="346">
        <v>90066</v>
      </c>
      <c r="W73" s="337" t="s">
        <v>708</v>
      </c>
      <c r="X73" s="339">
        <v>20</v>
      </c>
      <c r="Y73" s="340">
        <v>0</v>
      </c>
    </row>
    <row r="74" spans="21:25" ht="15" thickBot="1" x14ac:dyDescent="0.4">
      <c r="U74" t="str">
        <f t="shared" si="1"/>
        <v>9006621</v>
      </c>
      <c r="V74" s="346">
        <v>90066</v>
      </c>
      <c r="W74" s="337" t="s">
        <v>708</v>
      </c>
      <c r="X74" s="339">
        <v>21</v>
      </c>
      <c r="Y74" s="340">
        <v>0</v>
      </c>
    </row>
    <row r="75" spans="21:25" ht="15" thickBot="1" x14ac:dyDescent="0.4">
      <c r="U75" t="str">
        <f t="shared" si="1"/>
        <v>9006622</v>
      </c>
      <c r="V75" s="346">
        <v>90066</v>
      </c>
      <c r="W75" s="337" t="s">
        <v>708</v>
      </c>
      <c r="X75" s="339">
        <v>22</v>
      </c>
      <c r="Y75" s="340">
        <v>0</v>
      </c>
    </row>
    <row r="76" spans="21:25" ht="15" thickBot="1" x14ac:dyDescent="0.4">
      <c r="U76" t="str">
        <f t="shared" si="1"/>
        <v>9006623</v>
      </c>
      <c r="V76" s="346">
        <v>90066</v>
      </c>
      <c r="W76" s="337" t="s">
        <v>708</v>
      </c>
      <c r="X76" s="339">
        <v>23</v>
      </c>
      <c r="Y76" s="340">
        <v>0</v>
      </c>
    </row>
    <row r="77" spans="21:25" ht="15" thickBot="1" x14ac:dyDescent="0.4">
      <c r="U77" t="str">
        <f t="shared" si="1"/>
        <v>9006624</v>
      </c>
      <c r="V77" s="346">
        <v>90066</v>
      </c>
      <c r="W77" s="337" t="s">
        <v>708</v>
      </c>
      <c r="X77" s="339">
        <v>24</v>
      </c>
      <c r="Y77" s="340">
        <v>0</v>
      </c>
    </row>
    <row r="78" spans="21:25" ht="15" thickBot="1" x14ac:dyDescent="0.4">
      <c r="U78" t="str">
        <f t="shared" si="1"/>
        <v>9006625</v>
      </c>
      <c r="V78" s="346">
        <v>90066</v>
      </c>
      <c r="W78" s="337" t="s">
        <v>708</v>
      </c>
      <c r="X78" s="339">
        <v>25</v>
      </c>
      <c r="Y78" s="340">
        <v>0</v>
      </c>
    </row>
    <row r="79" spans="21:25" ht="15" thickBot="1" x14ac:dyDescent="0.4">
      <c r="U79" t="str">
        <f t="shared" si="1"/>
        <v>9006626</v>
      </c>
      <c r="V79" s="346">
        <v>90066</v>
      </c>
      <c r="W79" s="337" t="s">
        <v>708</v>
      </c>
      <c r="X79" s="339">
        <v>26</v>
      </c>
      <c r="Y79" s="340">
        <v>0</v>
      </c>
    </row>
    <row r="80" spans="21:25" ht="15" thickBot="1" x14ac:dyDescent="0.4">
      <c r="U80" t="str">
        <f t="shared" si="1"/>
        <v>9006627</v>
      </c>
      <c r="V80" s="346">
        <v>90066</v>
      </c>
      <c r="W80" s="337" t="s">
        <v>708</v>
      </c>
      <c r="X80" s="339">
        <v>27</v>
      </c>
      <c r="Y80" s="340">
        <v>0</v>
      </c>
    </row>
    <row r="81" spans="21:25" ht="15" thickBot="1" x14ac:dyDescent="0.4">
      <c r="U81" t="str">
        <f t="shared" si="1"/>
        <v>9006628</v>
      </c>
      <c r="V81" s="346">
        <v>90066</v>
      </c>
      <c r="W81" s="337" t="s">
        <v>708</v>
      </c>
      <c r="X81" s="339">
        <v>28</v>
      </c>
      <c r="Y81" s="340">
        <v>0</v>
      </c>
    </row>
    <row r="82" spans="21:25" ht="15" thickBot="1" x14ac:dyDescent="0.4">
      <c r="U82" t="str">
        <f t="shared" si="1"/>
        <v>9006629</v>
      </c>
      <c r="V82" s="346">
        <v>90066</v>
      </c>
      <c r="W82" s="337" t="s">
        <v>708</v>
      </c>
      <c r="X82" s="339">
        <v>29</v>
      </c>
      <c r="Y82" s="340">
        <v>0</v>
      </c>
    </row>
    <row r="83" spans="21:25" ht="15" thickBot="1" x14ac:dyDescent="0.4">
      <c r="U83" t="str">
        <f t="shared" si="1"/>
        <v>9006630</v>
      </c>
      <c r="V83" s="346">
        <v>90066</v>
      </c>
      <c r="W83" s="337" t="s">
        <v>708</v>
      </c>
      <c r="X83" s="339">
        <v>30</v>
      </c>
      <c r="Y83" s="340">
        <v>0</v>
      </c>
    </row>
    <row r="84" spans="21:25" ht="15" thickBot="1" x14ac:dyDescent="0.4">
      <c r="U84" t="str">
        <f t="shared" si="1"/>
        <v>9006631</v>
      </c>
      <c r="V84" s="346">
        <v>90066</v>
      </c>
      <c r="W84" s="337" t="s">
        <v>708</v>
      </c>
      <c r="X84" s="339">
        <v>31</v>
      </c>
      <c r="Y84" s="340">
        <v>0</v>
      </c>
    </row>
    <row r="85" spans="21:25" ht="15" thickBot="1" x14ac:dyDescent="0.4">
      <c r="U85" t="str">
        <f t="shared" si="1"/>
        <v>9006632</v>
      </c>
      <c r="V85" s="346">
        <v>90066</v>
      </c>
      <c r="W85" s="337" t="s">
        <v>708</v>
      </c>
      <c r="X85" s="339">
        <v>32</v>
      </c>
      <c r="Y85" s="340">
        <v>0</v>
      </c>
    </row>
    <row r="86" spans="21:25" ht="15" thickBot="1" x14ac:dyDescent="0.4">
      <c r="U86" t="str">
        <f t="shared" si="1"/>
        <v>9006633</v>
      </c>
      <c r="V86" s="346">
        <v>90066</v>
      </c>
      <c r="W86" s="337" t="s">
        <v>708</v>
      </c>
      <c r="X86" s="339">
        <v>33</v>
      </c>
      <c r="Y86" s="340">
        <v>0</v>
      </c>
    </row>
    <row r="87" spans="21:25" ht="15" thickBot="1" x14ac:dyDescent="0.4">
      <c r="U87" t="str">
        <f t="shared" si="1"/>
        <v>9006634</v>
      </c>
      <c r="V87" s="346">
        <v>90066</v>
      </c>
      <c r="W87" s="337" t="s">
        <v>708</v>
      </c>
      <c r="X87" s="339">
        <v>34</v>
      </c>
      <c r="Y87" s="340">
        <v>0</v>
      </c>
    </row>
    <row r="88" spans="21:25" ht="15" thickBot="1" x14ac:dyDescent="0.4">
      <c r="U88" t="str">
        <f t="shared" si="1"/>
        <v>9006635</v>
      </c>
      <c r="V88" s="346">
        <v>90066</v>
      </c>
      <c r="W88" s="337" t="s">
        <v>708</v>
      </c>
      <c r="X88" s="339">
        <v>35</v>
      </c>
      <c r="Y88" s="340">
        <v>0</v>
      </c>
    </row>
    <row r="89" spans="21:25" ht="15" thickBot="1" x14ac:dyDescent="0.4">
      <c r="U89" t="str">
        <f t="shared" si="1"/>
        <v>9006636</v>
      </c>
      <c r="V89" s="346">
        <v>90066</v>
      </c>
      <c r="W89" s="337" t="s">
        <v>708</v>
      </c>
      <c r="X89" s="339">
        <v>36</v>
      </c>
      <c r="Y89" s="340">
        <v>0</v>
      </c>
    </row>
    <row r="90" spans="21:25" ht="15" thickBot="1" x14ac:dyDescent="0.4">
      <c r="U90" t="str">
        <f t="shared" si="1"/>
        <v>9006637</v>
      </c>
      <c r="V90" s="346">
        <v>90066</v>
      </c>
      <c r="W90" s="337" t="s">
        <v>708</v>
      </c>
      <c r="X90" s="339">
        <v>37</v>
      </c>
      <c r="Y90" s="340">
        <v>0</v>
      </c>
    </row>
    <row r="91" spans="21:25" ht="15" thickBot="1" x14ac:dyDescent="0.4">
      <c r="U91" t="str">
        <f t="shared" si="1"/>
        <v>9006638</v>
      </c>
      <c r="V91" s="346">
        <v>90066</v>
      </c>
      <c r="W91" s="337" t="s">
        <v>708</v>
      </c>
      <c r="X91" s="339">
        <v>38</v>
      </c>
      <c r="Y91" s="340">
        <v>0</v>
      </c>
    </row>
    <row r="92" spans="21:25" ht="15" thickBot="1" x14ac:dyDescent="0.4">
      <c r="U92" t="str">
        <f t="shared" si="1"/>
        <v>9006639</v>
      </c>
      <c r="V92" s="346">
        <v>90066</v>
      </c>
      <c r="W92" s="337" t="s">
        <v>708</v>
      </c>
      <c r="X92" s="339">
        <v>39</v>
      </c>
      <c r="Y92" s="340">
        <v>0</v>
      </c>
    </row>
    <row r="93" spans="21:25" ht="15" thickBot="1" x14ac:dyDescent="0.4">
      <c r="U93" t="str">
        <f t="shared" si="1"/>
        <v>9006640</v>
      </c>
      <c r="V93" s="346">
        <v>90066</v>
      </c>
      <c r="W93" s="337" t="s">
        <v>708</v>
      </c>
      <c r="X93" s="339">
        <v>40</v>
      </c>
      <c r="Y93" s="340">
        <v>0</v>
      </c>
    </row>
    <row r="94" spans="21:25" ht="15" thickBot="1" x14ac:dyDescent="0.4">
      <c r="U94" t="str">
        <f t="shared" si="1"/>
        <v>9006641</v>
      </c>
      <c r="V94" s="346">
        <v>90066</v>
      </c>
      <c r="W94" s="337" t="s">
        <v>708</v>
      </c>
      <c r="X94" s="339">
        <v>41</v>
      </c>
      <c r="Y94" s="340">
        <v>0</v>
      </c>
    </row>
    <row r="95" spans="21:25" ht="15" thickBot="1" x14ac:dyDescent="0.4">
      <c r="U95" t="str">
        <f t="shared" si="1"/>
        <v>9006642</v>
      </c>
      <c r="V95" s="346">
        <v>90066</v>
      </c>
      <c r="W95" s="337" t="s">
        <v>708</v>
      </c>
      <c r="X95" s="339">
        <v>42</v>
      </c>
      <c r="Y95" s="340">
        <v>0</v>
      </c>
    </row>
    <row r="96" spans="21:25" ht="15" thickBot="1" x14ac:dyDescent="0.4">
      <c r="U96" t="str">
        <f t="shared" si="1"/>
        <v>9006643</v>
      </c>
      <c r="V96" s="346">
        <v>90066</v>
      </c>
      <c r="W96" s="337" t="s">
        <v>708</v>
      </c>
      <c r="X96" s="339">
        <v>43</v>
      </c>
      <c r="Y96" s="340">
        <v>0</v>
      </c>
    </row>
    <row r="97" spans="21:26" ht="15" thickBot="1" x14ac:dyDescent="0.4">
      <c r="U97" t="str">
        <f t="shared" si="1"/>
        <v>9006644</v>
      </c>
      <c r="V97" s="346">
        <v>90066</v>
      </c>
      <c r="W97" s="337" t="s">
        <v>708</v>
      </c>
      <c r="X97" s="339">
        <v>44</v>
      </c>
      <c r="Y97" s="340">
        <v>0</v>
      </c>
    </row>
    <row r="98" spans="21:26" ht="15" thickBot="1" x14ac:dyDescent="0.4">
      <c r="U98" t="str">
        <f t="shared" si="1"/>
        <v>9006645</v>
      </c>
      <c r="V98" s="346">
        <v>90066</v>
      </c>
      <c r="W98" s="337" t="s">
        <v>708</v>
      </c>
      <c r="X98" s="339">
        <v>45</v>
      </c>
      <c r="Y98" s="340">
        <v>0</v>
      </c>
    </row>
    <row r="99" spans="21:26" ht="15" thickBot="1" x14ac:dyDescent="0.4">
      <c r="U99" t="str">
        <f t="shared" si="1"/>
        <v>9006646</v>
      </c>
      <c r="V99" s="346">
        <v>90066</v>
      </c>
      <c r="W99" s="337" t="s">
        <v>708</v>
      </c>
      <c r="X99" s="339">
        <v>46</v>
      </c>
      <c r="Y99" s="340">
        <v>0</v>
      </c>
    </row>
    <row r="100" spans="21:26" ht="15" thickBot="1" x14ac:dyDescent="0.4">
      <c r="U100" t="str">
        <f t="shared" si="1"/>
        <v>9006647</v>
      </c>
      <c r="V100" s="346">
        <v>90066</v>
      </c>
      <c r="W100" s="337" t="s">
        <v>708</v>
      </c>
      <c r="X100" s="339">
        <v>47</v>
      </c>
      <c r="Y100" s="340">
        <v>0</v>
      </c>
    </row>
    <row r="101" spans="21:26" ht="15" thickBot="1" x14ac:dyDescent="0.4">
      <c r="U101" t="str">
        <f t="shared" si="1"/>
        <v>9006648</v>
      </c>
      <c r="V101" s="346">
        <v>90066</v>
      </c>
      <c r="W101" s="337" t="s">
        <v>708</v>
      </c>
      <c r="X101" s="339">
        <v>48</v>
      </c>
      <c r="Y101" s="340">
        <v>0</v>
      </c>
    </row>
    <row r="102" spans="21:26" ht="15" thickBot="1" x14ac:dyDescent="0.4">
      <c r="U102" t="str">
        <f t="shared" si="1"/>
        <v>9006649</v>
      </c>
      <c r="V102" s="346">
        <v>90066</v>
      </c>
      <c r="W102" s="337" t="s">
        <v>708</v>
      </c>
      <c r="X102" s="339">
        <v>49</v>
      </c>
      <c r="Y102" s="340">
        <v>0</v>
      </c>
    </row>
    <row r="103" spans="21:26" ht="15" thickBot="1" x14ac:dyDescent="0.4">
      <c r="U103" t="str">
        <f t="shared" si="1"/>
        <v>9006650</v>
      </c>
      <c r="V103" s="346">
        <v>90066</v>
      </c>
      <c r="W103" s="337" t="s">
        <v>708</v>
      </c>
      <c r="X103" s="339">
        <v>50</v>
      </c>
      <c r="Y103" s="340">
        <v>0</v>
      </c>
    </row>
    <row r="104" spans="21:26" ht="15" thickBot="1" x14ac:dyDescent="0.4">
      <c r="U104" t="str">
        <f t="shared" si="1"/>
        <v>911811</v>
      </c>
      <c r="V104" s="346">
        <v>91181</v>
      </c>
      <c r="W104" s="337" t="s">
        <v>709</v>
      </c>
      <c r="X104" s="341">
        <v>1</v>
      </c>
      <c r="Y104" s="372">
        <v>158.79</v>
      </c>
      <c r="Z104" s="368">
        <v>1738909</v>
      </c>
    </row>
    <row r="105" spans="21:26" ht="15" thickBot="1" x14ac:dyDescent="0.4">
      <c r="U105" t="str">
        <f t="shared" si="1"/>
        <v>911812</v>
      </c>
      <c r="V105" s="346">
        <v>91181</v>
      </c>
      <c r="W105" s="337" t="s">
        <v>709</v>
      </c>
      <c r="X105" s="341">
        <v>2</v>
      </c>
      <c r="Y105" s="372">
        <v>158.79</v>
      </c>
      <c r="Z105" s="368">
        <v>1738909</v>
      </c>
    </row>
    <row r="106" spans="21:26" ht="15" thickBot="1" x14ac:dyDescent="0.4">
      <c r="U106" t="str">
        <f t="shared" si="1"/>
        <v>911813</v>
      </c>
      <c r="V106" s="346">
        <v>91181</v>
      </c>
      <c r="W106" s="337" t="s">
        <v>709</v>
      </c>
      <c r="X106" s="341">
        <v>3</v>
      </c>
      <c r="Y106" s="372">
        <v>158.79</v>
      </c>
      <c r="Z106" s="368">
        <v>1738909</v>
      </c>
    </row>
    <row r="107" spans="21:26" ht="15" thickBot="1" x14ac:dyDescent="0.4">
      <c r="U107" t="str">
        <f t="shared" si="1"/>
        <v>911814</v>
      </c>
      <c r="V107" s="346">
        <v>91181</v>
      </c>
      <c r="W107" s="337" t="s">
        <v>709</v>
      </c>
      <c r="X107" s="341">
        <v>4</v>
      </c>
      <c r="Y107" s="372">
        <v>158.79</v>
      </c>
      <c r="Z107" s="368">
        <v>1738909</v>
      </c>
    </row>
    <row r="108" spans="21:26" ht="15" thickBot="1" x14ac:dyDescent="0.4">
      <c r="U108" t="str">
        <f t="shared" si="1"/>
        <v>911815</v>
      </c>
      <c r="V108" s="346">
        <v>91181</v>
      </c>
      <c r="W108" s="337" t="s">
        <v>709</v>
      </c>
      <c r="X108" s="341">
        <v>5</v>
      </c>
      <c r="Y108" s="372">
        <v>158.79</v>
      </c>
      <c r="Z108" s="368">
        <v>1738909</v>
      </c>
    </row>
    <row r="109" spans="21:26" ht="15" thickBot="1" x14ac:dyDescent="0.4">
      <c r="U109" t="str">
        <f t="shared" si="1"/>
        <v>911816</v>
      </c>
      <c r="V109" s="346">
        <v>91181</v>
      </c>
      <c r="W109" s="337" t="s">
        <v>709</v>
      </c>
      <c r="X109" s="341">
        <v>6</v>
      </c>
      <c r="Y109" s="372">
        <v>158.79</v>
      </c>
      <c r="Z109" s="368">
        <v>1738909</v>
      </c>
    </row>
    <row r="110" spans="21:26" ht="15" thickBot="1" x14ac:dyDescent="0.4">
      <c r="U110" t="str">
        <f t="shared" si="1"/>
        <v>911817</v>
      </c>
      <c r="V110" s="346">
        <v>91181</v>
      </c>
      <c r="W110" s="337" t="s">
        <v>709</v>
      </c>
      <c r="X110" s="341">
        <v>7</v>
      </c>
      <c r="Y110" s="372">
        <v>158.79</v>
      </c>
      <c r="Z110" s="368">
        <v>1738909</v>
      </c>
    </row>
    <row r="111" spans="21:26" ht="15" thickBot="1" x14ac:dyDescent="0.4">
      <c r="U111" t="str">
        <f t="shared" si="1"/>
        <v>911818</v>
      </c>
      <c r="V111" s="346">
        <v>91181</v>
      </c>
      <c r="W111" s="337" t="s">
        <v>709</v>
      </c>
      <c r="X111" s="341">
        <v>8</v>
      </c>
      <c r="Y111" s="372">
        <v>158.79</v>
      </c>
      <c r="Z111" s="368">
        <v>1738909</v>
      </c>
    </row>
    <row r="112" spans="21:26" ht="15" thickBot="1" x14ac:dyDescent="0.4">
      <c r="U112" t="str">
        <f t="shared" si="1"/>
        <v>911819</v>
      </c>
      <c r="V112" s="346">
        <v>91181</v>
      </c>
      <c r="W112" s="337" t="s">
        <v>709</v>
      </c>
      <c r="X112" s="341">
        <v>9</v>
      </c>
      <c r="Y112" s="372">
        <v>158.79</v>
      </c>
      <c r="Z112" s="368">
        <v>1738909</v>
      </c>
    </row>
    <row r="113" spans="21:26" ht="15" thickBot="1" x14ac:dyDescent="0.4">
      <c r="U113" t="str">
        <f t="shared" si="1"/>
        <v>9118110</v>
      </c>
      <c r="V113" s="346">
        <v>91181</v>
      </c>
      <c r="W113" s="337" t="s">
        <v>709</v>
      </c>
      <c r="X113" s="341">
        <v>10</v>
      </c>
      <c r="Y113" s="372">
        <v>158.79</v>
      </c>
      <c r="Z113" s="368">
        <v>1738909</v>
      </c>
    </row>
    <row r="114" spans="21:26" ht="15" thickBot="1" x14ac:dyDescent="0.4">
      <c r="U114" t="str">
        <f t="shared" si="1"/>
        <v>9118111</v>
      </c>
      <c r="V114" s="346">
        <v>91181</v>
      </c>
      <c r="W114" s="337" t="s">
        <v>709</v>
      </c>
      <c r="X114" s="341">
        <v>11</v>
      </c>
      <c r="Y114" s="366">
        <v>307.91000000000003</v>
      </c>
      <c r="Z114" s="369">
        <v>3371922</v>
      </c>
    </row>
    <row r="115" spans="21:26" ht="15" thickBot="1" x14ac:dyDescent="0.4">
      <c r="U115" t="str">
        <f t="shared" si="1"/>
        <v>9118112</v>
      </c>
      <c r="V115" s="346">
        <v>91181</v>
      </c>
      <c r="W115" s="337" t="s">
        <v>709</v>
      </c>
      <c r="X115" s="341">
        <v>12</v>
      </c>
      <c r="Y115" s="366">
        <v>307.91000000000003</v>
      </c>
      <c r="Z115" s="369">
        <v>3371922</v>
      </c>
    </row>
    <row r="116" spans="21:26" ht="15" thickBot="1" x14ac:dyDescent="0.4">
      <c r="U116" t="str">
        <f t="shared" si="1"/>
        <v>9118113</v>
      </c>
      <c r="V116" s="346">
        <v>91181</v>
      </c>
      <c r="W116" s="337" t="s">
        <v>709</v>
      </c>
      <c r="X116" s="341">
        <v>13</v>
      </c>
      <c r="Y116" s="366">
        <v>307.91000000000003</v>
      </c>
      <c r="Z116" s="369">
        <v>3371922</v>
      </c>
    </row>
    <row r="117" spans="21:26" ht="15" thickBot="1" x14ac:dyDescent="0.4">
      <c r="U117" t="str">
        <f t="shared" si="1"/>
        <v>9118114</v>
      </c>
      <c r="V117" s="346">
        <v>91181</v>
      </c>
      <c r="W117" s="337" t="s">
        <v>709</v>
      </c>
      <c r="X117" s="341">
        <v>14</v>
      </c>
      <c r="Y117" s="366">
        <v>307.91000000000003</v>
      </c>
      <c r="Z117" s="369">
        <v>3371922</v>
      </c>
    </row>
    <row r="118" spans="21:26" ht="15" thickBot="1" x14ac:dyDescent="0.4">
      <c r="U118" t="str">
        <f t="shared" si="1"/>
        <v>9118115</v>
      </c>
      <c r="V118" s="346">
        <v>91181</v>
      </c>
      <c r="W118" s="337" t="s">
        <v>709</v>
      </c>
      <c r="X118" s="341">
        <v>15</v>
      </c>
      <c r="Y118" s="366">
        <v>307.91000000000003</v>
      </c>
      <c r="Z118" s="369">
        <v>3371922</v>
      </c>
    </row>
    <row r="119" spans="21:26" ht="15" thickBot="1" x14ac:dyDescent="0.4">
      <c r="U119" t="str">
        <f t="shared" si="1"/>
        <v>9118116</v>
      </c>
      <c r="V119" s="346">
        <v>91181</v>
      </c>
      <c r="W119" s="337" t="s">
        <v>709</v>
      </c>
      <c r="X119" s="341">
        <v>16</v>
      </c>
      <c r="Y119" s="366">
        <v>307.91000000000003</v>
      </c>
      <c r="Z119" s="369">
        <v>3371922</v>
      </c>
    </row>
    <row r="120" spans="21:26" ht="15" thickBot="1" x14ac:dyDescent="0.4">
      <c r="U120" t="str">
        <f t="shared" si="1"/>
        <v>9118117</v>
      </c>
      <c r="V120" s="346">
        <v>91181</v>
      </c>
      <c r="W120" s="337" t="s">
        <v>709</v>
      </c>
      <c r="X120" s="341">
        <v>17</v>
      </c>
      <c r="Y120" s="366">
        <v>307.91000000000003</v>
      </c>
      <c r="Z120" s="369">
        <v>3371922</v>
      </c>
    </row>
    <row r="121" spans="21:26" ht="15" thickBot="1" x14ac:dyDescent="0.4">
      <c r="U121" t="str">
        <f t="shared" si="1"/>
        <v>9118118</v>
      </c>
      <c r="V121" s="346">
        <v>91181</v>
      </c>
      <c r="W121" s="337" t="s">
        <v>709</v>
      </c>
      <c r="X121" s="341">
        <v>18</v>
      </c>
      <c r="Y121" s="366">
        <v>307.91000000000003</v>
      </c>
      <c r="Z121" s="369">
        <v>3371922</v>
      </c>
    </row>
    <row r="122" spans="21:26" ht="15" thickBot="1" x14ac:dyDescent="0.4">
      <c r="U122" t="str">
        <f t="shared" si="1"/>
        <v>9118119</v>
      </c>
      <c r="V122" s="346">
        <v>91181</v>
      </c>
      <c r="W122" s="337" t="s">
        <v>709</v>
      </c>
      <c r="X122" s="341">
        <v>19</v>
      </c>
      <c r="Y122" s="366">
        <v>307.91000000000003</v>
      </c>
      <c r="Z122" s="369">
        <v>3371922</v>
      </c>
    </row>
    <row r="123" spans="21:26" ht="15" thickBot="1" x14ac:dyDescent="0.4">
      <c r="U123" t="str">
        <f t="shared" si="1"/>
        <v>9118120</v>
      </c>
      <c r="V123" s="346">
        <v>91181</v>
      </c>
      <c r="W123" s="337" t="s">
        <v>709</v>
      </c>
      <c r="X123" s="341">
        <v>20</v>
      </c>
      <c r="Y123" s="366">
        <v>307.91000000000003</v>
      </c>
      <c r="Z123" s="369">
        <v>3371922</v>
      </c>
    </row>
    <row r="124" spans="21:26" ht="15" thickBot="1" x14ac:dyDescent="0.4">
      <c r="U124" t="str">
        <f t="shared" si="1"/>
        <v>9118121</v>
      </c>
      <c r="V124" s="346">
        <v>91181</v>
      </c>
      <c r="W124" s="337" t="s">
        <v>709</v>
      </c>
      <c r="X124" s="341">
        <v>21</v>
      </c>
      <c r="Y124" s="366">
        <v>457.03</v>
      </c>
      <c r="Z124" s="369">
        <v>5004936</v>
      </c>
    </row>
    <row r="125" spans="21:26" ht="15" thickBot="1" x14ac:dyDescent="0.4">
      <c r="U125" t="str">
        <f t="shared" si="1"/>
        <v>9118122</v>
      </c>
      <c r="V125" s="346">
        <v>91181</v>
      </c>
      <c r="W125" s="337" t="s">
        <v>709</v>
      </c>
      <c r="X125" s="341">
        <v>22</v>
      </c>
      <c r="Y125" s="366">
        <v>457.03</v>
      </c>
      <c r="Z125" s="369">
        <v>5004936</v>
      </c>
    </row>
    <row r="126" spans="21:26" ht="15" thickBot="1" x14ac:dyDescent="0.4">
      <c r="U126" t="str">
        <f t="shared" si="1"/>
        <v>9118123</v>
      </c>
      <c r="V126" s="346">
        <v>91181</v>
      </c>
      <c r="W126" s="337" t="s">
        <v>709</v>
      </c>
      <c r="X126" s="341">
        <v>23</v>
      </c>
      <c r="Y126" s="366">
        <v>457.03</v>
      </c>
      <c r="Z126" s="369">
        <v>5004936</v>
      </c>
    </row>
    <row r="127" spans="21:26" ht="15" thickBot="1" x14ac:dyDescent="0.4">
      <c r="U127" t="str">
        <f t="shared" si="1"/>
        <v>9118124</v>
      </c>
      <c r="V127" s="346">
        <v>91181</v>
      </c>
      <c r="W127" s="337" t="s">
        <v>709</v>
      </c>
      <c r="X127" s="341">
        <v>24</v>
      </c>
      <c r="Y127" s="366">
        <v>457.03</v>
      </c>
      <c r="Z127" s="369">
        <v>5004936</v>
      </c>
    </row>
    <row r="128" spans="21:26" ht="15" thickBot="1" x14ac:dyDescent="0.4">
      <c r="U128" t="str">
        <f t="shared" si="1"/>
        <v>9118125</v>
      </c>
      <c r="V128" s="346">
        <v>91181</v>
      </c>
      <c r="W128" s="337" t="s">
        <v>709</v>
      </c>
      <c r="X128" s="341">
        <v>25</v>
      </c>
      <c r="Y128" s="366">
        <v>457.03</v>
      </c>
      <c r="Z128" s="369">
        <v>5004936</v>
      </c>
    </row>
    <row r="129" spans="21:26" ht="15" thickBot="1" x14ac:dyDescent="0.4">
      <c r="U129" t="str">
        <f t="shared" si="1"/>
        <v>9118126</v>
      </c>
      <c r="V129" s="346">
        <v>91181</v>
      </c>
      <c r="W129" s="337" t="s">
        <v>709</v>
      </c>
      <c r="X129" s="341">
        <v>26</v>
      </c>
      <c r="Y129" s="366">
        <v>457.03</v>
      </c>
      <c r="Z129" s="369">
        <v>5004936</v>
      </c>
    </row>
    <row r="130" spans="21:26" ht="15" thickBot="1" x14ac:dyDescent="0.4">
      <c r="U130" t="str">
        <f t="shared" si="1"/>
        <v>9118127</v>
      </c>
      <c r="V130" s="346">
        <v>91181</v>
      </c>
      <c r="W130" s="337" t="s">
        <v>709</v>
      </c>
      <c r="X130" s="341">
        <v>27</v>
      </c>
      <c r="Y130" s="366">
        <v>457.03</v>
      </c>
      <c r="Z130" s="369">
        <v>5004936</v>
      </c>
    </row>
    <row r="131" spans="21:26" ht="15" thickBot="1" x14ac:dyDescent="0.4">
      <c r="U131" t="str">
        <f t="shared" si="1"/>
        <v>9118128</v>
      </c>
      <c r="V131" s="346">
        <v>91181</v>
      </c>
      <c r="W131" s="337" t="s">
        <v>709</v>
      </c>
      <c r="X131" s="341">
        <v>28</v>
      </c>
      <c r="Y131" s="366">
        <v>457.03</v>
      </c>
      <c r="Z131" s="369">
        <v>5004936</v>
      </c>
    </row>
    <row r="132" spans="21:26" ht="15" thickBot="1" x14ac:dyDescent="0.4">
      <c r="U132" t="str">
        <f t="shared" si="1"/>
        <v>9118129</v>
      </c>
      <c r="V132" s="346">
        <v>91181</v>
      </c>
      <c r="W132" s="337" t="s">
        <v>709</v>
      </c>
      <c r="X132" s="341">
        <v>29</v>
      </c>
      <c r="Y132" s="366">
        <v>457.03</v>
      </c>
      <c r="Z132" s="369">
        <v>5004936</v>
      </c>
    </row>
    <row r="133" spans="21:26" ht="15" thickBot="1" x14ac:dyDescent="0.4">
      <c r="U133" t="str">
        <f t="shared" ref="U133:U196" si="2">V133&amp;X133</f>
        <v>9118130</v>
      </c>
      <c r="V133" s="346">
        <v>91181</v>
      </c>
      <c r="W133" s="337" t="s">
        <v>709</v>
      </c>
      <c r="X133" s="341">
        <v>30</v>
      </c>
      <c r="Y133" s="366">
        <v>457.03</v>
      </c>
      <c r="Z133" s="369">
        <v>5004936</v>
      </c>
    </row>
    <row r="134" spans="21:26" ht="15" thickBot="1" x14ac:dyDescent="0.4">
      <c r="U134" t="str">
        <f t="shared" si="2"/>
        <v>9118131</v>
      </c>
      <c r="V134" s="346">
        <v>91181</v>
      </c>
      <c r="W134" s="337" t="s">
        <v>709</v>
      </c>
      <c r="X134" s="341">
        <v>31</v>
      </c>
      <c r="Y134" s="366">
        <v>606.15</v>
      </c>
      <c r="Z134" s="369">
        <v>6637949</v>
      </c>
    </row>
    <row r="135" spans="21:26" ht="15" thickBot="1" x14ac:dyDescent="0.4">
      <c r="U135" t="str">
        <f t="shared" si="2"/>
        <v>9118132</v>
      </c>
      <c r="V135" s="346">
        <v>91181</v>
      </c>
      <c r="W135" s="337" t="s">
        <v>709</v>
      </c>
      <c r="X135" s="341">
        <v>32</v>
      </c>
      <c r="Y135" s="366">
        <v>606.15</v>
      </c>
      <c r="Z135" s="369">
        <v>6637949</v>
      </c>
    </row>
    <row r="136" spans="21:26" ht="15" thickBot="1" x14ac:dyDescent="0.4">
      <c r="U136" t="str">
        <f t="shared" si="2"/>
        <v>9118133</v>
      </c>
      <c r="V136" s="346">
        <v>91181</v>
      </c>
      <c r="W136" s="337" t="s">
        <v>709</v>
      </c>
      <c r="X136" s="341">
        <v>33</v>
      </c>
      <c r="Y136" s="366">
        <v>606.15</v>
      </c>
      <c r="Z136" s="369">
        <v>6637949</v>
      </c>
    </row>
    <row r="137" spans="21:26" ht="15" thickBot="1" x14ac:dyDescent="0.4">
      <c r="U137" t="str">
        <f t="shared" si="2"/>
        <v>9118134</v>
      </c>
      <c r="V137" s="346">
        <v>91181</v>
      </c>
      <c r="W137" s="337" t="s">
        <v>709</v>
      </c>
      <c r="X137" s="341">
        <v>34</v>
      </c>
      <c r="Y137" s="366">
        <v>606.15</v>
      </c>
      <c r="Z137" s="369">
        <v>6637949</v>
      </c>
    </row>
    <row r="138" spans="21:26" ht="15" thickBot="1" x14ac:dyDescent="0.4">
      <c r="U138" t="str">
        <f t="shared" si="2"/>
        <v>9118135</v>
      </c>
      <c r="V138" s="346">
        <v>91181</v>
      </c>
      <c r="W138" s="337" t="s">
        <v>709</v>
      </c>
      <c r="X138" s="341">
        <v>35</v>
      </c>
      <c r="Y138" s="366">
        <v>606.15</v>
      </c>
      <c r="Z138" s="369">
        <v>6637949</v>
      </c>
    </row>
    <row r="139" spans="21:26" ht="15" thickBot="1" x14ac:dyDescent="0.4">
      <c r="U139" t="str">
        <f t="shared" si="2"/>
        <v>9118136</v>
      </c>
      <c r="V139" s="346">
        <v>91181</v>
      </c>
      <c r="W139" s="337" t="s">
        <v>709</v>
      </c>
      <c r="X139" s="341">
        <v>36</v>
      </c>
      <c r="Y139" s="366">
        <v>606.15</v>
      </c>
      <c r="Z139" s="369">
        <v>6637949</v>
      </c>
    </row>
    <row r="140" spans="21:26" ht="15" thickBot="1" x14ac:dyDescent="0.4">
      <c r="U140" t="str">
        <f t="shared" si="2"/>
        <v>9118137</v>
      </c>
      <c r="V140" s="346">
        <v>91181</v>
      </c>
      <c r="W140" s="337" t="s">
        <v>709</v>
      </c>
      <c r="X140" s="341">
        <v>37</v>
      </c>
      <c r="Y140" s="366">
        <v>606.15</v>
      </c>
      <c r="Z140" s="369">
        <v>6637949</v>
      </c>
    </row>
    <row r="141" spans="21:26" ht="15" thickBot="1" x14ac:dyDescent="0.4">
      <c r="U141" t="str">
        <f t="shared" si="2"/>
        <v>9118138</v>
      </c>
      <c r="V141" s="346">
        <v>91181</v>
      </c>
      <c r="W141" s="337" t="s">
        <v>709</v>
      </c>
      <c r="X141" s="341">
        <v>38</v>
      </c>
      <c r="Y141" s="366">
        <v>606.15</v>
      </c>
      <c r="Z141" s="369">
        <v>6637949</v>
      </c>
    </row>
    <row r="142" spans="21:26" ht="15" thickBot="1" x14ac:dyDescent="0.4">
      <c r="U142" t="str">
        <f t="shared" si="2"/>
        <v>9118139</v>
      </c>
      <c r="V142" s="346">
        <v>91181</v>
      </c>
      <c r="W142" s="337" t="s">
        <v>709</v>
      </c>
      <c r="X142" s="341">
        <v>39</v>
      </c>
      <c r="Y142" s="366">
        <v>606.15</v>
      </c>
      <c r="Z142" s="369">
        <v>6637949</v>
      </c>
    </row>
    <row r="143" spans="21:26" ht="15" thickBot="1" x14ac:dyDescent="0.4">
      <c r="U143" t="str">
        <f t="shared" si="2"/>
        <v>9118140</v>
      </c>
      <c r="V143" s="346">
        <v>91181</v>
      </c>
      <c r="W143" s="337" t="s">
        <v>709</v>
      </c>
      <c r="X143" s="341">
        <v>40</v>
      </c>
      <c r="Y143" s="366">
        <v>606.15</v>
      </c>
      <c r="Z143" s="369">
        <v>6637949</v>
      </c>
    </row>
    <row r="144" spans="21:26" ht="15" thickBot="1" x14ac:dyDescent="0.4">
      <c r="U144" t="str">
        <f t="shared" si="2"/>
        <v>9118141</v>
      </c>
      <c r="V144" s="346">
        <v>91181</v>
      </c>
      <c r="W144" s="337" t="s">
        <v>709</v>
      </c>
      <c r="X144" s="341">
        <v>41</v>
      </c>
      <c r="Y144" s="367">
        <v>755.27</v>
      </c>
      <c r="Z144" s="370">
        <v>8270962</v>
      </c>
    </row>
    <row r="145" spans="21:26" ht="15" thickBot="1" x14ac:dyDescent="0.4">
      <c r="U145" t="str">
        <f t="shared" si="2"/>
        <v>9118142</v>
      </c>
      <c r="V145" s="346">
        <v>91181</v>
      </c>
      <c r="W145" s="337" t="s">
        <v>709</v>
      </c>
      <c r="X145" s="341">
        <v>42</v>
      </c>
      <c r="Y145" s="367">
        <v>755.27</v>
      </c>
      <c r="Z145" s="370">
        <v>8270962</v>
      </c>
    </row>
    <row r="146" spans="21:26" ht="15" thickBot="1" x14ac:dyDescent="0.4">
      <c r="U146" t="str">
        <f t="shared" si="2"/>
        <v>9118143</v>
      </c>
      <c r="V146" s="346">
        <v>91181</v>
      </c>
      <c r="W146" s="337" t="s">
        <v>709</v>
      </c>
      <c r="X146" s="341">
        <v>43</v>
      </c>
      <c r="Y146" s="367">
        <v>755.27</v>
      </c>
      <c r="Z146" s="370">
        <v>8270962</v>
      </c>
    </row>
    <row r="147" spans="21:26" ht="15" thickBot="1" x14ac:dyDescent="0.4">
      <c r="U147" t="str">
        <f t="shared" si="2"/>
        <v>9118144</v>
      </c>
      <c r="V147" s="346">
        <v>91181</v>
      </c>
      <c r="W147" s="337" t="s">
        <v>709</v>
      </c>
      <c r="X147" s="341">
        <v>44</v>
      </c>
      <c r="Y147" s="367">
        <v>755.27</v>
      </c>
      <c r="Z147" s="370">
        <v>8270962</v>
      </c>
    </row>
    <row r="148" spans="21:26" ht="15" thickBot="1" x14ac:dyDescent="0.4">
      <c r="U148" t="str">
        <f t="shared" si="2"/>
        <v>9118145</v>
      </c>
      <c r="V148" s="346">
        <v>91181</v>
      </c>
      <c r="W148" s="337" t="s">
        <v>709</v>
      </c>
      <c r="X148" s="341">
        <v>45</v>
      </c>
      <c r="Y148" s="367">
        <v>755.27</v>
      </c>
      <c r="Z148" s="370">
        <v>8270962</v>
      </c>
    </row>
    <row r="149" spans="21:26" ht="15" thickBot="1" x14ac:dyDescent="0.4">
      <c r="U149" t="str">
        <f t="shared" si="2"/>
        <v>9118146</v>
      </c>
      <c r="V149" s="346">
        <v>91181</v>
      </c>
      <c r="W149" s="337" t="s">
        <v>709</v>
      </c>
      <c r="X149" s="341">
        <v>46</v>
      </c>
      <c r="Y149" s="367">
        <v>755.27</v>
      </c>
      <c r="Z149" s="370">
        <v>8270962</v>
      </c>
    </row>
    <row r="150" spans="21:26" ht="15" thickBot="1" x14ac:dyDescent="0.4">
      <c r="U150" t="str">
        <f t="shared" si="2"/>
        <v>9118147</v>
      </c>
      <c r="V150" s="346">
        <v>91181</v>
      </c>
      <c r="W150" s="337" t="s">
        <v>709</v>
      </c>
      <c r="X150" s="341">
        <v>47</v>
      </c>
      <c r="Y150" s="367">
        <v>755.27</v>
      </c>
      <c r="Z150" s="370">
        <v>8270962</v>
      </c>
    </row>
    <row r="151" spans="21:26" ht="15" thickBot="1" x14ac:dyDescent="0.4">
      <c r="U151" t="str">
        <f t="shared" si="2"/>
        <v>9118148</v>
      </c>
      <c r="V151" s="346">
        <v>91181</v>
      </c>
      <c r="W151" s="337" t="s">
        <v>709</v>
      </c>
      <c r="X151" s="341">
        <v>48</v>
      </c>
      <c r="Y151" s="367">
        <v>755.27</v>
      </c>
      <c r="Z151" s="370">
        <v>8270962</v>
      </c>
    </row>
    <row r="152" spans="21:26" ht="15" thickBot="1" x14ac:dyDescent="0.4">
      <c r="U152" t="str">
        <f t="shared" si="2"/>
        <v>9118149</v>
      </c>
      <c r="V152" s="346">
        <v>91181</v>
      </c>
      <c r="W152" s="337" t="s">
        <v>709</v>
      </c>
      <c r="X152" s="341">
        <v>49</v>
      </c>
      <c r="Y152" s="367">
        <v>755.27</v>
      </c>
      <c r="Z152" s="370">
        <v>8270962</v>
      </c>
    </row>
    <row r="153" spans="21:26" ht="15" customHeight="1" thickBot="1" x14ac:dyDescent="0.4">
      <c r="U153" t="str">
        <f t="shared" si="2"/>
        <v>9118150</v>
      </c>
      <c r="V153" s="346">
        <v>91181</v>
      </c>
      <c r="W153" s="337" t="s">
        <v>709</v>
      </c>
      <c r="X153" s="341">
        <v>50</v>
      </c>
      <c r="Y153" s="367">
        <v>755.27</v>
      </c>
      <c r="Z153" s="370">
        <v>8270962</v>
      </c>
    </row>
    <row r="154" spans="21:26" ht="15" thickBot="1" x14ac:dyDescent="0.4">
      <c r="U154" t="str">
        <f t="shared" si="2"/>
        <v>911821</v>
      </c>
      <c r="V154" s="347" t="s">
        <v>661</v>
      </c>
      <c r="W154" s="342" t="s">
        <v>710</v>
      </c>
      <c r="X154" s="343">
        <v>1</v>
      </c>
      <c r="Y154" s="372">
        <v>198.49</v>
      </c>
      <c r="Z154" s="368">
        <v>2173664</v>
      </c>
    </row>
    <row r="155" spans="21:26" ht="15" thickBot="1" x14ac:dyDescent="0.4">
      <c r="U155" t="str">
        <f t="shared" si="2"/>
        <v>911822</v>
      </c>
      <c r="V155" s="347" t="s">
        <v>661</v>
      </c>
      <c r="W155" s="342" t="s">
        <v>710</v>
      </c>
      <c r="X155" s="343">
        <v>2</v>
      </c>
      <c r="Y155" s="372">
        <v>198.49</v>
      </c>
      <c r="Z155" s="368">
        <v>2173664</v>
      </c>
    </row>
    <row r="156" spans="21:26" ht="15" thickBot="1" x14ac:dyDescent="0.4">
      <c r="U156" t="str">
        <f t="shared" si="2"/>
        <v>911823</v>
      </c>
      <c r="V156" s="347" t="s">
        <v>661</v>
      </c>
      <c r="W156" s="342" t="s">
        <v>710</v>
      </c>
      <c r="X156" s="343">
        <v>3</v>
      </c>
      <c r="Y156" s="372">
        <v>198.49</v>
      </c>
      <c r="Z156" s="368">
        <v>2173664</v>
      </c>
    </row>
    <row r="157" spans="21:26" ht="15" thickBot="1" x14ac:dyDescent="0.4">
      <c r="U157" t="str">
        <f t="shared" si="2"/>
        <v>911824</v>
      </c>
      <c r="V157" s="347" t="s">
        <v>661</v>
      </c>
      <c r="W157" s="342" t="s">
        <v>710</v>
      </c>
      <c r="X157" s="343">
        <v>4</v>
      </c>
      <c r="Y157" s="372">
        <v>198.49</v>
      </c>
      <c r="Z157" s="368">
        <v>2173664</v>
      </c>
    </row>
    <row r="158" spans="21:26" ht="15" thickBot="1" x14ac:dyDescent="0.4">
      <c r="U158" t="str">
        <f t="shared" si="2"/>
        <v>911825</v>
      </c>
      <c r="V158" s="347" t="s">
        <v>661</v>
      </c>
      <c r="W158" s="342" t="s">
        <v>710</v>
      </c>
      <c r="X158" s="343">
        <v>5</v>
      </c>
      <c r="Y158" s="372">
        <v>198.49</v>
      </c>
      <c r="Z158" s="368">
        <v>2173664</v>
      </c>
    </row>
    <row r="159" spans="21:26" ht="15" thickBot="1" x14ac:dyDescent="0.4">
      <c r="U159" t="str">
        <f t="shared" si="2"/>
        <v>911826</v>
      </c>
      <c r="V159" s="347" t="s">
        <v>661</v>
      </c>
      <c r="W159" s="342" t="s">
        <v>710</v>
      </c>
      <c r="X159" s="343">
        <v>6</v>
      </c>
      <c r="Y159" s="372">
        <v>198.49</v>
      </c>
      <c r="Z159" s="368">
        <v>2173664</v>
      </c>
    </row>
    <row r="160" spans="21:26" ht="15" thickBot="1" x14ac:dyDescent="0.4">
      <c r="U160" t="str">
        <f t="shared" si="2"/>
        <v>911827</v>
      </c>
      <c r="V160" s="347" t="s">
        <v>661</v>
      </c>
      <c r="W160" s="342" t="s">
        <v>710</v>
      </c>
      <c r="X160" s="343">
        <v>7</v>
      </c>
      <c r="Y160" s="372">
        <v>198.49</v>
      </c>
      <c r="Z160" s="368">
        <v>2173664</v>
      </c>
    </row>
    <row r="161" spans="21:26" ht="15" thickBot="1" x14ac:dyDescent="0.4">
      <c r="U161" t="str">
        <f t="shared" si="2"/>
        <v>911828</v>
      </c>
      <c r="V161" s="347" t="s">
        <v>661</v>
      </c>
      <c r="W161" s="342" t="s">
        <v>710</v>
      </c>
      <c r="X161" s="343">
        <v>8</v>
      </c>
      <c r="Y161" s="372">
        <v>198.49</v>
      </c>
      <c r="Z161" s="368">
        <v>2173664</v>
      </c>
    </row>
    <row r="162" spans="21:26" ht="15" thickBot="1" x14ac:dyDescent="0.4">
      <c r="U162" t="str">
        <f t="shared" si="2"/>
        <v>911829</v>
      </c>
      <c r="V162" s="347" t="s">
        <v>661</v>
      </c>
      <c r="W162" s="342" t="s">
        <v>710</v>
      </c>
      <c r="X162" s="343">
        <v>9</v>
      </c>
      <c r="Y162" s="372">
        <v>198.49</v>
      </c>
      <c r="Z162" s="368">
        <v>2173664</v>
      </c>
    </row>
    <row r="163" spans="21:26" ht="15" thickBot="1" x14ac:dyDescent="0.4">
      <c r="U163" t="str">
        <f t="shared" si="2"/>
        <v>9118210</v>
      </c>
      <c r="V163" s="347" t="s">
        <v>661</v>
      </c>
      <c r="W163" s="342" t="s">
        <v>710</v>
      </c>
      <c r="X163" s="343">
        <v>10</v>
      </c>
      <c r="Y163" s="372">
        <v>198.49</v>
      </c>
      <c r="Z163" s="368">
        <v>2173664</v>
      </c>
    </row>
    <row r="164" spans="21:26" ht="15" thickBot="1" x14ac:dyDescent="0.4">
      <c r="U164" t="str">
        <f t="shared" si="2"/>
        <v>9118211</v>
      </c>
      <c r="V164" s="347" t="s">
        <v>661</v>
      </c>
      <c r="W164" s="342" t="s">
        <v>710</v>
      </c>
      <c r="X164" s="343">
        <v>11</v>
      </c>
      <c r="Y164" s="366">
        <v>384.89</v>
      </c>
      <c r="Z164" s="369">
        <v>4214930</v>
      </c>
    </row>
    <row r="165" spans="21:26" ht="15" thickBot="1" x14ac:dyDescent="0.4">
      <c r="U165" t="str">
        <f t="shared" si="2"/>
        <v>9118212</v>
      </c>
      <c r="V165" s="347" t="s">
        <v>661</v>
      </c>
      <c r="W165" s="342" t="s">
        <v>710</v>
      </c>
      <c r="X165" s="343">
        <v>12</v>
      </c>
      <c r="Y165" s="366">
        <v>384.89</v>
      </c>
      <c r="Z165" s="369">
        <v>4214930</v>
      </c>
    </row>
    <row r="166" spans="21:26" ht="15" thickBot="1" x14ac:dyDescent="0.4">
      <c r="U166" t="str">
        <f t="shared" si="2"/>
        <v>9118213</v>
      </c>
      <c r="V166" s="347" t="s">
        <v>661</v>
      </c>
      <c r="W166" s="342" t="s">
        <v>710</v>
      </c>
      <c r="X166" s="343">
        <v>13</v>
      </c>
      <c r="Y166" s="366">
        <v>384.89</v>
      </c>
      <c r="Z166" s="369">
        <v>4214930</v>
      </c>
    </row>
    <row r="167" spans="21:26" ht="15" thickBot="1" x14ac:dyDescent="0.4">
      <c r="U167" t="str">
        <f t="shared" si="2"/>
        <v>9118214</v>
      </c>
      <c r="V167" s="347" t="s">
        <v>661</v>
      </c>
      <c r="W167" s="342" t="s">
        <v>710</v>
      </c>
      <c r="X167" s="343">
        <v>14</v>
      </c>
      <c r="Y167" s="366">
        <v>384.89</v>
      </c>
      <c r="Z167" s="369">
        <v>4214930</v>
      </c>
    </row>
    <row r="168" spans="21:26" ht="15" thickBot="1" x14ac:dyDescent="0.4">
      <c r="U168" t="str">
        <f t="shared" si="2"/>
        <v>9118215</v>
      </c>
      <c r="V168" s="347" t="s">
        <v>661</v>
      </c>
      <c r="W168" s="342" t="s">
        <v>710</v>
      </c>
      <c r="X168" s="343">
        <v>15</v>
      </c>
      <c r="Y168" s="366">
        <v>384.89</v>
      </c>
      <c r="Z168" s="369">
        <v>4214930</v>
      </c>
    </row>
    <row r="169" spans="21:26" ht="15" thickBot="1" x14ac:dyDescent="0.4">
      <c r="U169" t="str">
        <f t="shared" si="2"/>
        <v>9118216</v>
      </c>
      <c r="V169" s="347" t="s">
        <v>661</v>
      </c>
      <c r="W169" s="342" t="s">
        <v>710</v>
      </c>
      <c r="X169" s="343">
        <v>16</v>
      </c>
      <c r="Y169" s="366">
        <v>384.89</v>
      </c>
      <c r="Z169" s="369">
        <v>4214930</v>
      </c>
    </row>
    <row r="170" spans="21:26" ht="15" thickBot="1" x14ac:dyDescent="0.4">
      <c r="U170" t="str">
        <f t="shared" si="2"/>
        <v>9118217</v>
      </c>
      <c r="V170" s="347" t="s">
        <v>661</v>
      </c>
      <c r="W170" s="342" t="s">
        <v>710</v>
      </c>
      <c r="X170" s="343">
        <v>17</v>
      </c>
      <c r="Y170" s="366">
        <v>384.89</v>
      </c>
      <c r="Z170" s="369">
        <v>4214930</v>
      </c>
    </row>
    <row r="171" spans="21:26" ht="15" thickBot="1" x14ac:dyDescent="0.4">
      <c r="U171" t="str">
        <f t="shared" si="2"/>
        <v>9118218</v>
      </c>
      <c r="V171" s="347" t="s">
        <v>661</v>
      </c>
      <c r="W171" s="342" t="s">
        <v>710</v>
      </c>
      <c r="X171" s="343">
        <v>18</v>
      </c>
      <c r="Y171" s="366">
        <v>384.89</v>
      </c>
      <c r="Z171" s="369">
        <v>4214930</v>
      </c>
    </row>
    <row r="172" spans="21:26" ht="15" thickBot="1" x14ac:dyDescent="0.4">
      <c r="U172" t="str">
        <f t="shared" si="2"/>
        <v>9118219</v>
      </c>
      <c r="V172" s="347" t="s">
        <v>661</v>
      </c>
      <c r="W172" s="342" t="s">
        <v>710</v>
      </c>
      <c r="X172" s="343">
        <v>19</v>
      </c>
      <c r="Y172" s="366">
        <v>384.89</v>
      </c>
      <c r="Z172" s="369">
        <v>4214930</v>
      </c>
    </row>
    <row r="173" spans="21:26" ht="15" thickBot="1" x14ac:dyDescent="0.4">
      <c r="U173" t="str">
        <f t="shared" si="2"/>
        <v>9118220</v>
      </c>
      <c r="V173" s="347" t="s">
        <v>661</v>
      </c>
      <c r="W173" s="342" t="s">
        <v>710</v>
      </c>
      <c r="X173" s="343">
        <v>20</v>
      </c>
      <c r="Y173" s="366">
        <v>384.89</v>
      </c>
      <c r="Z173" s="369">
        <v>4214930</v>
      </c>
    </row>
    <row r="174" spans="21:26" ht="15" thickBot="1" x14ac:dyDescent="0.4">
      <c r="U174" t="str">
        <f t="shared" si="2"/>
        <v>9118221</v>
      </c>
      <c r="V174" s="347" t="s">
        <v>661</v>
      </c>
      <c r="W174" s="342" t="s">
        <v>710</v>
      </c>
      <c r="X174" s="343">
        <v>21</v>
      </c>
      <c r="Y174" s="366">
        <v>571.29</v>
      </c>
      <c r="Z174" s="369">
        <v>6256197</v>
      </c>
    </row>
    <row r="175" spans="21:26" ht="15" thickBot="1" x14ac:dyDescent="0.4">
      <c r="U175" t="str">
        <f t="shared" si="2"/>
        <v>9118222</v>
      </c>
      <c r="V175" s="347" t="s">
        <v>661</v>
      </c>
      <c r="W175" s="342" t="s">
        <v>710</v>
      </c>
      <c r="X175" s="343">
        <v>22</v>
      </c>
      <c r="Y175" s="366">
        <v>571.29</v>
      </c>
      <c r="Z175" s="369">
        <v>6256197</v>
      </c>
    </row>
    <row r="176" spans="21:26" ht="15" thickBot="1" x14ac:dyDescent="0.4">
      <c r="U176" t="str">
        <f t="shared" si="2"/>
        <v>9118223</v>
      </c>
      <c r="V176" s="347" t="s">
        <v>661</v>
      </c>
      <c r="W176" s="342" t="s">
        <v>710</v>
      </c>
      <c r="X176" s="343">
        <v>23</v>
      </c>
      <c r="Y176" s="366">
        <v>571.29</v>
      </c>
      <c r="Z176" s="369">
        <v>6256197</v>
      </c>
    </row>
    <row r="177" spans="21:26" ht="15" thickBot="1" x14ac:dyDescent="0.4">
      <c r="U177" t="str">
        <f t="shared" si="2"/>
        <v>9118224</v>
      </c>
      <c r="V177" s="347" t="s">
        <v>661</v>
      </c>
      <c r="W177" s="342" t="s">
        <v>710</v>
      </c>
      <c r="X177" s="343">
        <v>24</v>
      </c>
      <c r="Y177" s="366">
        <v>571.29</v>
      </c>
      <c r="Z177" s="369">
        <v>6256197</v>
      </c>
    </row>
    <row r="178" spans="21:26" ht="15" thickBot="1" x14ac:dyDescent="0.4">
      <c r="U178" t="str">
        <f t="shared" si="2"/>
        <v>9118225</v>
      </c>
      <c r="V178" s="347" t="s">
        <v>661</v>
      </c>
      <c r="W178" s="342" t="s">
        <v>710</v>
      </c>
      <c r="X178" s="343">
        <v>25</v>
      </c>
      <c r="Y178" s="366">
        <v>571.29</v>
      </c>
      <c r="Z178" s="369">
        <v>6256197</v>
      </c>
    </row>
    <row r="179" spans="21:26" ht="15" thickBot="1" x14ac:dyDescent="0.4">
      <c r="U179" t="str">
        <f t="shared" si="2"/>
        <v>9118226</v>
      </c>
      <c r="V179" s="347" t="s">
        <v>661</v>
      </c>
      <c r="W179" s="342" t="s">
        <v>710</v>
      </c>
      <c r="X179" s="343">
        <v>26</v>
      </c>
      <c r="Y179" s="366">
        <v>571.29</v>
      </c>
      <c r="Z179" s="369">
        <v>6256197</v>
      </c>
    </row>
    <row r="180" spans="21:26" ht="15" thickBot="1" x14ac:dyDescent="0.4">
      <c r="U180" t="str">
        <f t="shared" si="2"/>
        <v>9118227</v>
      </c>
      <c r="V180" s="347" t="s">
        <v>661</v>
      </c>
      <c r="W180" s="342" t="s">
        <v>710</v>
      </c>
      <c r="X180" s="343">
        <v>27</v>
      </c>
      <c r="Y180" s="366">
        <v>571.29</v>
      </c>
      <c r="Z180" s="369">
        <v>6256197</v>
      </c>
    </row>
    <row r="181" spans="21:26" ht="15" thickBot="1" x14ac:dyDescent="0.4">
      <c r="U181" t="str">
        <f t="shared" si="2"/>
        <v>9118228</v>
      </c>
      <c r="V181" s="347" t="s">
        <v>661</v>
      </c>
      <c r="W181" s="342" t="s">
        <v>710</v>
      </c>
      <c r="X181" s="343">
        <v>28</v>
      </c>
      <c r="Y181" s="366">
        <v>571.29</v>
      </c>
      <c r="Z181" s="369">
        <v>6256197</v>
      </c>
    </row>
    <row r="182" spans="21:26" ht="15" thickBot="1" x14ac:dyDescent="0.4">
      <c r="U182" t="str">
        <f t="shared" si="2"/>
        <v>9118229</v>
      </c>
      <c r="V182" s="347" t="s">
        <v>661</v>
      </c>
      <c r="W182" s="342" t="s">
        <v>710</v>
      </c>
      <c r="X182" s="343">
        <v>29</v>
      </c>
      <c r="Y182" s="366">
        <v>571.29</v>
      </c>
      <c r="Z182" s="369">
        <v>6256197</v>
      </c>
    </row>
    <row r="183" spans="21:26" ht="15" thickBot="1" x14ac:dyDescent="0.4">
      <c r="U183" t="str">
        <f t="shared" si="2"/>
        <v>9118230</v>
      </c>
      <c r="V183" s="347" t="s">
        <v>661</v>
      </c>
      <c r="W183" s="342" t="s">
        <v>710</v>
      </c>
      <c r="X183" s="343">
        <v>30</v>
      </c>
      <c r="Y183" s="366">
        <v>571.29</v>
      </c>
      <c r="Z183" s="369">
        <v>6256197</v>
      </c>
    </row>
    <row r="184" spans="21:26" ht="15" thickBot="1" x14ac:dyDescent="0.4">
      <c r="U184" t="str">
        <f t="shared" si="2"/>
        <v>9118231</v>
      </c>
      <c r="V184" s="347" t="s">
        <v>661</v>
      </c>
      <c r="W184" s="342" t="s">
        <v>710</v>
      </c>
      <c r="X184" s="343">
        <v>31</v>
      </c>
      <c r="Y184" s="366">
        <v>757.69</v>
      </c>
      <c r="Z184" s="369">
        <v>8297463</v>
      </c>
    </row>
    <row r="185" spans="21:26" ht="15" thickBot="1" x14ac:dyDescent="0.4">
      <c r="U185" t="str">
        <f t="shared" si="2"/>
        <v>9118232</v>
      </c>
      <c r="V185" s="347" t="s">
        <v>661</v>
      </c>
      <c r="W185" s="342" t="s">
        <v>710</v>
      </c>
      <c r="X185" s="343">
        <v>32</v>
      </c>
      <c r="Y185" s="366">
        <v>757.69</v>
      </c>
      <c r="Z185" s="369">
        <v>8297463</v>
      </c>
    </row>
    <row r="186" spans="21:26" ht="15" thickBot="1" x14ac:dyDescent="0.4">
      <c r="U186" t="str">
        <f t="shared" si="2"/>
        <v>9118233</v>
      </c>
      <c r="V186" s="347" t="s">
        <v>661</v>
      </c>
      <c r="W186" s="342" t="s">
        <v>710</v>
      </c>
      <c r="X186" s="343">
        <v>33</v>
      </c>
      <c r="Y186" s="366">
        <v>757.69</v>
      </c>
      <c r="Z186" s="369">
        <v>8297463</v>
      </c>
    </row>
    <row r="187" spans="21:26" ht="15" thickBot="1" x14ac:dyDescent="0.4">
      <c r="U187" t="str">
        <f t="shared" si="2"/>
        <v>9118234</v>
      </c>
      <c r="V187" s="347" t="s">
        <v>661</v>
      </c>
      <c r="W187" s="342" t="s">
        <v>710</v>
      </c>
      <c r="X187" s="343">
        <v>34</v>
      </c>
      <c r="Y187" s="366">
        <v>757.69</v>
      </c>
      <c r="Z187" s="369">
        <v>8297463</v>
      </c>
    </row>
    <row r="188" spans="21:26" ht="15" thickBot="1" x14ac:dyDescent="0.4">
      <c r="U188" t="str">
        <f t="shared" si="2"/>
        <v>9118235</v>
      </c>
      <c r="V188" s="347" t="s">
        <v>661</v>
      </c>
      <c r="W188" s="342" t="s">
        <v>710</v>
      </c>
      <c r="X188" s="343">
        <v>35</v>
      </c>
      <c r="Y188" s="366">
        <v>757.69</v>
      </c>
      <c r="Z188" s="369">
        <v>8297463</v>
      </c>
    </row>
    <row r="189" spans="21:26" ht="15" thickBot="1" x14ac:dyDescent="0.4">
      <c r="U189" t="str">
        <f t="shared" si="2"/>
        <v>9118236</v>
      </c>
      <c r="V189" s="347" t="s">
        <v>661</v>
      </c>
      <c r="W189" s="342" t="s">
        <v>710</v>
      </c>
      <c r="X189" s="343">
        <v>36</v>
      </c>
      <c r="Y189" s="366">
        <v>757.69</v>
      </c>
      <c r="Z189" s="369">
        <v>8297463</v>
      </c>
    </row>
    <row r="190" spans="21:26" ht="15" thickBot="1" x14ac:dyDescent="0.4">
      <c r="U190" t="str">
        <f t="shared" si="2"/>
        <v>9118237</v>
      </c>
      <c r="V190" s="347" t="s">
        <v>661</v>
      </c>
      <c r="W190" s="342" t="s">
        <v>710</v>
      </c>
      <c r="X190" s="343">
        <v>37</v>
      </c>
      <c r="Y190" s="366">
        <v>757.69</v>
      </c>
      <c r="Z190" s="369">
        <v>8297463</v>
      </c>
    </row>
    <row r="191" spans="21:26" ht="15" thickBot="1" x14ac:dyDescent="0.4">
      <c r="U191" t="str">
        <f t="shared" si="2"/>
        <v>9118238</v>
      </c>
      <c r="V191" s="347" t="s">
        <v>661</v>
      </c>
      <c r="W191" s="342" t="s">
        <v>710</v>
      </c>
      <c r="X191" s="343">
        <v>38</v>
      </c>
      <c r="Y191" s="366">
        <v>757.69</v>
      </c>
      <c r="Z191" s="369">
        <v>8297463</v>
      </c>
    </row>
    <row r="192" spans="21:26" ht="15" thickBot="1" x14ac:dyDescent="0.4">
      <c r="U192" t="str">
        <f t="shared" si="2"/>
        <v>9118239</v>
      </c>
      <c r="V192" s="347" t="s">
        <v>661</v>
      </c>
      <c r="W192" s="342" t="s">
        <v>710</v>
      </c>
      <c r="X192" s="343">
        <v>39</v>
      </c>
      <c r="Y192" s="366">
        <v>757.69</v>
      </c>
      <c r="Z192" s="369">
        <v>8297463</v>
      </c>
    </row>
    <row r="193" spans="21:26" ht="15" thickBot="1" x14ac:dyDescent="0.4">
      <c r="U193" t="str">
        <f t="shared" si="2"/>
        <v>9118240</v>
      </c>
      <c r="V193" s="347" t="s">
        <v>661</v>
      </c>
      <c r="W193" s="342" t="s">
        <v>710</v>
      </c>
      <c r="X193" s="343">
        <v>40</v>
      </c>
      <c r="Y193" s="366">
        <v>757.69</v>
      </c>
      <c r="Z193" s="369">
        <v>8297463</v>
      </c>
    </row>
    <row r="194" spans="21:26" ht="15" thickBot="1" x14ac:dyDescent="0.4">
      <c r="U194" t="str">
        <f t="shared" si="2"/>
        <v>9118241</v>
      </c>
      <c r="V194" s="347" t="s">
        <v>661</v>
      </c>
      <c r="W194" s="342" t="s">
        <v>710</v>
      </c>
      <c r="X194" s="343">
        <v>41</v>
      </c>
      <c r="Y194" s="367">
        <v>944.09</v>
      </c>
      <c r="Z194" s="370">
        <v>10338730</v>
      </c>
    </row>
    <row r="195" spans="21:26" ht="15" thickBot="1" x14ac:dyDescent="0.4">
      <c r="U195" t="str">
        <f t="shared" si="2"/>
        <v>9118242</v>
      </c>
      <c r="V195" s="347" t="s">
        <v>661</v>
      </c>
      <c r="W195" s="342" t="s">
        <v>710</v>
      </c>
      <c r="X195" s="343">
        <v>42</v>
      </c>
      <c r="Y195" s="367">
        <v>944.09</v>
      </c>
      <c r="Z195" s="370">
        <v>10338730</v>
      </c>
    </row>
    <row r="196" spans="21:26" ht="15" thickBot="1" x14ac:dyDescent="0.4">
      <c r="U196" t="str">
        <f t="shared" si="2"/>
        <v>9118243</v>
      </c>
      <c r="V196" s="347" t="s">
        <v>661</v>
      </c>
      <c r="W196" s="342" t="s">
        <v>710</v>
      </c>
      <c r="X196" s="343">
        <v>43</v>
      </c>
      <c r="Y196" s="367">
        <v>944.09</v>
      </c>
      <c r="Z196" s="370">
        <v>10338730</v>
      </c>
    </row>
    <row r="197" spans="21:26" ht="15" thickBot="1" x14ac:dyDescent="0.4">
      <c r="U197" t="str">
        <f t="shared" ref="U197:U260" si="3">V197&amp;X197</f>
        <v>9118244</v>
      </c>
      <c r="V197" s="347" t="s">
        <v>661</v>
      </c>
      <c r="W197" s="342" t="s">
        <v>710</v>
      </c>
      <c r="X197" s="343">
        <v>44</v>
      </c>
      <c r="Y197" s="367">
        <v>944.09</v>
      </c>
      <c r="Z197" s="370">
        <v>10338730</v>
      </c>
    </row>
    <row r="198" spans="21:26" ht="15" thickBot="1" x14ac:dyDescent="0.4">
      <c r="U198" t="str">
        <f t="shared" si="3"/>
        <v>9118245</v>
      </c>
      <c r="V198" s="347" t="s">
        <v>661</v>
      </c>
      <c r="W198" s="342" t="s">
        <v>710</v>
      </c>
      <c r="X198" s="343">
        <v>45</v>
      </c>
      <c r="Y198" s="367">
        <v>944.09</v>
      </c>
      <c r="Z198" s="370">
        <v>10338730</v>
      </c>
    </row>
    <row r="199" spans="21:26" ht="15" thickBot="1" x14ac:dyDescent="0.4">
      <c r="U199" t="str">
        <f t="shared" si="3"/>
        <v>9118246</v>
      </c>
      <c r="V199" s="347" t="s">
        <v>661</v>
      </c>
      <c r="W199" s="342" t="s">
        <v>710</v>
      </c>
      <c r="X199" s="343">
        <v>46</v>
      </c>
      <c r="Y199" s="367">
        <v>944.09</v>
      </c>
      <c r="Z199" s="370">
        <v>10338730</v>
      </c>
    </row>
    <row r="200" spans="21:26" ht="15" thickBot="1" x14ac:dyDescent="0.4">
      <c r="U200" t="str">
        <f t="shared" si="3"/>
        <v>9118247</v>
      </c>
      <c r="V200" s="347" t="s">
        <v>661</v>
      </c>
      <c r="W200" s="342" t="s">
        <v>710</v>
      </c>
      <c r="X200" s="343">
        <v>47</v>
      </c>
      <c r="Y200" s="367">
        <v>944.09</v>
      </c>
      <c r="Z200" s="370">
        <v>10338730</v>
      </c>
    </row>
    <row r="201" spans="21:26" ht="15" thickBot="1" x14ac:dyDescent="0.4">
      <c r="U201" t="str">
        <f t="shared" si="3"/>
        <v>9118248</v>
      </c>
      <c r="V201" s="347" t="s">
        <v>661</v>
      </c>
      <c r="W201" s="342" t="s">
        <v>710</v>
      </c>
      <c r="X201" s="343">
        <v>48</v>
      </c>
      <c r="Y201" s="367">
        <v>944.09</v>
      </c>
      <c r="Z201" s="370">
        <v>10338730</v>
      </c>
    </row>
    <row r="202" spans="21:26" ht="15" thickBot="1" x14ac:dyDescent="0.4">
      <c r="U202" t="str">
        <f t="shared" si="3"/>
        <v>9118249</v>
      </c>
      <c r="V202" s="347" t="s">
        <v>661</v>
      </c>
      <c r="W202" s="342" t="s">
        <v>710</v>
      </c>
      <c r="X202" s="343">
        <v>49</v>
      </c>
      <c r="Y202" s="367">
        <v>944.09</v>
      </c>
      <c r="Z202" s="370">
        <v>10338730</v>
      </c>
    </row>
    <row r="203" spans="21:26" ht="15" thickBot="1" x14ac:dyDescent="0.4">
      <c r="U203" t="str">
        <f t="shared" si="3"/>
        <v>9118250</v>
      </c>
      <c r="V203" s="347" t="s">
        <v>661</v>
      </c>
      <c r="W203" s="342" t="s">
        <v>710</v>
      </c>
      <c r="X203" s="343">
        <v>50</v>
      </c>
      <c r="Y203" s="367">
        <v>944.09</v>
      </c>
      <c r="Z203" s="370">
        <v>10338730</v>
      </c>
    </row>
    <row r="204" spans="21:26" ht="15" thickBot="1" x14ac:dyDescent="0.4">
      <c r="U204" t="str">
        <f t="shared" si="3"/>
        <v>911831</v>
      </c>
      <c r="V204" s="345" t="s">
        <v>665</v>
      </c>
      <c r="W204" s="337" t="s">
        <v>711</v>
      </c>
      <c r="X204" s="344">
        <v>1</v>
      </c>
      <c r="Y204" s="372">
        <v>238.23</v>
      </c>
      <c r="Z204" s="368">
        <v>2608857</v>
      </c>
    </row>
    <row r="205" spans="21:26" ht="15" thickBot="1" x14ac:dyDescent="0.4">
      <c r="U205" t="str">
        <f t="shared" si="3"/>
        <v>911832</v>
      </c>
      <c r="V205" s="345" t="s">
        <v>665</v>
      </c>
      <c r="W205" s="337" t="s">
        <v>711</v>
      </c>
      <c r="X205" s="344">
        <v>2</v>
      </c>
      <c r="Y205" s="372">
        <v>238.23</v>
      </c>
      <c r="Z205" s="368">
        <v>2608857</v>
      </c>
    </row>
    <row r="206" spans="21:26" ht="15" thickBot="1" x14ac:dyDescent="0.4">
      <c r="U206" t="str">
        <f t="shared" si="3"/>
        <v>911833</v>
      </c>
      <c r="V206" s="345" t="s">
        <v>665</v>
      </c>
      <c r="W206" s="337" t="s">
        <v>711</v>
      </c>
      <c r="X206" s="344">
        <v>3</v>
      </c>
      <c r="Y206" s="372">
        <v>238.23</v>
      </c>
      <c r="Z206" s="368">
        <v>2608857</v>
      </c>
    </row>
    <row r="207" spans="21:26" ht="15" thickBot="1" x14ac:dyDescent="0.4">
      <c r="U207" t="str">
        <f t="shared" si="3"/>
        <v>911834</v>
      </c>
      <c r="V207" s="345" t="s">
        <v>665</v>
      </c>
      <c r="W207" s="337" t="s">
        <v>711</v>
      </c>
      <c r="X207" s="344">
        <v>4</v>
      </c>
      <c r="Y207" s="372">
        <v>238.23</v>
      </c>
      <c r="Z207" s="368">
        <v>2608857</v>
      </c>
    </row>
    <row r="208" spans="21:26" ht="15" thickBot="1" x14ac:dyDescent="0.4">
      <c r="U208" t="str">
        <f t="shared" si="3"/>
        <v>911835</v>
      </c>
      <c r="V208" s="345" t="s">
        <v>665</v>
      </c>
      <c r="W208" s="337" t="s">
        <v>711</v>
      </c>
      <c r="X208" s="344">
        <v>5</v>
      </c>
      <c r="Y208" s="372">
        <v>238.23</v>
      </c>
      <c r="Z208" s="368">
        <v>2608857</v>
      </c>
    </row>
    <row r="209" spans="21:26" ht="15" thickBot="1" x14ac:dyDescent="0.4">
      <c r="U209" t="str">
        <f t="shared" si="3"/>
        <v>911836</v>
      </c>
      <c r="V209" s="345" t="s">
        <v>665</v>
      </c>
      <c r="W209" s="337" t="s">
        <v>711</v>
      </c>
      <c r="X209" s="344">
        <v>6</v>
      </c>
      <c r="Y209" s="372">
        <v>238.23</v>
      </c>
      <c r="Z209" s="368">
        <v>2608857</v>
      </c>
    </row>
    <row r="210" spans="21:26" ht="15" thickBot="1" x14ac:dyDescent="0.4">
      <c r="U210" t="str">
        <f t="shared" si="3"/>
        <v>911837</v>
      </c>
      <c r="V210" s="345" t="s">
        <v>665</v>
      </c>
      <c r="W210" s="337" t="s">
        <v>711</v>
      </c>
      <c r="X210" s="344">
        <v>7</v>
      </c>
      <c r="Y210" s="372">
        <v>238.23</v>
      </c>
      <c r="Z210" s="368">
        <v>2608857</v>
      </c>
    </row>
    <row r="211" spans="21:26" ht="15" thickBot="1" x14ac:dyDescent="0.4">
      <c r="U211" t="str">
        <f t="shared" si="3"/>
        <v>911838</v>
      </c>
      <c r="V211" s="345" t="s">
        <v>665</v>
      </c>
      <c r="W211" s="337" t="s">
        <v>711</v>
      </c>
      <c r="X211" s="344">
        <v>8</v>
      </c>
      <c r="Y211" s="372">
        <v>238.23</v>
      </c>
      <c r="Z211" s="368">
        <v>2608857</v>
      </c>
    </row>
    <row r="212" spans="21:26" ht="15" thickBot="1" x14ac:dyDescent="0.4">
      <c r="U212" t="str">
        <f t="shared" si="3"/>
        <v>911839</v>
      </c>
      <c r="V212" s="345" t="s">
        <v>665</v>
      </c>
      <c r="W212" s="337" t="s">
        <v>711</v>
      </c>
      <c r="X212" s="344">
        <v>9</v>
      </c>
      <c r="Y212" s="372">
        <v>238.23</v>
      </c>
      <c r="Z212" s="368">
        <v>2608857</v>
      </c>
    </row>
    <row r="213" spans="21:26" ht="15" thickBot="1" x14ac:dyDescent="0.4">
      <c r="U213" t="str">
        <f t="shared" si="3"/>
        <v>9118310</v>
      </c>
      <c r="V213" s="345" t="s">
        <v>665</v>
      </c>
      <c r="W213" s="337" t="s">
        <v>711</v>
      </c>
      <c r="X213" s="344">
        <v>10</v>
      </c>
      <c r="Y213" s="372">
        <v>238.23</v>
      </c>
      <c r="Z213" s="368">
        <v>2608857</v>
      </c>
    </row>
    <row r="214" spans="21:26" ht="15" thickBot="1" x14ac:dyDescent="0.4">
      <c r="U214" t="str">
        <f t="shared" si="3"/>
        <v>9118311</v>
      </c>
      <c r="V214" s="345" t="s">
        <v>665</v>
      </c>
      <c r="W214" s="337" t="s">
        <v>711</v>
      </c>
      <c r="X214" s="344">
        <v>11</v>
      </c>
      <c r="Y214" s="366">
        <v>461.91</v>
      </c>
      <c r="Z214" s="369">
        <v>5058376</v>
      </c>
    </row>
    <row r="215" spans="21:26" ht="15" thickBot="1" x14ac:dyDescent="0.4">
      <c r="U215" t="str">
        <f t="shared" si="3"/>
        <v>9118312</v>
      </c>
      <c r="V215" s="345" t="s">
        <v>665</v>
      </c>
      <c r="W215" s="337" t="s">
        <v>711</v>
      </c>
      <c r="X215" s="344">
        <v>12</v>
      </c>
      <c r="Y215" s="366">
        <v>461.91</v>
      </c>
      <c r="Z215" s="369">
        <v>5058376</v>
      </c>
    </row>
    <row r="216" spans="21:26" ht="15" thickBot="1" x14ac:dyDescent="0.4">
      <c r="U216" t="str">
        <f t="shared" si="3"/>
        <v>9118313</v>
      </c>
      <c r="V216" s="345" t="s">
        <v>665</v>
      </c>
      <c r="W216" s="337" t="s">
        <v>711</v>
      </c>
      <c r="X216" s="344">
        <v>13</v>
      </c>
      <c r="Y216" s="366">
        <v>461.91</v>
      </c>
      <c r="Z216" s="369">
        <v>5058376</v>
      </c>
    </row>
    <row r="217" spans="21:26" ht="15" thickBot="1" x14ac:dyDescent="0.4">
      <c r="U217" t="str">
        <f t="shared" si="3"/>
        <v>9118314</v>
      </c>
      <c r="V217" s="345" t="s">
        <v>665</v>
      </c>
      <c r="W217" s="337" t="s">
        <v>711</v>
      </c>
      <c r="X217" s="344">
        <v>14</v>
      </c>
      <c r="Y217" s="366">
        <v>461.91</v>
      </c>
      <c r="Z217" s="369">
        <v>5058376</v>
      </c>
    </row>
    <row r="218" spans="21:26" ht="15" thickBot="1" x14ac:dyDescent="0.4">
      <c r="U218" t="str">
        <f t="shared" si="3"/>
        <v>9118315</v>
      </c>
      <c r="V218" s="345" t="s">
        <v>665</v>
      </c>
      <c r="W218" s="337" t="s">
        <v>711</v>
      </c>
      <c r="X218" s="344">
        <v>15</v>
      </c>
      <c r="Y218" s="366">
        <v>461.91</v>
      </c>
      <c r="Z218" s="369">
        <v>5058376</v>
      </c>
    </row>
    <row r="219" spans="21:26" ht="15" thickBot="1" x14ac:dyDescent="0.4">
      <c r="U219" t="str">
        <f t="shared" si="3"/>
        <v>9118316</v>
      </c>
      <c r="V219" s="345" t="s">
        <v>665</v>
      </c>
      <c r="W219" s="337" t="s">
        <v>711</v>
      </c>
      <c r="X219" s="344">
        <v>16</v>
      </c>
      <c r="Y219" s="366">
        <v>461.91</v>
      </c>
      <c r="Z219" s="369">
        <v>5058376</v>
      </c>
    </row>
    <row r="220" spans="21:26" ht="15" thickBot="1" x14ac:dyDescent="0.4">
      <c r="U220" t="str">
        <f t="shared" si="3"/>
        <v>9118317</v>
      </c>
      <c r="V220" s="345" t="s">
        <v>665</v>
      </c>
      <c r="W220" s="337" t="s">
        <v>711</v>
      </c>
      <c r="X220" s="344">
        <v>17</v>
      </c>
      <c r="Y220" s="366">
        <v>461.91</v>
      </c>
      <c r="Z220" s="369">
        <v>5058376</v>
      </c>
    </row>
    <row r="221" spans="21:26" ht="15" thickBot="1" x14ac:dyDescent="0.4">
      <c r="U221" t="str">
        <f t="shared" si="3"/>
        <v>9118318</v>
      </c>
      <c r="V221" s="345" t="s">
        <v>665</v>
      </c>
      <c r="W221" s="337" t="s">
        <v>711</v>
      </c>
      <c r="X221" s="344">
        <v>18</v>
      </c>
      <c r="Y221" s="366">
        <v>461.91</v>
      </c>
      <c r="Z221" s="369">
        <v>5058376</v>
      </c>
    </row>
    <row r="222" spans="21:26" ht="15" thickBot="1" x14ac:dyDescent="0.4">
      <c r="U222" t="str">
        <f t="shared" si="3"/>
        <v>9118319</v>
      </c>
      <c r="V222" s="345" t="s">
        <v>665</v>
      </c>
      <c r="W222" s="337" t="s">
        <v>711</v>
      </c>
      <c r="X222" s="344">
        <v>19</v>
      </c>
      <c r="Y222" s="366">
        <v>461.91</v>
      </c>
      <c r="Z222" s="369">
        <v>5058376</v>
      </c>
    </row>
    <row r="223" spans="21:26" ht="15" thickBot="1" x14ac:dyDescent="0.4">
      <c r="U223" t="str">
        <f t="shared" si="3"/>
        <v>9118320</v>
      </c>
      <c r="V223" s="345" t="s">
        <v>665</v>
      </c>
      <c r="W223" s="337" t="s">
        <v>711</v>
      </c>
      <c r="X223" s="344">
        <v>20</v>
      </c>
      <c r="Y223" s="366">
        <v>461.91</v>
      </c>
      <c r="Z223" s="369">
        <v>5058376</v>
      </c>
    </row>
    <row r="224" spans="21:26" ht="15" thickBot="1" x14ac:dyDescent="0.4">
      <c r="U224" t="str">
        <f t="shared" si="3"/>
        <v>9118321</v>
      </c>
      <c r="V224" s="345" t="s">
        <v>665</v>
      </c>
      <c r="W224" s="337" t="s">
        <v>711</v>
      </c>
      <c r="X224" s="344">
        <v>21</v>
      </c>
      <c r="Y224" s="366">
        <v>685.59</v>
      </c>
      <c r="Z224" s="369">
        <v>7507896</v>
      </c>
    </row>
    <row r="225" spans="21:26" ht="15" thickBot="1" x14ac:dyDescent="0.4">
      <c r="U225" t="str">
        <f t="shared" si="3"/>
        <v>9118322</v>
      </c>
      <c r="V225" s="345" t="s">
        <v>665</v>
      </c>
      <c r="W225" s="337" t="s">
        <v>711</v>
      </c>
      <c r="X225" s="344">
        <v>22</v>
      </c>
      <c r="Y225" s="366">
        <v>685.59</v>
      </c>
      <c r="Z225" s="369">
        <v>7507896</v>
      </c>
    </row>
    <row r="226" spans="21:26" ht="15" thickBot="1" x14ac:dyDescent="0.4">
      <c r="U226" t="str">
        <f t="shared" si="3"/>
        <v>9118323</v>
      </c>
      <c r="V226" s="345" t="s">
        <v>665</v>
      </c>
      <c r="W226" s="337" t="s">
        <v>711</v>
      </c>
      <c r="X226" s="344">
        <v>23</v>
      </c>
      <c r="Y226" s="366">
        <v>685.59</v>
      </c>
      <c r="Z226" s="369">
        <v>7507896</v>
      </c>
    </row>
    <row r="227" spans="21:26" ht="15" thickBot="1" x14ac:dyDescent="0.4">
      <c r="U227" t="str">
        <f t="shared" si="3"/>
        <v>9118324</v>
      </c>
      <c r="V227" s="345" t="s">
        <v>665</v>
      </c>
      <c r="W227" s="337" t="s">
        <v>711</v>
      </c>
      <c r="X227" s="344">
        <v>24</v>
      </c>
      <c r="Y227" s="366">
        <v>685.59</v>
      </c>
      <c r="Z227" s="369">
        <v>7507896</v>
      </c>
    </row>
    <row r="228" spans="21:26" ht="15" thickBot="1" x14ac:dyDescent="0.4">
      <c r="U228" t="str">
        <f t="shared" si="3"/>
        <v>9118325</v>
      </c>
      <c r="V228" s="345" t="s">
        <v>665</v>
      </c>
      <c r="W228" s="337" t="s">
        <v>711</v>
      </c>
      <c r="X228" s="344">
        <v>25</v>
      </c>
      <c r="Y228" s="366">
        <v>685.59</v>
      </c>
      <c r="Z228" s="369">
        <v>7507896</v>
      </c>
    </row>
    <row r="229" spans="21:26" ht="15" thickBot="1" x14ac:dyDescent="0.4">
      <c r="U229" t="str">
        <f t="shared" si="3"/>
        <v>9118326</v>
      </c>
      <c r="V229" s="345" t="s">
        <v>665</v>
      </c>
      <c r="W229" s="337" t="s">
        <v>711</v>
      </c>
      <c r="X229" s="344">
        <v>26</v>
      </c>
      <c r="Y229" s="366">
        <v>685.59</v>
      </c>
      <c r="Z229" s="369">
        <v>7507896</v>
      </c>
    </row>
    <row r="230" spans="21:26" ht="15" thickBot="1" x14ac:dyDescent="0.4">
      <c r="U230" t="str">
        <f t="shared" si="3"/>
        <v>9118327</v>
      </c>
      <c r="V230" s="345" t="s">
        <v>665</v>
      </c>
      <c r="W230" s="337" t="s">
        <v>711</v>
      </c>
      <c r="X230" s="344">
        <v>27</v>
      </c>
      <c r="Y230" s="366">
        <v>685.59</v>
      </c>
      <c r="Z230" s="369">
        <v>7507896</v>
      </c>
    </row>
    <row r="231" spans="21:26" ht="15" thickBot="1" x14ac:dyDescent="0.4">
      <c r="U231" t="str">
        <f t="shared" si="3"/>
        <v>9118328</v>
      </c>
      <c r="V231" s="345" t="s">
        <v>665</v>
      </c>
      <c r="W231" s="337" t="s">
        <v>711</v>
      </c>
      <c r="X231" s="344">
        <v>28</v>
      </c>
      <c r="Y231" s="366">
        <v>685.59</v>
      </c>
      <c r="Z231" s="369">
        <v>7507896</v>
      </c>
    </row>
    <row r="232" spans="21:26" ht="15" thickBot="1" x14ac:dyDescent="0.4">
      <c r="U232" t="str">
        <f t="shared" si="3"/>
        <v>9118329</v>
      </c>
      <c r="V232" s="345" t="s">
        <v>665</v>
      </c>
      <c r="W232" s="337" t="s">
        <v>711</v>
      </c>
      <c r="X232" s="344">
        <v>29</v>
      </c>
      <c r="Y232" s="366">
        <v>685.59</v>
      </c>
      <c r="Z232" s="369">
        <v>7507896</v>
      </c>
    </row>
    <row r="233" spans="21:26" ht="15" thickBot="1" x14ac:dyDescent="0.4">
      <c r="U233" t="str">
        <f t="shared" si="3"/>
        <v>9118330</v>
      </c>
      <c r="V233" s="345" t="s">
        <v>665</v>
      </c>
      <c r="W233" s="337" t="s">
        <v>711</v>
      </c>
      <c r="X233" s="344">
        <v>30</v>
      </c>
      <c r="Y233" s="366">
        <v>685.59</v>
      </c>
      <c r="Z233" s="369">
        <v>7507896</v>
      </c>
    </row>
    <row r="234" spans="21:26" ht="15" thickBot="1" x14ac:dyDescent="0.4">
      <c r="U234" t="str">
        <f t="shared" si="3"/>
        <v>9118331</v>
      </c>
      <c r="V234" s="345" t="s">
        <v>665</v>
      </c>
      <c r="W234" s="337" t="s">
        <v>711</v>
      </c>
      <c r="X234" s="344">
        <v>31</v>
      </c>
      <c r="Y234" s="366">
        <v>909.27</v>
      </c>
      <c r="Z234" s="369">
        <v>9957416</v>
      </c>
    </row>
    <row r="235" spans="21:26" ht="15" thickBot="1" x14ac:dyDescent="0.4">
      <c r="U235" t="str">
        <f t="shared" si="3"/>
        <v>9118332</v>
      </c>
      <c r="V235" s="345" t="s">
        <v>665</v>
      </c>
      <c r="W235" s="337" t="s">
        <v>711</v>
      </c>
      <c r="X235" s="344">
        <v>32</v>
      </c>
      <c r="Y235" s="366">
        <v>909.27</v>
      </c>
      <c r="Z235" s="369">
        <v>9957416</v>
      </c>
    </row>
    <row r="236" spans="21:26" ht="15" thickBot="1" x14ac:dyDescent="0.4">
      <c r="U236" t="str">
        <f t="shared" si="3"/>
        <v>9118333</v>
      </c>
      <c r="V236" s="345" t="s">
        <v>665</v>
      </c>
      <c r="W236" s="337" t="s">
        <v>711</v>
      </c>
      <c r="X236" s="344">
        <v>33</v>
      </c>
      <c r="Y236" s="366">
        <v>909.27</v>
      </c>
      <c r="Z236" s="369">
        <v>9957416</v>
      </c>
    </row>
    <row r="237" spans="21:26" ht="15" thickBot="1" x14ac:dyDescent="0.4">
      <c r="U237" t="str">
        <f t="shared" si="3"/>
        <v>9118334</v>
      </c>
      <c r="V237" s="345" t="s">
        <v>665</v>
      </c>
      <c r="W237" s="337" t="s">
        <v>711</v>
      </c>
      <c r="X237" s="344">
        <v>34</v>
      </c>
      <c r="Y237" s="366">
        <v>909.27</v>
      </c>
      <c r="Z237" s="369">
        <v>9957416</v>
      </c>
    </row>
    <row r="238" spans="21:26" ht="15" thickBot="1" x14ac:dyDescent="0.4">
      <c r="U238" t="str">
        <f t="shared" si="3"/>
        <v>9118335</v>
      </c>
      <c r="V238" s="345" t="s">
        <v>665</v>
      </c>
      <c r="W238" s="337" t="s">
        <v>711</v>
      </c>
      <c r="X238" s="344">
        <v>35</v>
      </c>
      <c r="Y238" s="366">
        <v>909.27</v>
      </c>
      <c r="Z238" s="369">
        <v>9957416</v>
      </c>
    </row>
    <row r="239" spans="21:26" ht="15" thickBot="1" x14ac:dyDescent="0.4">
      <c r="U239" t="str">
        <f t="shared" si="3"/>
        <v>9118336</v>
      </c>
      <c r="V239" s="345" t="s">
        <v>665</v>
      </c>
      <c r="W239" s="337" t="s">
        <v>711</v>
      </c>
      <c r="X239" s="344">
        <v>36</v>
      </c>
      <c r="Y239" s="366">
        <v>909.27</v>
      </c>
      <c r="Z239" s="369">
        <v>9957416</v>
      </c>
    </row>
    <row r="240" spans="21:26" ht="15" thickBot="1" x14ac:dyDescent="0.4">
      <c r="U240" t="str">
        <f t="shared" si="3"/>
        <v>9118337</v>
      </c>
      <c r="V240" s="345" t="s">
        <v>665</v>
      </c>
      <c r="W240" s="337" t="s">
        <v>711</v>
      </c>
      <c r="X240" s="344">
        <v>37</v>
      </c>
      <c r="Y240" s="366">
        <v>909.27</v>
      </c>
      <c r="Z240" s="369">
        <v>9957416</v>
      </c>
    </row>
    <row r="241" spans="21:26" ht="15" thickBot="1" x14ac:dyDescent="0.4">
      <c r="U241" t="str">
        <f t="shared" si="3"/>
        <v>9118338</v>
      </c>
      <c r="V241" s="345" t="s">
        <v>665</v>
      </c>
      <c r="W241" s="337" t="s">
        <v>711</v>
      </c>
      <c r="X241" s="344">
        <v>38</v>
      </c>
      <c r="Y241" s="366">
        <v>909.27</v>
      </c>
      <c r="Z241" s="369">
        <v>9957416</v>
      </c>
    </row>
    <row r="242" spans="21:26" ht="15" thickBot="1" x14ac:dyDescent="0.4">
      <c r="U242" t="str">
        <f t="shared" si="3"/>
        <v>9118339</v>
      </c>
      <c r="V242" s="345" t="s">
        <v>665</v>
      </c>
      <c r="W242" s="337" t="s">
        <v>711</v>
      </c>
      <c r="X242" s="344">
        <v>39</v>
      </c>
      <c r="Y242" s="366">
        <v>909.27</v>
      </c>
      <c r="Z242" s="369">
        <v>9957416</v>
      </c>
    </row>
    <row r="243" spans="21:26" ht="15" thickBot="1" x14ac:dyDescent="0.4">
      <c r="U243" t="str">
        <f t="shared" si="3"/>
        <v>9118340</v>
      </c>
      <c r="V243" s="345" t="s">
        <v>665</v>
      </c>
      <c r="W243" s="337" t="s">
        <v>711</v>
      </c>
      <c r="X243" s="344">
        <v>40</v>
      </c>
      <c r="Y243" s="366">
        <v>909.27</v>
      </c>
      <c r="Z243" s="369">
        <v>9957416</v>
      </c>
    </row>
    <row r="244" spans="21:26" ht="15" thickBot="1" x14ac:dyDescent="0.4">
      <c r="U244" t="str">
        <f t="shared" si="3"/>
        <v>9118341</v>
      </c>
      <c r="V244" s="345" t="s">
        <v>665</v>
      </c>
      <c r="W244" s="337" t="s">
        <v>711</v>
      </c>
      <c r="X244" s="344">
        <v>41</v>
      </c>
      <c r="Y244" s="367">
        <v>1132.95</v>
      </c>
      <c r="Z244" s="370">
        <v>12406935</v>
      </c>
    </row>
    <row r="245" spans="21:26" ht="15" thickBot="1" x14ac:dyDescent="0.4">
      <c r="U245" t="str">
        <f t="shared" si="3"/>
        <v>9118342</v>
      </c>
      <c r="V245" s="345" t="s">
        <v>665</v>
      </c>
      <c r="W245" s="337" t="s">
        <v>711</v>
      </c>
      <c r="X245" s="344">
        <v>42</v>
      </c>
      <c r="Y245" s="367">
        <v>1132.95</v>
      </c>
      <c r="Z245" s="370">
        <v>12406935</v>
      </c>
    </row>
    <row r="246" spans="21:26" ht="15" thickBot="1" x14ac:dyDescent="0.4">
      <c r="U246" t="str">
        <f t="shared" si="3"/>
        <v>9118343</v>
      </c>
      <c r="V246" s="345" t="s">
        <v>665</v>
      </c>
      <c r="W246" s="337" t="s">
        <v>711</v>
      </c>
      <c r="X246" s="344">
        <v>43</v>
      </c>
      <c r="Y246" s="367">
        <v>1132.95</v>
      </c>
      <c r="Z246" s="370">
        <v>12406935</v>
      </c>
    </row>
    <row r="247" spans="21:26" ht="15" thickBot="1" x14ac:dyDescent="0.4">
      <c r="U247" t="str">
        <f t="shared" si="3"/>
        <v>9118344</v>
      </c>
      <c r="V247" s="345" t="s">
        <v>665</v>
      </c>
      <c r="W247" s="337" t="s">
        <v>711</v>
      </c>
      <c r="X247" s="344">
        <v>44</v>
      </c>
      <c r="Y247" s="367">
        <v>1132.95</v>
      </c>
      <c r="Z247" s="370">
        <v>12406935</v>
      </c>
    </row>
    <row r="248" spans="21:26" ht="15" thickBot="1" x14ac:dyDescent="0.4">
      <c r="U248" t="str">
        <f t="shared" si="3"/>
        <v>9118345</v>
      </c>
      <c r="V248" s="345" t="s">
        <v>665</v>
      </c>
      <c r="W248" s="337" t="s">
        <v>711</v>
      </c>
      <c r="X248" s="344">
        <v>45</v>
      </c>
      <c r="Y248" s="367">
        <v>1132.95</v>
      </c>
      <c r="Z248" s="370">
        <v>12406935</v>
      </c>
    </row>
    <row r="249" spans="21:26" ht="15" thickBot="1" x14ac:dyDescent="0.4">
      <c r="U249" t="str">
        <f t="shared" si="3"/>
        <v>9118346</v>
      </c>
      <c r="V249" s="345" t="s">
        <v>665</v>
      </c>
      <c r="W249" s="337" t="s">
        <v>711</v>
      </c>
      <c r="X249" s="344">
        <v>46</v>
      </c>
      <c r="Y249" s="367">
        <v>1132.95</v>
      </c>
      <c r="Z249" s="370">
        <v>12406935</v>
      </c>
    </row>
    <row r="250" spans="21:26" ht="15" thickBot="1" x14ac:dyDescent="0.4">
      <c r="U250" t="str">
        <f t="shared" si="3"/>
        <v>9118347</v>
      </c>
      <c r="V250" s="345" t="s">
        <v>665</v>
      </c>
      <c r="W250" s="337" t="s">
        <v>711</v>
      </c>
      <c r="X250" s="344">
        <v>47</v>
      </c>
      <c r="Y250" s="367">
        <v>1132.95</v>
      </c>
      <c r="Z250" s="370">
        <v>12406935</v>
      </c>
    </row>
    <row r="251" spans="21:26" ht="15" thickBot="1" x14ac:dyDescent="0.4">
      <c r="U251" t="str">
        <f t="shared" si="3"/>
        <v>9118348</v>
      </c>
      <c r="V251" s="345" t="s">
        <v>665</v>
      </c>
      <c r="W251" s="337" t="s">
        <v>711</v>
      </c>
      <c r="X251" s="344">
        <v>48</v>
      </c>
      <c r="Y251" s="367">
        <v>1132.95</v>
      </c>
      <c r="Z251" s="370">
        <v>12406935</v>
      </c>
    </row>
    <row r="252" spans="21:26" ht="15" thickBot="1" x14ac:dyDescent="0.4">
      <c r="U252" t="str">
        <f t="shared" si="3"/>
        <v>9118349</v>
      </c>
      <c r="V252" s="345" t="s">
        <v>665</v>
      </c>
      <c r="W252" s="337" t="s">
        <v>711</v>
      </c>
      <c r="X252" s="344">
        <v>49</v>
      </c>
      <c r="Y252" s="367">
        <v>1132.95</v>
      </c>
      <c r="Z252" s="370">
        <v>12406935</v>
      </c>
    </row>
    <row r="253" spans="21:26" ht="15" thickBot="1" x14ac:dyDescent="0.4">
      <c r="U253" t="str">
        <f t="shared" si="3"/>
        <v>9118350</v>
      </c>
      <c r="V253" s="345" t="s">
        <v>665</v>
      </c>
      <c r="W253" s="337" t="s">
        <v>711</v>
      </c>
      <c r="X253" s="344">
        <v>50</v>
      </c>
      <c r="Y253" s="367">
        <v>1132.95</v>
      </c>
      <c r="Z253" s="370">
        <v>12406935</v>
      </c>
    </row>
    <row r="254" spans="21:26" ht="15" thickBot="1" x14ac:dyDescent="0.4">
      <c r="U254" t="str">
        <f t="shared" si="3"/>
        <v>921811</v>
      </c>
      <c r="V254" s="346">
        <v>92181</v>
      </c>
      <c r="W254" s="337" t="s">
        <v>712</v>
      </c>
      <c r="X254" s="341">
        <v>1</v>
      </c>
      <c r="Y254" s="372">
        <v>277.93</v>
      </c>
      <c r="Z254" s="368">
        <v>3043611</v>
      </c>
    </row>
    <row r="255" spans="21:26" ht="15" thickBot="1" x14ac:dyDescent="0.4">
      <c r="U255" t="str">
        <f t="shared" si="3"/>
        <v>921812</v>
      </c>
      <c r="V255" s="346">
        <v>92181</v>
      </c>
      <c r="W255" s="337" t="s">
        <v>712</v>
      </c>
      <c r="X255" s="341">
        <v>2</v>
      </c>
      <c r="Y255" s="372">
        <v>277.93</v>
      </c>
      <c r="Z255" s="368">
        <v>3043611</v>
      </c>
    </row>
    <row r="256" spans="21:26" ht="15" thickBot="1" x14ac:dyDescent="0.4">
      <c r="U256" t="str">
        <f t="shared" si="3"/>
        <v>921813</v>
      </c>
      <c r="V256" s="346">
        <v>92181</v>
      </c>
      <c r="W256" s="337" t="s">
        <v>712</v>
      </c>
      <c r="X256" s="341">
        <v>3</v>
      </c>
      <c r="Y256" s="372">
        <v>277.93</v>
      </c>
      <c r="Z256" s="368">
        <v>3043611</v>
      </c>
    </row>
    <row r="257" spans="21:26" ht="15" thickBot="1" x14ac:dyDescent="0.4">
      <c r="U257" t="str">
        <f t="shared" si="3"/>
        <v>921814</v>
      </c>
      <c r="V257" s="346">
        <v>92181</v>
      </c>
      <c r="W257" s="337" t="s">
        <v>712</v>
      </c>
      <c r="X257" s="341">
        <v>4</v>
      </c>
      <c r="Y257" s="372">
        <v>277.93</v>
      </c>
      <c r="Z257" s="368">
        <v>3043611</v>
      </c>
    </row>
    <row r="258" spans="21:26" ht="15" thickBot="1" x14ac:dyDescent="0.4">
      <c r="U258" t="str">
        <f t="shared" si="3"/>
        <v>921815</v>
      </c>
      <c r="V258" s="346">
        <v>92181</v>
      </c>
      <c r="W258" s="337" t="s">
        <v>712</v>
      </c>
      <c r="X258" s="341">
        <v>5</v>
      </c>
      <c r="Y258" s="372">
        <v>277.93</v>
      </c>
      <c r="Z258" s="368">
        <v>3043611</v>
      </c>
    </row>
    <row r="259" spans="21:26" ht="15" thickBot="1" x14ac:dyDescent="0.4">
      <c r="U259" t="str">
        <f t="shared" si="3"/>
        <v>921816</v>
      </c>
      <c r="V259" s="346">
        <v>92181</v>
      </c>
      <c r="W259" s="337" t="s">
        <v>712</v>
      </c>
      <c r="X259" s="341">
        <v>6</v>
      </c>
      <c r="Y259" s="372">
        <v>277.93</v>
      </c>
      <c r="Z259" s="368">
        <v>3043611</v>
      </c>
    </row>
    <row r="260" spans="21:26" ht="15" thickBot="1" x14ac:dyDescent="0.4">
      <c r="U260" t="str">
        <f t="shared" si="3"/>
        <v>921817</v>
      </c>
      <c r="V260" s="346">
        <v>92181</v>
      </c>
      <c r="W260" s="337" t="s">
        <v>712</v>
      </c>
      <c r="X260" s="341">
        <v>7</v>
      </c>
      <c r="Y260" s="372">
        <v>277.93</v>
      </c>
      <c r="Z260" s="368">
        <v>3043611</v>
      </c>
    </row>
    <row r="261" spans="21:26" ht="15" thickBot="1" x14ac:dyDescent="0.4">
      <c r="U261" t="str">
        <f t="shared" ref="U261:U324" si="4">V261&amp;X261</f>
        <v>921818</v>
      </c>
      <c r="V261" s="346">
        <v>92181</v>
      </c>
      <c r="W261" s="337" t="s">
        <v>712</v>
      </c>
      <c r="X261" s="341">
        <v>8</v>
      </c>
      <c r="Y261" s="372">
        <v>277.93</v>
      </c>
      <c r="Z261" s="368">
        <v>3043611</v>
      </c>
    </row>
    <row r="262" spans="21:26" ht="15" thickBot="1" x14ac:dyDescent="0.4">
      <c r="U262" t="str">
        <f t="shared" si="4"/>
        <v>921819</v>
      </c>
      <c r="V262" s="346">
        <v>92181</v>
      </c>
      <c r="W262" s="337" t="s">
        <v>712</v>
      </c>
      <c r="X262" s="341">
        <v>9</v>
      </c>
      <c r="Y262" s="372">
        <v>277.93</v>
      </c>
      <c r="Z262" s="368">
        <v>3043611</v>
      </c>
    </row>
    <row r="263" spans="21:26" ht="15" thickBot="1" x14ac:dyDescent="0.4">
      <c r="U263" t="str">
        <f t="shared" si="4"/>
        <v>9218110</v>
      </c>
      <c r="V263" s="346">
        <v>92181</v>
      </c>
      <c r="W263" s="337" t="s">
        <v>712</v>
      </c>
      <c r="X263" s="341">
        <v>10</v>
      </c>
      <c r="Y263" s="372">
        <v>277.93</v>
      </c>
      <c r="Z263" s="368">
        <v>3043611</v>
      </c>
    </row>
    <row r="264" spans="21:26" ht="15" thickBot="1" x14ac:dyDescent="0.4">
      <c r="U264" t="str">
        <f t="shared" si="4"/>
        <v>9218111</v>
      </c>
      <c r="V264" s="346">
        <v>92181</v>
      </c>
      <c r="W264" s="337" t="s">
        <v>712</v>
      </c>
      <c r="X264" s="341">
        <v>11</v>
      </c>
      <c r="Y264" s="366">
        <v>538.89</v>
      </c>
      <c r="Z264" s="369">
        <v>5901384</v>
      </c>
    </row>
    <row r="265" spans="21:26" ht="15" thickBot="1" x14ac:dyDescent="0.4">
      <c r="U265" t="str">
        <f t="shared" si="4"/>
        <v>9218112</v>
      </c>
      <c r="V265" s="346">
        <v>92181</v>
      </c>
      <c r="W265" s="337" t="s">
        <v>712</v>
      </c>
      <c r="X265" s="341">
        <v>12</v>
      </c>
      <c r="Y265" s="366">
        <v>538.89</v>
      </c>
      <c r="Z265" s="369">
        <v>5901384</v>
      </c>
    </row>
    <row r="266" spans="21:26" ht="15" thickBot="1" x14ac:dyDescent="0.4">
      <c r="U266" t="str">
        <f t="shared" si="4"/>
        <v>9218113</v>
      </c>
      <c r="V266" s="346">
        <v>92181</v>
      </c>
      <c r="W266" s="337" t="s">
        <v>712</v>
      </c>
      <c r="X266" s="341">
        <v>13</v>
      </c>
      <c r="Y266" s="366">
        <v>538.89</v>
      </c>
      <c r="Z266" s="369">
        <v>5901384</v>
      </c>
    </row>
    <row r="267" spans="21:26" ht="15" thickBot="1" x14ac:dyDescent="0.4">
      <c r="U267" t="str">
        <f t="shared" si="4"/>
        <v>9218114</v>
      </c>
      <c r="V267" s="346">
        <v>92181</v>
      </c>
      <c r="W267" s="337" t="s">
        <v>712</v>
      </c>
      <c r="X267" s="341">
        <v>14</v>
      </c>
      <c r="Y267" s="366">
        <v>538.89</v>
      </c>
      <c r="Z267" s="369">
        <v>5901384</v>
      </c>
    </row>
    <row r="268" spans="21:26" ht="15" thickBot="1" x14ac:dyDescent="0.4">
      <c r="U268" t="str">
        <f t="shared" si="4"/>
        <v>9218115</v>
      </c>
      <c r="V268" s="346">
        <v>92181</v>
      </c>
      <c r="W268" s="337" t="s">
        <v>712</v>
      </c>
      <c r="X268" s="341">
        <v>15</v>
      </c>
      <c r="Y268" s="366">
        <v>538.89</v>
      </c>
      <c r="Z268" s="369">
        <v>5901384</v>
      </c>
    </row>
    <row r="269" spans="21:26" ht="15" thickBot="1" x14ac:dyDescent="0.4">
      <c r="U269" t="str">
        <f t="shared" si="4"/>
        <v>9218116</v>
      </c>
      <c r="V269" s="346">
        <v>92181</v>
      </c>
      <c r="W269" s="337" t="s">
        <v>712</v>
      </c>
      <c r="X269" s="341">
        <v>16</v>
      </c>
      <c r="Y269" s="366">
        <v>538.89</v>
      </c>
      <c r="Z269" s="369">
        <v>5901384</v>
      </c>
    </row>
    <row r="270" spans="21:26" ht="15" thickBot="1" x14ac:dyDescent="0.4">
      <c r="U270" t="str">
        <f t="shared" si="4"/>
        <v>9218117</v>
      </c>
      <c r="V270" s="346">
        <v>92181</v>
      </c>
      <c r="W270" s="337" t="s">
        <v>712</v>
      </c>
      <c r="X270" s="341">
        <v>17</v>
      </c>
      <c r="Y270" s="366">
        <v>538.89</v>
      </c>
      <c r="Z270" s="369">
        <v>5901384</v>
      </c>
    </row>
    <row r="271" spans="21:26" ht="15" thickBot="1" x14ac:dyDescent="0.4">
      <c r="U271" t="str">
        <f t="shared" si="4"/>
        <v>9218118</v>
      </c>
      <c r="V271" s="346">
        <v>92181</v>
      </c>
      <c r="W271" s="337" t="s">
        <v>712</v>
      </c>
      <c r="X271" s="341">
        <v>18</v>
      </c>
      <c r="Y271" s="366">
        <v>538.89</v>
      </c>
      <c r="Z271" s="369">
        <v>5901384</v>
      </c>
    </row>
    <row r="272" spans="21:26" ht="15" thickBot="1" x14ac:dyDescent="0.4">
      <c r="U272" t="str">
        <f t="shared" si="4"/>
        <v>9218119</v>
      </c>
      <c r="V272" s="346">
        <v>92181</v>
      </c>
      <c r="W272" s="337" t="s">
        <v>712</v>
      </c>
      <c r="X272" s="341">
        <v>19</v>
      </c>
      <c r="Y272" s="366">
        <v>538.89</v>
      </c>
      <c r="Z272" s="369">
        <v>5901384</v>
      </c>
    </row>
    <row r="273" spans="21:26" ht="15" thickBot="1" x14ac:dyDescent="0.4">
      <c r="U273" t="str">
        <f t="shared" si="4"/>
        <v>9218120</v>
      </c>
      <c r="V273" s="346">
        <v>92181</v>
      </c>
      <c r="W273" s="337" t="s">
        <v>712</v>
      </c>
      <c r="X273" s="341">
        <v>20</v>
      </c>
      <c r="Y273" s="366">
        <v>538.89</v>
      </c>
      <c r="Z273" s="369">
        <v>5901384</v>
      </c>
    </row>
    <row r="274" spans="21:26" ht="15" thickBot="1" x14ac:dyDescent="0.4">
      <c r="U274" t="str">
        <f t="shared" si="4"/>
        <v>9218121</v>
      </c>
      <c r="V274" s="346">
        <v>92181</v>
      </c>
      <c r="W274" s="337" t="s">
        <v>712</v>
      </c>
      <c r="X274" s="341">
        <v>21</v>
      </c>
      <c r="Y274" s="366">
        <v>799.85</v>
      </c>
      <c r="Z274" s="369">
        <v>8759157</v>
      </c>
    </row>
    <row r="275" spans="21:26" ht="15" thickBot="1" x14ac:dyDescent="0.4">
      <c r="U275" t="str">
        <f t="shared" si="4"/>
        <v>9218122</v>
      </c>
      <c r="V275" s="346">
        <v>92181</v>
      </c>
      <c r="W275" s="337" t="s">
        <v>712</v>
      </c>
      <c r="X275" s="341">
        <v>22</v>
      </c>
      <c r="Y275" s="366">
        <v>799.85</v>
      </c>
      <c r="Z275" s="369">
        <v>8759157</v>
      </c>
    </row>
    <row r="276" spans="21:26" ht="15" thickBot="1" x14ac:dyDescent="0.4">
      <c r="U276" t="str">
        <f t="shared" si="4"/>
        <v>9218123</v>
      </c>
      <c r="V276" s="346">
        <v>92181</v>
      </c>
      <c r="W276" s="337" t="s">
        <v>712</v>
      </c>
      <c r="X276" s="341">
        <v>23</v>
      </c>
      <c r="Y276" s="366">
        <v>799.85</v>
      </c>
      <c r="Z276" s="369">
        <v>8759157</v>
      </c>
    </row>
    <row r="277" spans="21:26" ht="15" thickBot="1" x14ac:dyDescent="0.4">
      <c r="U277" t="str">
        <f t="shared" si="4"/>
        <v>9218124</v>
      </c>
      <c r="V277" s="346">
        <v>92181</v>
      </c>
      <c r="W277" s="337" t="s">
        <v>712</v>
      </c>
      <c r="X277" s="341">
        <v>24</v>
      </c>
      <c r="Y277" s="366">
        <v>799.85</v>
      </c>
      <c r="Z277" s="369">
        <v>8759157</v>
      </c>
    </row>
    <row r="278" spans="21:26" ht="15" thickBot="1" x14ac:dyDescent="0.4">
      <c r="U278" t="str">
        <f t="shared" si="4"/>
        <v>9218125</v>
      </c>
      <c r="V278" s="346">
        <v>92181</v>
      </c>
      <c r="W278" s="337" t="s">
        <v>712</v>
      </c>
      <c r="X278" s="341">
        <v>25</v>
      </c>
      <c r="Y278" s="366">
        <v>799.85</v>
      </c>
      <c r="Z278" s="369">
        <v>8759157</v>
      </c>
    </row>
    <row r="279" spans="21:26" ht="15" thickBot="1" x14ac:dyDescent="0.4">
      <c r="U279" t="str">
        <f t="shared" si="4"/>
        <v>9218126</v>
      </c>
      <c r="V279" s="346">
        <v>92181</v>
      </c>
      <c r="W279" s="337" t="s">
        <v>712</v>
      </c>
      <c r="X279" s="341">
        <v>26</v>
      </c>
      <c r="Y279" s="366">
        <v>799.85</v>
      </c>
      <c r="Z279" s="369">
        <v>8759157</v>
      </c>
    </row>
    <row r="280" spans="21:26" ht="15" thickBot="1" x14ac:dyDescent="0.4">
      <c r="U280" t="str">
        <f t="shared" si="4"/>
        <v>9218127</v>
      </c>
      <c r="V280" s="346">
        <v>92181</v>
      </c>
      <c r="W280" s="337" t="s">
        <v>712</v>
      </c>
      <c r="X280" s="341">
        <v>27</v>
      </c>
      <c r="Y280" s="366">
        <v>799.85</v>
      </c>
      <c r="Z280" s="369">
        <v>8759157</v>
      </c>
    </row>
    <row r="281" spans="21:26" ht="15" thickBot="1" x14ac:dyDescent="0.4">
      <c r="U281" t="str">
        <f t="shared" si="4"/>
        <v>9218128</v>
      </c>
      <c r="V281" s="346">
        <v>92181</v>
      </c>
      <c r="W281" s="337" t="s">
        <v>712</v>
      </c>
      <c r="X281" s="341">
        <v>28</v>
      </c>
      <c r="Y281" s="366">
        <v>799.85</v>
      </c>
      <c r="Z281" s="369">
        <v>8759157</v>
      </c>
    </row>
    <row r="282" spans="21:26" ht="15" thickBot="1" x14ac:dyDescent="0.4">
      <c r="U282" t="str">
        <f t="shared" si="4"/>
        <v>9218129</v>
      </c>
      <c r="V282" s="346">
        <v>92181</v>
      </c>
      <c r="W282" s="337" t="s">
        <v>712</v>
      </c>
      <c r="X282" s="341">
        <v>29</v>
      </c>
      <c r="Y282" s="366">
        <v>799.85</v>
      </c>
      <c r="Z282" s="369">
        <v>8759157</v>
      </c>
    </row>
    <row r="283" spans="21:26" ht="15" thickBot="1" x14ac:dyDescent="0.4">
      <c r="U283" t="str">
        <f t="shared" si="4"/>
        <v>9218130</v>
      </c>
      <c r="V283" s="346">
        <v>92181</v>
      </c>
      <c r="W283" s="337" t="s">
        <v>712</v>
      </c>
      <c r="X283" s="341">
        <v>30</v>
      </c>
      <c r="Y283" s="366">
        <v>799.85</v>
      </c>
      <c r="Z283" s="369">
        <v>8759157</v>
      </c>
    </row>
    <row r="284" spans="21:26" ht="15" thickBot="1" x14ac:dyDescent="0.4">
      <c r="U284" t="str">
        <f t="shared" si="4"/>
        <v>9218131</v>
      </c>
      <c r="V284" s="346">
        <v>92181</v>
      </c>
      <c r="W284" s="337" t="s">
        <v>712</v>
      </c>
      <c r="X284" s="341">
        <v>31</v>
      </c>
      <c r="Y284" s="366">
        <v>1060.81</v>
      </c>
      <c r="Z284" s="369">
        <v>11616930</v>
      </c>
    </row>
    <row r="285" spans="21:26" ht="15" thickBot="1" x14ac:dyDescent="0.4">
      <c r="U285" t="str">
        <f t="shared" si="4"/>
        <v>9218132</v>
      </c>
      <c r="V285" s="346">
        <v>92181</v>
      </c>
      <c r="W285" s="337" t="s">
        <v>712</v>
      </c>
      <c r="X285" s="341">
        <v>32</v>
      </c>
      <c r="Y285" s="366">
        <v>1060.81</v>
      </c>
      <c r="Z285" s="369">
        <v>11616930</v>
      </c>
    </row>
    <row r="286" spans="21:26" ht="15" thickBot="1" x14ac:dyDescent="0.4">
      <c r="U286" t="str">
        <f t="shared" si="4"/>
        <v>9218133</v>
      </c>
      <c r="V286" s="346">
        <v>92181</v>
      </c>
      <c r="W286" s="337" t="s">
        <v>712</v>
      </c>
      <c r="X286" s="341">
        <v>33</v>
      </c>
      <c r="Y286" s="366">
        <v>1060.81</v>
      </c>
      <c r="Z286" s="369">
        <v>11616930</v>
      </c>
    </row>
    <row r="287" spans="21:26" ht="15" thickBot="1" x14ac:dyDescent="0.4">
      <c r="U287" t="str">
        <f t="shared" si="4"/>
        <v>9218134</v>
      </c>
      <c r="V287" s="346">
        <v>92181</v>
      </c>
      <c r="W287" s="337" t="s">
        <v>712</v>
      </c>
      <c r="X287" s="341">
        <v>34</v>
      </c>
      <c r="Y287" s="366">
        <v>1060.81</v>
      </c>
      <c r="Z287" s="369">
        <v>11616930</v>
      </c>
    </row>
    <row r="288" spans="21:26" ht="15" thickBot="1" x14ac:dyDescent="0.4">
      <c r="U288" t="str">
        <f t="shared" si="4"/>
        <v>9218135</v>
      </c>
      <c r="V288" s="346">
        <v>92181</v>
      </c>
      <c r="W288" s="337" t="s">
        <v>712</v>
      </c>
      <c r="X288" s="341">
        <v>35</v>
      </c>
      <c r="Y288" s="366">
        <v>1060.81</v>
      </c>
      <c r="Z288" s="369">
        <v>11616930</v>
      </c>
    </row>
    <row r="289" spans="21:26" ht="15" thickBot="1" x14ac:dyDescent="0.4">
      <c r="U289" t="str">
        <f t="shared" si="4"/>
        <v>9218136</v>
      </c>
      <c r="V289" s="346">
        <v>92181</v>
      </c>
      <c r="W289" s="337" t="s">
        <v>712</v>
      </c>
      <c r="X289" s="341">
        <v>36</v>
      </c>
      <c r="Y289" s="366">
        <v>1060.81</v>
      </c>
      <c r="Z289" s="369">
        <v>11616930</v>
      </c>
    </row>
    <row r="290" spans="21:26" ht="15" thickBot="1" x14ac:dyDescent="0.4">
      <c r="U290" t="str">
        <f t="shared" si="4"/>
        <v>9218137</v>
      </c>
      <c r="V290" s="346">
        <v>92181</v>
      </c>
      <c r="W290" s="337" t="s">
        <v>712</v>
      </c>
      <c r="X290" s="341">
        <v>37</v>
      </c>
      <c r="Y290" s="366">
        <v>1060.81</v>
      </c>
      <c r="Z290" s="369">
        <v>11616930</v>
      </c>
    </row>
    <row r="291" spans="21:26" ht="15" thickBot="1" x14ac:dyDescent="0.4">
      <c r="U291" t="str">
        <f t="shared" si="4"/>
        <v>9218138</v>
      </c>
      <c r="V291" s="346">
        <v>92181</v>
      </c>
      <c r="W291" s="337" t="s">
        <v>712</v>
      </c>
      <c r="X291" s="341">
        <v>38</v>
      </c>
      <c r="Y291" s="366">
        <v>1060.81</v>
      </c>
      <c r="Z291" s="369">
        <v>11616930</v>
      </c>
    </row>
    <row r="292" spans="21:26" ht="15" thickBot="1" x14ac:dyDescent="0.4">
      <c r="U292" t="str">
        <f t="shared" si="4"/>
        <v>9218139</v>
      </c>
      <c r="V292" s="346">
        <v>92181</v>
      </c>
      <c r="W292" s="337" t="s">
        <v>712</v>
      </c>
      <c r="X292" s="341">
        <v>39</v>
      </c>
      <c r="Y292" s="366">
        <v>1060.81</v>
      </c>
      <c r="Z292" s="369">
        <v>11616930</v>
      </c>
    </row>
    <row r="293" spans="21:26" ht="15" thickBot="1" x14ac:dyDescent="0.4">
      <c r="U293" t="str">
        <f t="shared" si="4"/>
        <v>9218140</v>
      </c>
      <c r="V293" s="346">
        <v>92181</v>
      </c>
      <c r="W293" s="337" t="s">
        <v>712</v>
      </c>
      <c r="X293" s="341">
        <v>40</v>
      </c>
      <c r="Y293" s="366">
        <v>1060.81</v>
      </c>
      <c r="Z293" s="369">
        <v>11616930</v>
      </c>
    </row>
    <row r="294" spans="21:26" ht="15" thickBot="1" x14ac:dyDescent="0.4">
      <c r="U294" t="str">
        <f t="shared" si="4"/>
        <v>9218141</v>
      </c>
      <c r="V294" s="346">
        <v>92181</v>
      </c>
      <c r="W294" s="337" t="s">
        <v>712</v>
      </c>
      <c r="X294" s="341">
        <v>41</v>
      </c>
      <c r="Y294" s="367">
        <v>1321.77</v>
      </c>
      <c r="Z294" s="370">
        <v>14474703</v>
      </c>
    </row>
    <row r="295" spans="21:26" ht="15" thickBot="1" x14ac:dyDescent="0.4">
      <c r="U295" t="str">
        <f t="shared" si="4"/>
        <v>9218142</v>
      </c>
      <c r="V295" s="346">
        <v>92181</v>
      </c>
      <c r="W295" s="337" t="s">
        <v>712</v>
      </c>
      <c r="X295" s="341">
        <v>42</v>
      </c>
      <c r="Y295" s="367">
        <v>1321.77</v>
      </c>
      <c r="Z295" s="370">
        <v>14474703</v>
      </c>
    </row>
    <row r="296" spans="21:26" ht="15" thickBot="1" x14ac:dyDescent="0.4">
      <c r="U296" t="str">
        <f t="shared" si="4"/>
        <v>9218143</v>
      </c>
      <c r="V296" s="346">
        <v>92181</v>
      </c>
      <c r="W296" s="337" t="s">
        <v>712</v>
      </c>
      <c r="X296" s="341">
        <v>43</v>
      </c>
      <c r="Y296" s="367">
        <v>1321.77</v>
      </c>
      <c r="Z296" s="370">
        <v>14474703</v>
      </c>
    </row>
    <row r="297" spans="21:26" ht="15" thickBot="1" x14ac:dyDescent="0.4">
      <c r="U297" t="str">
        <f t="shared" si="4"/>
        <v>9218144</v>
      </c>
      <c r="V297" s="346">
        <v>92181</v>
      </c>
      <c r="W297" s="337" t="s">
        <v>712</v>
      </c>
      <c r="X297" s="341">
        <v>44</v>
      </c>
      <c r="Y297" s="367">
        <v>1321.77</v>
      </c>
      <c r="Z297" s="370">
        <v>14474703</v>
      </c>
    </row>
    <row r="298" spans="21:26" ht="15" thickBot="1" x14ac:dyDescent="0.4">
      <c r="U298" t="str">
        <f t="shared" si="4"/>
        <v>9218145</v>
      </c>
      <c r="V298" s="346">
        <v>92181</v>
      </c>
      <c r="W298" s="337" t="s">
        <v>712</v>
      </c>
      <c r="X298" s="341">
        <v>45</v>
      </c>
      <c r="Y298" s="367">
        <v>1321.77</v>
      </c>
      <c r="Z298" s="370">
        <v>14474703</v>
      </c>
    </row>
    <row r="299" spans="21:26" ht="15" thickBot="1" x14ac:dyDescent="0.4">
      <c r="U299" t="str">
        <f t="shared" si="4"/>
        <v>9218146</v>
      </c>
      <c r="V299" s="346">
        <v>92181</v>
      </c>
      <c r="W299" s="337" t="s">
        <v>712</v>
      </c>
      <c r="X299" s="341">
        <v>46</v>
      </c>
      <c r="Y299" s="367">
        <v>1321.77</v>
      </c>
      <c r="Z299" s="370">
        <v>14474703</v>
      </c>
    </row>
    <row r="300" spans="21:26" ht="15" thickBot="1" x14ac:dyDescent="0.4">
      <c r="U300" t="str">
        <f t="shared" si="4"/>
        <v>9218147</v>
      </c>
      <c r="V300" s="346">
        <v>92181</v>
      </c>
      <c r="W300" s="337" t="s">
        <v>712</v>
      </c>
      <c r="X300" s="341">
        <v>47</v>
      </c>
      <c r="Y300" s="367">
        <v>1321.77</v>
      </c>
      <c r="Z300" s="370">
        <v>14474703</v>
      </c>
    </row>
    <row r="301" spans="21:26" ht="15" thickBot="1" x14ac:dyDescent="0.4">
      <c r="U301" t="str">
        <f t="shared" si="4"/>
        <v>9218148</v>
      </c>
      <c r="V301" s="346">
        <v>92181</v>
      </c>
      <c r="W301" s="337" t="s">
        <v>712</v>
      </c>
      <c r="X301" s="341">
        <v>48</v>
      </c>
      <c r="Y301" s="367">
        <v>1321.77</v>
      </c>
      <c r="Z301" s="370">
        <v>14474703</v>
      </c>
    </row>
    <row r="302" spans="21:26" ht="15" thickBot="1" x14ac:dyDescent="0.4">
      <c r="U302" t="str">
        <f t="shared" si="4"/>
        <v>9218149</v>
      </c>
      <c r="V302" s="346">
        <v>92181</v>
      </c>
      <c r="W302" s="337" t="s">
        <v>712</v>
      </c>
      <c r="X302" s="341">
        <v>49</v>
      </c>
      <c r="Y302" s="367">
        <v>1321.77</v>
      </c>
      <c r="Z302" s="370">
        <v>14474703</v>
      </c>
    </row>
    <row r="303" spans="21:26" ht="15" thickBot="1" x14ac:dyDescent="0.4">
      <c r="U303" t="str">
        <f t="shared" si="4"/>
        <v>9218150</v>
      </c>
      <c r="V303" s="346">
        <v>92181</v>
      </c>
      <c r="W303" s="337" t="s">
        <v>712</v>
      </c>
      <c r="X303" s="341">
        <v>50</v>
      </c>
      <c r="Y303" s="367">
        <v>1321.77</v>
      </c>
      <c r="Z303" s="370">
        <v>14474703</v>
      </c>
    </row>
    <row r="304" spans="21:26" ht="15" thickBot="1" x14ac:dyDescent="0.4">
      <c r="U304" t="str">
        <f t="shared" si="4"/>
        <v>921821</v>
      </c>
      <c r="V304" s="347">
        <v>92182</v>
      </c>
      <c r="W304" s="342" t="s">
        <v>713</v>
      </c>
      <c r="X304" s="343">
        <v>1</v>
      </c>
      <c r="Y304" s="372">
        <v>317.58</v>
      </c>
      <c r="Z304" s="368">
        <v>3477819</v>
      </c>
    </row>
    <row r="305" spans="21:26" ht="15" thickBot="1" x14ac:dyDescent="0.4">
      <c r="U305" t="str">
        <f t="shared" si="4"/>
        <v>921822</v>
      </c>
      <c r="V305" s="347">
        <v>92182</v>
      </c>
      <c r="W305" s="342" t="s">
        <v>713</v>
      </c>
      <c r="X305" s="343">
        <v>2</v>
      </c>
      <c r="Y305" s="372">
        <v>317.58</v>
      </c>
      <c r="Z305" s="368">
        <v>3477819</v>
      </c>
    </row>
    <row r="306" spans="21:26" ht="15" thickBot="1" x14ac:dyDescent="0.4">
      <c r="U306" t="str">
        <f t="shared" si="4"/>
        <v>921823</v>
      </c>
      <c r="V306" s="347">
        <v>92182</v>
      </c>
      <c r="W306" s="342" t="s">
        <v>713</v>
      </c>
      <c r="X306" s="343">
        <v>3</v>
      </c>
      <c r="Y306" s="372">
        <v>317.58</v>
      </c>
      <c r="Z306" s="368">
        <v>3477819</v>
      </c>
    </row>
    <row r="307" spans="21:26" ht="15" thickBot="1" x14ac:dyDescent="0.4">
      <c r="U307" t="str">
        <f t="shared" si="4"/>
        <v>921824</v>
      </c>
      <c r="V307" s="347">
        <v>92182</v>
      </c>
      <c r="W307" s="342" t="s">
        <v>713</v>
      </c>
      <c r="X307" s="343">
        <v>4</v>
      </c>
      <c r="Y307" s="372">
        <v>317.58</v>
      </c>
      <c r="Z307" s="368">
        <v>3477819</v>
      </c>
    </row>
    <row r="308" spans="21:26" ht="15" thickBot="1" x14ac:dyDescent="0.4">
      <c r="U308" t="str">
        <f t="shared" si="4"/>
        <v>921825</v>
      </c>
      <c r="V308" s="347">
        <v>92182</v>
      </c>
      <c r="W308" s="342" t="s">
        <v>713</v>
      </c>
      <c r="X308" s="343">
        <v>5</v>
      </c>
      <c r="Y308" s="372">
        <v>317.58</v>
      </c>
      <c r="Z308" s="368">
        <v>3477819</v>
      </c>
    </row>
    <row r="309" spans="21:26" ht="15" thickBot="1" x14ac:dyDescent="0.4">
      <c r="U309" t="str">
        <f t="shared" si="4"/>
        <v>921826</v>
      </c>
      <c r="V309" s="347">
        <v>92182</v>
      </c>
      <c r="W309" s="342" t="s">
        <v>713</v>
      </c>
      <c r="X309" s="343">
        <v>6</v>
      </c>
      <c r="Y309" s="372">
        <v>317.58</v>
      </c>
      <c r="Z309" s="368">
        <v>3477819</v>
      </c>
    </row>
    <row r="310" spans="21:26" ht="15" thickBot="1" x14ac:dyDescent="0.4">
      <c r="U310" t="str">
        <f t="shared" si="4"/>
        <v>921827</v>
      </c>
      <c r="V310" s="347">
        <v>92182</v>
      </c>
      <c r="W310" s="342" t="s">
        <v>713</v>
      </c>
      <c r="X310" s="343">
        <v>7</v>
      </c>
      <c r="Y310" s="372">
        <v>317.58</v>
      </c>
      <c r="Z310" s="368">
        <v>3477819</v>
      </c>
    </row>
    <row r="311" spans="21:26" ht="15" thickBot="1" x14ac:dyDescent="0.4">
      <c r="U311" t="str">
        <f t="shared" si="4"/>
        <v>921828</v>
      </c>
      <c r="V311" s="347">
        <v>92182</v>
      </c>
      <c r="W311" s="342" t="s">
        <v>713</v>
      </c>
      <c r="X311" s="343">
        <v>8</v>
      </c>
      <c r="Y311" s="372">
        <v>317.58</v>
      </c>
      <c r="Z311" s="368">
        <v>3477819</v>
      </c>
    </row>
    <row r="312" spans="21:26" ht="15" thickBot="1" x14ac:dyDescent="0.4">
      <c r="U312" t="str">
        <f t="shared" si="4"/>
        <v>921829</v>
      </c>
      <c r="V312" s="347">
        <v>92182</v>
      </c>
      <c r="W312" s="342" t="s">
        <v>713</v>
      </c>
      <c r="X312" s="343">
        <v>9</v>
      </c>
      <c r="Y312" s="372">
        <v>317.58</v>
      </c>
      <c r="Z312" s="368">
        <v>3477819</v>
      </c>
    </row>
    <row r="313" spans="21:26" ht="15" thickBot="1" x14ac:dyDescent="0.4">
      <c r="U313" t="str">
        <f t="shared" si="4"/>
        <v>9218210</v>
      </c>
      <c r="V313" s="347">
        <v>92182</v>
      </c>
      <c r="W313" s="342" t="s">
        <v>713</v>
      </c>
      <c r="X313" s="343">
        <v>10</v>
      </c>
      <c r="Y313" s="372">
        <v>317.58</v>
      </c>
      <c r="Z313" s="368">
        <v>3477819</v>
      </c>
    </row>
    <row r="314" spans="21:26" ht="15" thickBot="1" x14ac:dyDescent="0.4">
      <c r="U314" t="str">
        <f t="shared" si="4"/>
        <v>9218211</v>
      </c>
      <c r="V314" s="347">
        <v>92182</v>
      </c>
      <c r="W314" s="342" t="s">
        <v>713</v>
      </c>
      <c r="X314" s="343">
        <v>11</v>
      </c>
      <c r="Y314" s="366">
        <v>615.82000000000005</v>
      </c>
      <c r="Z314" s="369">
        <v>6743845</v>
      </c>
    </row>
    <row r="315" spans="21:26" ht="15" thickBot="1" x14ac:dyDescent="0.4">
      <c r="U315" t="str">
        <f t="shared" si="4"/>
        <v>9218212</v>
      </c>
      <c r="V315" s="347">
        <v>92182</v>
      </c>
      <c r="W315" s="342" t="s">
        <v>713</v>
      </c>
      <c r="X315" s="343">
        <v>12</v>
      </c>
      <c r="Y315" s="366">
        <v>615.82000000000005</v>
      </c>
      <c r="Z315" s="369">
        <v>6743845</v>
      </c>
    </row>
    <row r="316" spans="21:26" ht="15" thickBot="1" x14ac:dyDescent="0.4">
      <c r="U316" t="str">
        <f t="shared" si="4"/>
        <v>9218213</v>
      </c>
      <c r="V316" s="347">
        <v>92182</v>
      </c>
      <c r="W316" s="342" t="s">
        <v>713</v>
      </c>
      <c r="X316" s="343">
        <v>13</v>
      </c>
      <c r="Y316" s="366">
        <v>615.82000000000005</v>
      </c>
      <c r="Z316" s="369">
        <v>6743845</v>
      </c>
    </row>
    <row r="317" spans="21:26" ht="15" thickBot="1" x14ac:dyDescent="0.4">
      <c r="U317" t="str">
        <f t="shared" si="4"/>
        <v>9218214</v>
      </c>
      <c r="V317" s="347">
        <v>92182</v>
      </c>
      <c r="W317" s="342" t="s">
        <v>713</v>
      </c>
      <c r="X317" s="343">
        <v>14</v>
      </c>
      <c r="Y317" s="366">
        <v>615.82000000000005</v>
      </c>
      <c r="Z317" s="369">
        <v>6743845</v>
      </c>
    </row>
    <row r="318" spans="21:26" ht="15" thickBot="1" x14ac:dyDescent="0.4">
      <c r="U318" t="str">
        <f t="shared" si="4"/>
        <v>9218215</v>
      </c>
      <c r="V318" s="347">
        <v>92182</v>
      </c>
      <c r="W318" s="342" t="s">
        <v>713</v>
      </c>
      <c r="X318" s="343">
        <v>15</v>
      </c>
      <c r="Y318" s="366">
        <v>615.82000000000005</v>
      </c>
      <c r="Z318" s="369">
        <v>6743845</v>
      </c>
    </row>
    <row r="319" spans="21:26" ht="15" thickBot="1" x14ac:dyDescent="0.4">
      <c r="U319" t="str">
        <f t="shared" si="4"/>
        <v>9218216</v>
      </c>
      <c r="V319" s="347">
        <v>92182</v>
      </c>
      <c r="W319" s="342" t="s">
        <v>713</v>
      </c>
      <c r="X319" s="343">
        <v>16</v>
      </c>
      <c r="Y319" s="366">
        <v>615.82000000000005</v>
      </c>
      <c r="Z319" s="369">
        <v>6743845</v>
      </c>
    </row>
    <row r="320" spans="21:26" ht="15" thickBot="1" x14ac:dyDescent="0.4">
      <c r="U320" t="str">
        <f t="shared" si="4"/>
        <v>9218217</v>
      </c>
      <c r="V320" s="347">
        <v>92182</v>
      </c>
      <c r="W320" s="342" t="s">
        <v>713</v>
      </c>
      <c r="X320" s="343">
        <v>17</v>
      </c>
      <c r="Y320" s="366">
        <v>615.82000000000005</v>
      </c>
      <c r="Z320" s="369">
        <v>6743845</v>
      </c>
    </row>
    <row r="321" spans="21:26" ht="15" thickBot="1" x14ac:dyDescent="0.4">
      <c r="U321" t="str">
        <f t="shared" si="4"/>
        <v>9218218</v>
      </c>
      <c r="V321" s="347">
        <v>92182</v>
      </c>
      <c r="W321" s="342" t="s">
        <v>713</v>
      </c>
      <c r="X321" s="343">
        <v>18</v>
      </c>
      <c r="Y321" s="366">
        <v>615.82000000000005</v>
      </c>
      <c r="Z321" s="369">
        <v>6743845</v>
      </c>
    </row>
    <row r="322" spans="21:26" ht="15" thickBot="1" x14ac:dyDescent="0.4">
      <c r="U322" t="str">
        <f t="shared" si="4"/>
        <v>9218219</v>
      </c>
      <c r="V322" s="347">
        <v>92182</v>
      </c>
      <c r="W322" s="342" t="s">
        <v>713</v>
      </c>
      <c r="X322" s="343">
        <v>19</v>
      </c>
      <c r="Y322" s="366">
        <v>615.82000000000005</v>
      </c>
      <c r="Z322" s="369">
        <v>6743845</v>
      </c>
    </row>
    <row r="323" spans="21:26" ht="15" thickBot="1" x14ac:dyDescent="0.4">
      <c r="U323" t="str">
        <f t="shared" si="4"/>
        <v>9218220</v>
      </c>
      <c r="V323" s="347">
        <v>92182</v>
      </c>
      <c r="W323" s="342" t="s">
        <v>713</v>
      </c>
      <c r="X323" s="343">
        <v>20</v>
      </c>
      <c r="Y323" s="366">
        <v>615.82000000000005</v>
      </c>
      <c r="Z323" s="369">
        <v>6743845</v>
      </c>
    </row>
    <row r="324" spans="21:26" ht="15" thickBot="1" x14ac:dyDescent="0.4">
      <c r="U324" t="str">
        <f t="shared" si="4"/>
        <v>9218221</v>
      </c>
      <c r="V324" s="347">
        <v>92182</v>
      </c>
      <c r="W324" s="342" t="s">
        <v>713</v>
      </c>
      <c r="X324" s="343">
        <v>21</v>
      </c>
      <c r="Y324" s="366">
        <v>914.06</v>
      </c>
      <c r="Z324" s="369">
        <v>10009871</v>
      </c>
    </row>
    <row r="325" spans="21:26" ht="15" thickBot="1" x14ac:dyDescent="0.4">
      <c r="U325" t="str">
        <f t="shared" ref="U325:U388" si="5">V325&amp;X325</f>
        <v>9218222</v>
      </c>
      <c r="V325" s="347">
        <v>92182</v>
      </c>
      <c r="W325" s="342" t="s">
        <v>713</v>
      </c>
      <c r="X325" s="343">
        <v>22</v>
      </c>
      <c r="Y325" s="366">
        <v>914.06</v>
      </c>
      <c r="Z325" s="369">
        <v>10009871</v>
      </c>
    </row>
    <row r="326" spans="21:26" ht="15" thickBot="1" x14ac:dyDescent="0.4">
      <c r="U326" t="str">
        <f t="shared" si="5"/>
        <v>9218223</v>
      </c>
      <c r="V326" s="347">
        <v>92182</v>
      </c>
      <c r="W326" s="342" t="s">
        <v>713</v>
      </c>
      <c r="X326" s="343">
        <v>23</v>
      </c>
      <c r="Y326" s="366">
        <v>914.06</v>
      </c>
      <c r="Z326" s="369">
        <v>10009871</v>
      </c>
    </row>
    <row r="327" spans="21:26" ht="15" thickBot="1" x14ac:dyDescent="0.4">
      <c r="U327" t="str">
        <f t="shared" si="5"/>
        <v>9218224</v>
      </c>
      <c r="V327" s="347">
        <v>92182</v>
      </c>
      <c r="W327" s="342" t="s">
        <v>713</v>
      </c>
      <c r="X327" s="343">
        <v>24</v>
      </c>
      <c r="Y327" s="366">
        <v>914.06</v>
      </c>
      <c r="Z327" s="369">
        <v>10009871</v>
      </c>
    </row>
    <row r="328" spans="21:26" ht="15" thickBot="1" x14ac:dyDescent="0.4">
      <c r="U328" t="str">
        <f t="shared" si="5"/>
        <v>9218225</v>
      </c>
      <c r="V328" s="347">
        <v>92182</v>
      </c>
      <c r="W328" s="342" t="s">
        <v>713</v>
      </c>
      <c r="X328" s="343">
        <v>25</v>
      </c>
      <c r="Y328" s="366">
        <v>914.06</v>
      </c>
      <c r="Z328" s="369">
        <v>10009871</v>
      </c>
    </row>
    <row r="329" spans="21:26" ht="15" thickBot="1" x14ac:dyDescent="0.4">
      <c r="U329" t="str">
        <f t="shared" si="5"/>
        <v>9218226</v>
      </c>
      <c r="V329" s="347">
        <v>92182</v>
      </c>
      <c r="W329" s="342" t="s">
        <v>713</v>
      </c>
      <c r="X329" s="343">
        <v>26</v>
      </c>
      <c r="Y329" s="366">
        <v>914.06</v>
      </c>
      <c r="Z329" s="369">
        <v>10009871</v>
      </c>
    </row>
    <row r="330" spans="21:26" ht="15" thickBot="1" x14ac:dyDescent="0.4">
      <c r="U330" t="str">
        <f t="shared" si="5"/>
        <v>9218227</v>
      </c>
      <c r="V330" s="347">
        <v>92182</v>
      </c>
      <c r="W330" s="342" t="s">
        <v>713</v>
      </c>
      <c r="X330" s="343">
        <v>27</v>
      </c>
      <c r="Y330" s="366">
        <v>914.06</v>
      </c>
      <c r="Z330" s="369">
        <v>10009871</v>
      </c>
    </row>
    <row r="331" spans="21:26" ht="15" thickBot="1" x14ac:dyDescent="0.4">
      <c r="U331" t="str">
        <f t="shared" si="5"/>
        <v>9218228</v>
      </c>
      <c r="V331" s="347">
        <v>92182</v>
      </c>
      <c r="W331" s="342" t="s">
        <v>713</v>
      </c>
      <c r="X331" s="343">
        <v>28</v>
      </c>
      <c r="Y331" s="366">
        <v>914.06</v>
      </c>
      <c r="Z331" s="369">
        <v>10009871</v>
      </c>
    </row>
    <row r="332" spans="21:26" ht="15" thickBot="1" x14ac:dyDescent="0.4">
      <c r="U332" t="str">
        <f t="shared" si="5"/>
        <v>9218229</v>
      </c>
      <c r="V332" s="347">
        <v>92182</v>
      </c>
      <c r="W332" s="342" t="s">
        <v>713</v>
      </c>
      <c r="X332" s="343">
        <v>29</v>
      </c>
      <c r="Y332" s="366">
        <v>914.06</v>
      </c>
      <c r="Z332" s="369">
        <v>10009871</v>
      </c>
    </row>
    <row r="333" spans="21:26" ht="15" thickBot="1" x14ac:dyDescent="0.4">
      <c r="U333" t="str">
        <f t="shared" si="5"/>
        <v>9218230</v>
      </c>
      <c r="V333" s="347">
        <v>92182</v>
      </c>
      <c r="W333" s="342" t="s">
        <v>713</v>
      </c>
      <c r="X333" s="343">
        <v>30</v>
      </c>
      <c r="Y333" s="366">
        <v>914.06</v>
      </c>
      <c r="Z333" s="369">
        <v>10009871</v>
      </c>
    </row>
    <row r="334" spans="21:26" ht="15" thickBot="1" x14ac:dyDescent="0.4">
      <c r="U334" t="str">
        <f t="shared" si="5"/>
        <v>9218231</v>
      </c>
      <c r="V334" s="347">
        <v>92182</v>
      </c>
      <c r="W334" s="342" t="s">
        <v>713</v>
      </c>
      <c r="X334" s="343">
        <v>31</v>
      </c>
      <c r="Y334" s="366">
        <v>1212.3</v>
      </c>
      <c r="Z334" s="369">
        <v>13275897</v>
      </c>
    </row>
    <row r="335" spans="21:26" ht="15" thickBot="1" x14ac:dyDescent="0.4">
      <c r="U335" t="str">
        <f t="shared" si="5"/>
        <v>9218232</v>
      </c>
      <c r="V335" s="347">
        <v>92182</v>
      </c>
      <c r="W335" s="342" t="s">
        <v>713</v>
      </c>
      <c r="X335" s="343">
        <v>32</v>
      </c>
      <c r="Y335" s="366">
        <v>1212.3</v>
      </c>
      <c r="Z335" s="369">
        <v>13275897</v>
      </c>
    </row>
    <row r="336" spans="21:26" ht="15" thickBot="1" x14ac:dyDescent="0.4">
      <c r="U336" t="str">
        <f t="shared" si="5"/>
        <v>9218233</v>
      </c>
      <c r="V336" s="347">
        <v>92182</v>
      </c>
      <c r="W336" s="342" t="s">
        <v>713</v>
      </c>
      <c r="X336" s="343">
        <v>33</v>
      </c>
      <c r="Y336" s="366">
        <v>1212.3</v>
      </c>
      <c r="Z336" s="369">
        <v>13275897</v>
      </c>
    </row>
    <row r="337" spans="21:26" ht="15" thickBot="1" x14ac:dyDescent="0.4">
      <c r="U337" t="str">
        <f t="shared" si="5"/>
        <v>9218234</v>
      </c>
      <c r="V337" s="347">
        <v>92182</v>
      </c>
      <c r="W337" s="342" t="s">
        <v>713</v>
      </c>
      <c r="X337" s="343">
        <v>34</v>
      </c>
      <c r="Y337" s="366">
        <v>1212.3</v>
      </c>
      <c r="Z337" s="369">
        <v>13275897</v>
      </c>
    </row>
    <row r="338" spans="21:26" ht="15" thickBot="1" x14ac:dyDescent="0.4">
      <c r="U338" t="str">
        <f t="shared" si="5"/>
        <v>9218235</v>
      </c>
      <c r="V338" s="347">
        <v>92182</v>
      </c>
      <c r="W338" s="342" t="s">
        <v>713</v>
      </c>
      <c r="X338" s="343">
        <v>35</v>
      </c>
      <c r="Y338" s="366">
        <v>1212.3</v>
      </c>
      <c r="Z338" s="369">
        <v>13275897</v>
      </c>
    </row>
    <row r="339" spans="21:26" ht="15" thickBot="1" x14ac:dyDescent="0.4">
      <c r="U339" t="str">
        <f t="shared" si="5"/>
        <v>9218236</v>
      </c>
      <c r="V339" s="347">
        <v>92182</v>
      </c>
      <c r="W339" s="342" t="s">
        <v>713</v>
      </c>
      <c r="X339" s="343">
        <v>36</v>
      </c>
      <c r="Y339" s="366">
        <v>1212.3</v>
      </c>
      <c r="Z339" s="369">
        <v>13275897</v>
      </c>
    </row>
    <row r="340" spans="21:26" ht="15" thickBot="1" x14ac:dyDescent="0.4">
      <c r="U340" t="str">
        <f t="shared" si="5"/>
        <v>9218237</v>
      </c>
      <c r="V340" s="347">
        <v>92182</v>
      </c>
      <c r="W340" s="342" t="s">
        <v>713</v>
      </c>
      <c r="X340" s="343">
        <v>37</v>
      </c>
      <c r="Y340" s="366">
        <v>1212.3</v>
      </c>
      <c r="Z340" s="369">
        <v>13275897</v>
      </c>
    </row>
    <row r="341" spans="21:26" ht="15" thickBot="1" x14ac:dyDescent="0.4">
      <c r="U341" t="str">
        <f t="shared" si="5"/>
        <v>9218238</v>
      </c>
      <c r="V341" s="347">
        <v>92182</v>
      </c>
      <c r="W341" s="342" t="s">
        <v>713</v>
      </c>
      <c r="X341" s="343">
        <v>38</v>
      </c>
      <c r="Y341" s="366">
        <v>1212.3</v>
      </c>
      <c r="Z341" s="369">
        <v>13275897</v>
      </c>
    </row>
    <row r="342" spans="21:26" ht="15" thickBot="1" x14ac:dyDescent="0.4">
      <c r="U342" t="str">
        <f t="shared" si="5"/>
        <v>9218239</v>
      </c>
      <c r="V342" s="347">
        <v>92182</v>
      </c>
      <c r="W342" s="342" t="s">
        <v>713</v>
      </c>
      <c r="X342" s="343">
        <v>39</v>
      </c>
      <c r="Y342" s="366">
        <v>1212.3</v>
      </c>
      <c r="Z342" s="369">
        <v>13275897</v>
      </c>
    </row>
    <row r="343" spans="21:26" ht="15" thickBot="1" x14ac:dyDescent="0.4">
      <c r="U343" t="str">
        <f t="shared" si="5"/>
        <v>9218240</v>
      </c>
      <c r="V343" s="347">
        <v>92182</v>
      </c>
      <c r="W343" s="342" t="s">
        <v>713</v>
      </c>
      <c r="X343" s="343">
        <v>40</v>
      </c>
      <c r="Y343" s="366">
        <v>1212.3</v>
      </c>
      <c r="Z343" s="369">
        <v>13275897</v>
      </c>
    </row>
    <row r="344" spans="21:26" ht="15" thickBot="1" x14ac:dyDescent="0.4">
      <c r="U344" t="str">
        <f t="shared" si="5"/>
        <v>9218241</v>
      </c>
      <c r="V344" s="347">
        <v>92182</v>
      </c>
      <c r="W344" s="342" t="s">
        <v>713</v>
      </c>
      <c r="X344" s="343">
        <v>41</v>
      </c>
      <c r="Y344" s="367">
        <v>1510.55</v>
      </c>
      <c r="Z344" s="370">
        <v>16542033</v>
      </c>
    </row>
    <row r="345" spans="21:26" ht="15" thickBot="1" x14ac:dyDescent="0.4">
      <c r="U345" t="str">
        <f t="shared" si="5"/>
        <v>9218242</v>
      </c>
      <c r="V345" s="347">
        <v>92182</v>
      </c>
      <c r="W345" s="342" t="s">
        <v>713</v>
      </c>
      <c r="X345" s="343">
        <v>42</v>
      </c>
      <c r="Y345" s="367">
        <v>1510.55</v>
      </c>
      <c r="Z345" s="370">
        <v>16542033</v>
      </c>
    </row>
    <row r="346" spans="21:26" ht="15" thickBot="1" x14ac:dyDescent="0.4">
      <c r="U346" t="str">
        <f t="shared" si="5"/>
        <v>9218243</v>
      </c>
      <c r="V346" s="347">
        <v>92182</v>
      </c>
      <c r="W346" s="342" t="s">
        <v>713</v>
      </c>
      <c r="X346" s="343">
        <v>43</v>
      </c>
      <c r="Y346" s="367">
        <v>1510.55</v>
      </c>
      <c r="Z346" s="370">
        <v>16542033</v>
      </c>
    </row>
    <row r="347" spans="21:26" ht="15" thickBot="1" x14ac:dyDescent="0.4">
      <c r="U347" t="str">
        <f t="shared" si="5"/>
        <v>9218244</v>
      </c>
      <c r="V347" s="347">
        <v>92182</v>
      </c>
      <c r="W347" s="342" t="s">
        <v>713</v>
      </c>
      <c r="X347" s="343">
        <v>44</v>
      </c>
      <c r="Y347" s="367">
        <v>1510.55</v>
      </c>
      <c r="Z347" s="370">
        <v>16542033</v>
      </c>
    </row>
    <row r="348" spans="21:26" ht="15" thickBot="1" x14ac:dyDescent="0.4">
      <c r="U348" t="str">
        <f t="shared" si="5"/>
        <v>9218245</v>
      </c>
      <c r="V348" s="347">
        <v>92182</v>
      </c>
      <c r="W348" s="342" t="s">
        <v>713</v>
      </c>
      <c r="X348" s="343">
        <v>45</v>
      </c>
      <c r="Y348" s="367">
        <v>1510.55</v>
      </c>
      <c r="Z348" s="370">
        <v>16542033</v>
      </c>
    </row>
    <row r="349" spans="21:26" ht="15" thickBot="1" x14ac:dyDescent="0.4">
      <c r="U349" t="str">
        <f t="shared" si="5"/>
        <v>9218246</v>
      </c>
      <c r="V349" s="347">
        <v>92182</v>
      </c>
      <c r="W349" s="342" t="s">
        <v>713</v>
      </c>
      <c r="X349" s="343">
        <v>46</v>
      </c>
      <c r="Y349" s="367">
        <v>1510.55</v>
      </c>
      <c r="Z349" s="370">
        <v>16542033</v>
      </c>
    </row>
    <row r="350" spans="21:26" ht="15" thickBot="1" x14ac:dyDescent="0.4">
      <c r="U350" t="str">
        <f t="shared" si="5"/>
        <v>9218247</v>
      </c>
      <c r="V350" s="347">
        <v>92182</v>
      </c>
      <c r="W350" s="342" t="s">
        <v>713</v>
      </c>
      <c r="X350" s="343">
        <v>47</v>
      </c>
      <c r="Y350" s="367">
        <v>1510.55</v>
      </c>
      <c r="Z350" s="370">
        <v>16542033</v>
      </c>
    </row>
    <row r="351" spans="21:26" ht="15" thickBot="1" x14ac:dyDescent="0.4">
      <c r="U351" t="str">
        <f t="shared" si="5"/>
        <v>9218248</v>
      </c>
      <c r="V351" s="347">
        <v>92182</v>
      </c>
      <c r="W351" s="342" t="s">
        <v>713</v>
      </c>
      <c r="X351" s="343">
        <v>48</v>
      </c>
      <c r="Y351" s="367">
        <v>1510.55</v>
      </c>
      <c r="Z351" s="370">
        <v>16542033</v>
      </c>
    </row>
    <row r="352" spans="21:26" ht="15" thickBot="1" x14ac:dyDescent="0.4">
      <c r="U352" t="str">
        <f t="shared" si="5"/>
        <v>9218249</v>
      </c>
      <c r="V352" s="347">
        <v>92182</v>
      </c>
      <c r="W352" s="342" t="s">
        <v>713</v>
      </c>
      <c r="X352" s="343">
        <v>49</v>
      </c>
      <c r="Y352" s="367">
        <v>1510.55</v>
      </c>
      <c r="Z352" s="370">
        <v>16542033</v>
      </c>
    </row>
    <row r="353" spans="21:26" ht="15" thickBot="1" x14ac:dyDescent="0.4">
      <c r="U353" t="str">
        <f t="shared" si="5"/>
        <v>9218250</v>
      </c>
      <c r="V353" s="347">
        <v>92182</v>
      </c>
      <c r="W353" s="342" t="s">
        <v>713</v>
      </c>
      <c r="X353" s="343">
        <v>50</v>
      </c>
      <c r="Y353" s="367">
        <v>1510.55</v>
      </c>
      <c r="Z353" s="370">
        <v>16542033</v>
      </c>
    </row>
    <row r="354" spans="21:26" ht="15" thickBot="1" x14ac:dyDescent="0.4">
      <c r="U354" t="str">
        <f t="shared" si="5"/>
        <v>921831</v>
      </c>
      <c r="V354" s="345">
        <v>92183</v>
      </c>
      <c r="W354" s="337" t="s">
        <v>714</v>
      </c>
      <c r="X354" s="344">
        <v>1</v>
      </c>
      <c r="Y354" s="372">
        <v>357.28</v>
      </c>
      <c r="Z354" s="368">
        <v>3912573</v>
      </c>
    </row>
    <row r="355" spans="21:26" ht="15" thickBot="1" x14ac:dyDescent="0.4">
      <c r="U355" t="str">
        <f t="shared" si="5"/>
        <v>921832</v>
      </c>
      <c r="V355" s="345">
        <v>92183</v>
      </c>
      <c r="W355" s="337" t="s">
        <v>714</v>
      </c>
      <c r="X355" s="344">
        <v>2</v>
      </c>
      <c r="Y355" s="372">
        <v>357.28</v>
      </c>
      <c r="Z355" s="368">
        <v>3912573</v>
      </c>
    </row>
    <row r="356" spans="21:26" ht="15" thickBot="1" x14ac:dyDescent="0.4">
      <c r="U356" t="str">
        <f t="shared" si="5"/>
        <v>921833</v>
      </c>
      <c r="V356" s="345">
        <v>92183</v>
      </c>
      <c r="W356" s="337" t="s">
        <v>714</v>
      </c>
      <c r="X356" s="344">
        <v>3</v>
      </c>
      <c r="Y356" s="372">
        <v>357.28</v>
      </c>
      <c r="Z356" s="368">
        <v>3912573</v>
      </c>
    </row>
    <row r="357" spans="21:26" ht="15" thickBot="1" x14ac:dyDescent="0.4">
      <c r="U357" t="str">
        <f t="shared" si="5"/>
        <v>921834</v>
      </c>
      <c r="V357" s="345">
        <v>92183</v>
      </c>
      <c r="W357" s="337" t="s">
        <v>714</v>
      </c>
      <c r="X357" s="344">
        <v>4</v>
      </c>
      <c r="Y357" s="372">
        <v>357.28</v>
      </c>
      <c r="Z357" s="368">
        <v>3912573</v>
      </c>
    </row>
    <row r="358" spans="21:26" ht="15" thickBot="1" x14ac:dyDescent="0.4">
      <c r="U358" t="str">
        <f t="shared" si="5"/>
        <v>921835</v>
      </c>
      <c r="V358" s="345">
        <v>92183</v>
      </c>
      <c r="W358" s="337" t="s">
        <v>714</v>
      </c>
      <c r="X358" s="344">
        <v>5</v>
      </c>
      <c r="Y358" s="372">
        <v>357.28</v>
      </c>
      <c r="Z358" s="368">
        <v>3912573</v>
      </c>
    </row>
    <row r="359" spans="21:26" ht="15" thickBot="1" x14ac:dyDescent="0.4">
      <c r="U359" t="str">
        <f t="shared" si="5"/>
        <v>921836</v>
      </c>
      <c r="V359" s="345">
        <v>92183</v>
      </c>
      <c r="W359" s="337" t="s">
        <v>714</v>
      </c>
      <c r="X359" s="344">
        <v>6</v>
      </c>
      <c r="Y359" s="372">
        <v>357.28</v>
      </c>
      <c r="Z359" s="368">
        <v>3912573</v>
      </c>
    </row>
    <row r="360" spans="21:26" ht="15" thickBot="1" x14ac:dyDescent="0.4">
      <c r="U360" t="str">
        <f t="shared" si="5"/>
        <v>921837</v>
      </c>
      <c r="V360" s="345">
        <v>92183</v>
      </c>
      <c r="W360" s="337" t="s">
        <v>714</v>
      </c>
      <c r="X360" s="344">
        <v>7</v>
      </c>
      <c r="Y360" s="372">
        <v>357.28</v>
      </c>
      <c r="Z360" s="368">
        <v>3912573</v>
      </c>
    </row>
    <row r="361" spans="21:26" ht="15" thickBot="1" x14ac:dyDescent="0.4">
      <c r="U361" t="str">
        <f t="shared" si="5"/>
        <v>921838</v>
      </c>
      <c r="V361" s="345">
        <v>92183</v>
      </c>
      <c r="W361" s="337" t="s">
        <v>714</v>
      </c>
      <c r="X361" s="344">
        <v>8</v>
      </c>
      <c r="Y361" s="372">
        <v>357.28</v>
      </c>
      <c r="Z361" s="368">
        <v>3912573</v>
      </c>
    </row>
    <row r="362" spans="21:26" ht="15" thickBot="1" x14ac:dyDescent="0.4">
      <c r="U362" t="str">
        <f t="shared" si="5"/>
        <v>921839</v>
      </c>
      <c r="V362" s="345">
        <v>92183</v>
      </c>
      <c r="W362" s="337" t="s">
        <v>714</v>
      </c>
      <c r="X362" s="344">
        <v>9</v>
      </c>
      <c r="Y362" s="372">
        <v>357.28</v>
      </c>
      <c r="Z362" s="368">
        <v>3912573</v>
      </c>
    </row>
    <row r="363" spans="21:26" ht="15" thickBot="1" x14ac:dyDescent="0.4">
      <c r="U363" t="str">
        <f t="shared" si="5"/>
        <v>9218310</v>
      </c>
      <c r="V363" s="345">
        <v>92183</v>
      </c>
      <c r="W363" s="337" t="s">
        <v>714</v>
      </c>
      <c r="X363" s="344">
        <v>10</v>
      </c>
      <c r="Y363" s="372">
        <v>357.28</v>
      </c>
      <c r="Z363" s="368">
        <v>3912573</v>
      </c>
    </row>
    <row r="364" spans="21:26" ht="15" thickBot="1" x14ac:dyDescent="0.4">
      <c r="U364" t="str">
        <f t="shared" si="5"/>
        <v>9218311</v>
      </c>
      <c r="V364" s="345">
        <v>92183</v>
      </c>
      <c r="W364" s="337" t="s">
        <v>714</v>
      </c>
      <c r="X364" s="344">
        <v>11</v>
      </c>
      <c r="Y364" s="366">
        <v>692.8</v>
      </c>
      <c r="Z364" s="369">
        <v>7586853</v>
      </c>
    </row>
    <row r="365" spans="21:26" ht="15" thickBot="1" x14ac:dyDescent="0.4">
      <c r="U365" t="str">
        <f t="shared" si="5"/>
        <v>9218312</v>
      </c>
      <c r="V365" s="345">
        <v>92183</v>
      </c>
      <c r="W365" s="337" t="s">
        <v>714</v>
      </c>
      <c r="X365" s="344">
        <v>12</v>
      </c>
      <c r="Y365" s="366">
        <v>692.8</v>
      </c>
      <c r="Z365" s="369">
        <v>7586853</v>
      </c>
    </row>
    <row r="366" spans="21:26" ht="15" thickBot="1" x14ac:dyDescent="0.4">
      <c r="U366" t="str">
        <f t="shared" si="5"/>
        <v>9218313</v>
      </c>
      <c r="V366" s="345">
        <v>92183</v>
      </c>
      <c r="W366" s="337" t="s">
        <v>714</v>
      </c>
      <c r="X366" s="344">
        <v>13</v>
      </c>
      <c r="Y366" s="366">
        <v>692.8</v>
      </c>
      <c r="Z366" s="369">
        <v>7586853</v>
      </c>
    </row>
    <row r="367" spans="21:26" ht="15" thickBot="1" x14ac:dyDescent="0.4">
      <c r="U367" t="str">
        <f t="shared" si="5"/>
        <v>9218314</v>
      </c>
      <c r="V367" s="345">
        <v>92183</v>
      </c>
      <c r="W367" s="337" t="s">
        <v>714</v>
      </c>
      <c r="X367" s="344">
        <v>14</v>
      </c>
      <c r="Y367" s="366">
        <v>692.8</v>
      </c>
      <c r="Z367" s="369">
        <v>7586853</v>
      </c>
    </row>
    <row r="368" spans="21:26" ht="15" thickBot="1" x14ac:dyDescent="0.4">
      <c r="U368" t="str">
        <f t="shared" si="5"/>
        <v>9218315</v>
      </c>
      <c r="V368" s="345">
        <v>92183</v>
      </c>
      <c r="W368" s="337" t="s">
        <v>714</v>
      </c>
      <c r="X368" s="344">
        <v>15</v>
      </c>
      <c r="Y368" s="366">
        <v>692.8</v>
      </c>
      <c r="Z368" s="369">
        <v>7586853</v>
      </c>
    </row>
    <row r="369" spans="21:26" ht="15" thickBot="1" x14ac:dyDescent="0.4">
      <c r="U369" t="str">
        <f t="shared" si="5"/>
        <v>9218316</v>
      </c>
      <c r="V369" s="345">
        <v>92183</v>
      </c>
      <c r="W369" s="337" t="s">
        <v>714</v>
      </c>
      <c r="X369" s="344">
        <v>16</v>
      </c>
      <c r="Y369" s="366">
        <v>692.8</v>
      </c>
      <c r="Z369" s="369">
        <v>7586853</v>
      </c>
    </row>
    <row r="370" spans="21:26" ht="15" thickBot="1" x14ac:dyDescent="0.4">
      <c r="U370" t="str">
        <f t="shared" si="5"/>
        <v>9218317</v>
      </c>
      <c r="V370" s="345">
        <v>92183</v>
      </c>
      <c r="W370" s="337" t="s">
        <v>714</v>
      </c>
      <c r="X370" s="344">
        <v>17</v>
      </c>
      <c r="Y370" s="366">
        <v>692.8</v>
      </c>
      <c r="Z370" s="369">
        <v>7586853</v>
      </c>
    </row>
    <row r="371" spans="21:26" ht="15" thickBot="1" x14ac:dyDescent="0.4">
      <c r="U371" t="str">
        <f t="shared" si="5"/>
        <v>9218318</v>
      </c>
      <c r="V371" s="345">
        <v>92183</v>
      </c>
      <c r="W371" s="337" t="s">
        <v>714</v>
      </c>
      <c r="X371" s="344">
        <v>18</v>
      </c>
      <c r="Y371" s="366">
        <v>692.8</v>
      </c>
      <c r="Z371" s="369">
        <v>7586853</v>
      </c>
    </row>
    <row r="372" spans="21:26" ht="15" thickBot="1" x14ac:dyDescent="0.4">
      <c r="U372" t="str">
        <f t="shared" si="5"/>
        <v>9218319</v>
      </c>
      <c r="V372" s="345">
        <v>92183</v>
      </c>
      <c r="W372" s="337" t="s">
        <v>714</v>
      </c>
      <c r="X372" s="344">
        <v>19</v>
      </c>
      <c r="Y372" s="366">
        <v>692.8</v>
      </c>
      <c r="Z372" s="369">
        <v>7586853</v>
      </c>
    </row>
    <row r="373" spans="21:26" ht="15" thickBot="1" x14ac:dyDescent="0.4">
      <c r="U373" t="str">
        <f t="shared" si="5"/>
        <v>9218320</v>
      </c>
      <c r="V373" s="345">
        <v>92183</v>
      </c>
      <c r="W373" s="337" t="s">
        <v>714</v>
      </c>
      <c r="X373" s="344">
        <v>20</v>
      </c>
      <c r="Y373" s="366">
        <v>692.8</v>
      </c>
      <c r="Z373" s="369">
        <v>7586853</v>
      </c>
    </row>
    <row r="374" spans="21:26" ht="15" thickBot="1" x14ac:dyDescent="0.4">
      <c r="U374" t="str">
        <f t="shared" si="5"/>
        <v>9218321</v>
      </c>
      <c r="V374" s="345">
        <v>92183</v>
      </c>
      <c r="W374" s="337" t="s">
        <v>714</v>
      </c>
      <c r="X374" s="344">
        <v>21</v>
      </c>
      <c r="Y374" s="366">
        <v>1028.32</v>
      </c>
      <c r="Z374" s="369">
        <v>11261132</v>
      </c>
    </row>
    <row r="375" spans="21:26" ht="15" thickBot="1" x14ac:dyDescent="0.4">
      <c r="U375" t="str">
        <f t="shared" si="5"/>
        <v>9218322</v>
      </c>
      <c r="V375" s="345">
        <v>92183</v>
      </c>
      <c r="W375" s="337" t="s">
        <v>714</v>
      </c>
      <c r="X375" s="344">
        <v>22</v>
      </c>
      <c r="Y375" s="366">
        <v>1028.32</v>
      </c>
      <c r="Z375" s="369">
        <v>11261132</v>
      </c>
    </row>
    <row r="376" spans="21:26" ht="15" thickBot="1" x14ac:dyDescent="0.4">
      <c r="U376" t="str">
        <f t="shared" si="5"/>
        <v>9218323</v>
      </c>
      <c r="V376" s="345">
        <v>92183</v>
      </c>
      <c r="W376" s="337" t="s">
        <v>714</v>
      </c>
      <c r="X376" s="344">
        <v>23</v>
      </c>
      <c r="Y376" s="366">
        <v>1028.32</v>
      </c>
      <c r="Z376" s="369">
        <v>11261132</v>
      </c>
    </row>
    <row r="377" spans="21:26" ht="15" thickBot="1" x14ac:dyDescent="0.4">
      <c r="U377" t="str">
        <f t="shared" si="5"/>
        <v>9218324</v>
      </c>
      <c r="V377" s="345">
        <v>92183</v>
      </c>
      <c r="W377" s="337" t="s">
        <v>714</v>
      </c>
      <c r="X377" s="344">
        <v>24</v>
      </c>
      <c r="Y377" s="366">
        <v>1028.32</v>
      </c>
      <c r="Z377" s="369">
        <v>11261132</v>
      </c>
    </row>
    <row r="378" spans="21:26" ht="15" thickBot="1" x14ac:dyDescent="0.4">
      <c r="U378" t="str">
        <f t="shared" si="5"/>
        <v>9218325</v>
      </c>
      <c r="V378" s="345">
        <v>92183</v>
      </c>
      <c r="W378" s="337" t="s">
        <v>714</v>
      </c>
      <c r="X378" s="344">
        <v>25</v>
      </c>
      <c r="Y378" s="366">
        <v>1028.32</v>
      </c>
      <c r="Z378" s="369">
        <v>11261132</v>
      </c>
    </row>
    <row r="379" spans="21:26" ht="15" thickBot="1" x14ac:dyDescent="0.4">
      <c r="U379" t="str">
        <f t="shared" si="5"/>
        <v>9218326</v>
      </c>
      <c r="V379" s="345">
        <v>92183</v>
      </c>
      <c r="W379" s="337" t="s">
        <v>714</v>
      </c>
      <c r="X379" s="344">
        <v>26</v>
      </c>
      <c r="Y379" s="366">
        <v>1028.32</v>
      </c>
      <c r="Z379" s="369">
        <v>11261132</v>
      </c>
    </row>
    <row r="380" spans="21:26" ht="15" thickBot="1" x14ac:dyDescent="0.4">
      <c r="U380" t="str">
        <f t="shared" si="5"/>
        <v>9218327</v>
      </c>
      <c r="V380" s="345">
        <v>92183</v>
      </c>
      <c r="W380" s="337" t="s">
        <v>714</v>
      </c>
      <c r="X380" s="344">
        <v>27</v>
      </c>
      <c r="Y380" s="366">
        <v>1028.32</v>
      </c>
      <c r="Z380" s="369">
        <v>11261132</v>
      </c>
    </row>
    <row r="381" spans="21:26" ht="15" thickBot="1" x14ac:dyDescent="0.4">
      <c r="U381" t="str">
        <f t="shared" si="5"/>
        <v>9218328</v>
      </c>
      <c r="V381" s="345">
        <v>92183</v>
      </c>
      <c r="W381" s="337" t="s">
        <v>714</v>
      </c>
      <c r="X381" s="344">
        <v>28</v>
      </c>
      <c r="Y381" s="366">
        <v>1028.32</v>
      </c>
      <c r="Z381" s="369">
        <v>11261132</v>
      </c>
    </row>
    <row r="382" spans="21:26" ht="15" thickBot="1" x14ac:dyDescent="0.4">
      <c r="U382" t="str">
        <f t="shared" si="5"/>
        <v>9218329</v>
      </c>
      <c r="V382" s="345">
        <v>92183</v>
      </c>
      <c r="W382" s="337" t="s">
        <v>714</v>
      </c>
      <c r="X382" s="344">
        <v>29</v>
      </c>
      <c r="Y382" s="366">
        <v>1028.32</v>
      </c>
      <c r="Z382" s="369">
        <v>11261132</v>
      </c>
    </row>
    <row r="383" spans="21:26" ht="15" thickBot="1" x14ac:dyDescent="0.4">
      <c r="U383" t="str">
        <f t="shared" si="5"/>
        <v>9218330</v>
      </c>
      <c r="V383" s="345">
        <v>92183</v>
      </c>
      <c r="W383" s="337" t="s">
        <v>714</v>
      </c>
      <c r="X383" s="344">
        <v>30</v>
      </c>
      <c r="Y383" s="366">
        <v>1028.32</v>
      </c>
      <c r="Z383" s="369">
        <v>11261132</v>
      </c>
    </row>
    <row r="384" spans="21:26" ht="15" thickBot="1" x14ac:dyDescent="0.4">
      <c r="U384" t="str">
        <f t="shared" si="5"/>
        <v>9218331</v>
      </c>
      <c r="V384" s="345">
        <v>92183</v>
      </c>
      <c r="W384" s="337" t="s">
        <v>714</v>
      </c>
      <c r="X384" s="344">
        <v>31</v>
      </c>
      <c r="Y384" s="366">
        <v>1363.84</v>
      </c>
      <c r="Z384" s="369">
        <v>14935412</v>
      </c>
    </row>
    <row r="385" spans="21:26" ht="15" thickBot="1" x14ac:dyDescent="0.4">
      <c r="U385" t="str">
        <f t="shared" si="5"/>
        <v>9218332</v>
      </c>
      <c r="V385" s="345">
        <v>92183</v>
      </c>
      <c r="W385" s="337" t="s">
        <v>714</v>
      </c>
      <c r="X385" s="344">
        <v>32</v>
      </c>
      <c r="Y385" s="366">
        <v>1363.84</v>
      </c>
      <c r="Z385" s="369">
        <v>14935412</v>
      </c>
    </row>
    <row r="386" spans="21:26" ht="15" thickBot="1" x14ac:dyDescent="0.4">
      <c r="U386" t="str">
        <f t="shared" si="5"/>
        <v>9218333</v>
      </c>
      <c r="V386" s="345">
        <v>92183</v>
      </c>
      <c r="W386" s="337" t="s">
        <v>714</v>
      </c>
      <c r="X386" s="344">
        <v>33</v>
      </c>
      <c r="Y386" s="366">
        <v>1363.84</v>
      </c>
      <c r="Z386" s="369">
        <v>14935412</v>
      </c>
    </row>
    <row r="387" spans="21:26" ht="15" thickBot="1" x14ac:dyDescent="0.4">
      <c r="U387" t="str">
        <f t="shared" si="5"/>
        <v>9218334</v>
      </c>
      <c r="V387" s="345">
        <v>92183</v>
      </c>
      <c r="W387" s="337" t="s">
        <v>714</v>
      </c>
      <c r="X387" s="344">
        <v>34</v>
      </c>
      <c r="Y387" s="366">
        <v>1363.84</v>
      </c>
      <c r="Z387" s="369">
        <v>14935412</v>
      </c>
    </row>
    <row r="388" spans="21:26" ht="15" thickBot="1" x14ac:dyDescent="0.4">
      <c r="U388" t="str">
        <f t="shared" si="5"/>
        <v>9218335</v>
      </c>
      <c r="V388" s="345">
        <v>92183</v>
      </c>
      <c r="W388" s="337" t="s">
        <v>714</v>
      </c>
      <c r="X388" s="344">
        <v>35</v>
      </c>
      <c r="Y388" s="366">
        <v>1363.84</v>
      </c>
      <c r="Z388" s="369">
        <v>14935412</v>
      </c>
    </row>
    <row r="389" spans="21:26" ht="15" thickBot="1" x14ac:dyDescent="0.4">
      <c r="U389" t="str">
        <f t="shared" ref="U389:U403" si="6">V389&amp;X389</f>
        <v>9218336</v>
      </c>
      <c r="V389" s="345">
        <v>92183</v>
      </c>
      <c r="W389" s="337" t="s">
        <v>714</v>
      </c>
      <c r="X389" s="344">
        <v>36</v>
      </c>
      <c r="Y389" s="366">
        <v>1363.84</v>
      </c>
      <c r="Z389" s="369">
        <v>14935412</v>
      </c>
    </row>
    <row r="390" spans="21:26" ht="15" thickBot="1" x14ac:dyDescent="0.4">
      <c r="U390" t="str">
        <f t="shared" si="6"/>
        <v>9218337</v>
      </c>
      <c r="V390" s="345">
        <v>92183</v>
      </c>
      <c r="W390" s="337" t="s">
        <v>714</v>
      </c>
      <c r="X390" s="344">
        <v>37</v>
      </c>
      <c r="Y390" s="366">
        <v>1363.84</v>
      </c>
      <c r="Z390" s="369">
        <v>14935412</v>
      </c>
    </row>
    <row r="391" spans="21:26" ht="15" thickBot="1" x14ac:dyDescent="0.4">
      <c r="U391" t="str">
        <f t="shared" si="6"/>
        <v>9218338</v>
      </c>
      <c r="V391" s="345">
        <v>92183</v>
      </c>
      <c r="W391" s="337" t="s">
        <v>714</v>
      </c>
      <c r="X391" s="344">
        <v>38</v>
      </c>
      <c r="Y391" s="366">
        <v>1363.84</v>
      </c>
      <c r="Z391" s="369">
        <v>14935412</v>
      </c>
    </row>
    <row r="392" spans="21:26" ht="15" thickBot="1" x14ac:dyDescent="0.4">
      <c r="U392" t="str">
        <f t="shared" si="6"/>
        <v>9218339</v>
      </c>
      <c r="V392" s="345">
        <v>92183</v>
      </c>
      <c r="W392" s="337" t="s">
        <v>714</v>
      </c>
      <c r="X392" s="344">
        <v>39</v>
      </c>
      <c r="Y392" s="366">
        <v>1363.84</v>
      </c>
      <c r="Z392" s="369">
        <v>14935412</v>
      </c>
    </row>
    <row r="393" spans="21:26" ht="15" thickBot="1" x14ac:dyDescent="0.4">
      <c r="U393" t="str">
        <f t="shared" si="6"/>
        <v>9218340</v>
      </c>
      <c r="V393" s="345">
        <v>92183</v>
      </c>
      <c r="W393" s="337" t="s">
        <v>714</v>
      </c>
      <c r="X393" s="344">
        <v>40</v>
      </c>
      <c r="Y393" s="366">
        <v>1363.84</v>
      </c>
      <c r="Z393" s="369">
        <v>14935412</v>
      </c>
    </row>
    <row r="394" spans="21:26" ht="15" thickBot="1" x14ac:dyDescent="0.4">
      <c r="U394" t="str">
        <f t="shared" si="6"/>
        <v>9218341</v>
      </c>
      <c r="V394" s="345">
        <v>92183</v>
      </c>
      <c r="W394" s="337" t="s">
        <v>714</v>
      </c>
      <c r="X394" s="344">
        <v>41</v>
      </c>
      <c r="Y394" s="367">
        <v>1699.36</v>
      </c>
      <c r="Z394" s="370">
        <v>18609691</v>
      </c>
    </row>
    <row r="395" spans="21:26" ht="15" thickBot="1" x14ac:dyDescent="0.4">
      <c r="U395" t="str">
        <f t="shared" si="6"/>
        <v>9218342</v>
      </c>
      <c r="V395" s="345">
        <v>92183</v>
      </c>
      <c r="W395" s="337" t="s">
        <v>714</v>
      </c>
      <c r="X395" s="344">
        <v>42</v>
      </c>
      <c r="Y395" s="367">
        <v>1699.36</v>
      </c>
      <c r="Z395" s="370">
        <v>18609691</v>
      </c>
    </row>
    <row r="396" spans="21:26" ht="15" thickBot="1" x14ac:dyDescent="0.4">
      <c r="U396" t="str">
        <f t="shared" si="6"/>
        <v>9218343</v>
      </c>
      <c r="V396" s="345">
        <v>92183</v>
      </c>
      <c r="W396" s="337" t="s">
        <v>714</v>
      </c>
      <c r="X396" s="344">
        <v>43</v>
      </c>
      <c r="Y396" s="367">
        <v>1699.36</v>
      </c>
      <c r="Z396" s="370">
        <v>18609691</v>
      </c>
    </row>
    <row r="397" spans="21:26" ht="15" thickBot="1" x14ac:dyDescent="0.4">
      <c r="U397" t="str">
        <f t="shared" si="6"/>
        <v>9218344</v>
      </c>
      <c r="V397" s="345">
        <v>92183</v>
      </c>
      <c r="W397" s="337" t="s">
        <v>714</v>
      </c>
      <c r="X397" s="344">
        <v>44</v>
      </c>
      <c r="Y397" s="367">
        <v>1699.36</v>
      </c>
      <c r="Z397" s="370">
        <v>18609691</v>
      </c>
    </row>
    <row r="398" spans="21:26" ht="15" thickBot="1" x14ac:dyDescent="0.4">
      <c r="U398" t="str">
        <f t="shared" si="6"/>
        <v>9218345</v>
      </c>
      <c r="V398" s="345">
        <v>92183</v>
      </c>
      <c r="W398" s="337" t="s">
        <v>714</v>
      </c>
      <c r="X398" s="344">
        <v>45</v>
      </c>
      <c r="Y398" s="367">
        <v>1699.36</v>
      </c>
      <c r="Z398" s="370">
        <v>18609691</v>
      </c>
    </row>
    <row r="399" spans="21:26" ht="15" thickBot="1" x14ac:dyDescent="0.4">
      <c r="U399" t="str">
        <f t="shared" si="6"/>
        <v>9218346</v>
      </c>
      <c r="V399" s="345">
        <v>92183</v>
      </c>
      <c r="W399" s="337" t="s">
        <v>714</v>
      </c>
      <c r="X399" s="344">
        <v>46</v>
      </c>
      <c r="Y399" s="367">
        <v>1699.36</v>
      </c>
      <c r="Z399" s="370">
        <v>18609691</v>
      </c>
    </row>
    <row r="400" spans="21:26" ht="15" thickBot="1" x14ac:dyDescent="0.4">
      <c r="U400" t="str">
        <f t="shared" si="6"/>
        <v>9218347</v>
      </c>
      <c r="V400" s="345">
        <v>92183</v>
      </c>
      <c r="W400" s="337" t="s">
        <v>714</v>
      </c>
      <c r="X400" s="344">
        <v>47</v>
      </c>
      <c r="Y400" s="367">
        <v>1699.36</v>
      </c>
      <c r="Z400" s="370">
        <v>18609691</v>
      </c>
    </row>
    <row r="401" spans="21:26" ht="15" thickBot="1" x14ac:dyDescent="0.4">
      <c r="U401" t="str">
        <f t="shared" si="6"/>
        <v>9218348</v>
      </c>
      <c r="V401" s="345">
        <v>92183</v>
      </c>
      <c r="W401" s="337" t="s">
        <v>714</v>
      </c>
      <c r="X401" s="344">
        <v>48</v>
      </c>
      <c r="Y401" s="367">
        <v>1699.36</v>
      </c>
      <c r="Z401" s="370">
        <v>18609691</v>
      </c>
    </row>
    <row r="402" spans="21:26" ht="15" thickBot="1" x14ac:dyDescent="0.4">
      <c r="U402" t="str">
        <f t="shared" si="6"/>
        <v>9218349</v>
      </c>
      <c r="V402" s="345">
        <v>92183</v>
      </c>
      <c r="W402" s="337" t="s">
        <v>714</v>
      </c>
      <c r="X402" s="344">
        <v>49</v>
      </c>
      <c r="Y402" s="367">
        <v>1699.36</v>
      </c>
      <c r="Z402" s="370">
        <v>18609691</v>
      </c>
    </row>
    <row r="403" spans="21:26" ht="15" thickBot="1" x14ac:dyDescent="0.4">
      <c r="U403" t="str">
        <f t="shared" si="6"/>
        <v>9218350</v>
      </c>
      <c r="V403" s="345">
        <v>92183</v>
      </c>
      <c r="W403" s="337" t="s">
        <v>714</v>
      </c>
      <c r="X403" s="344">
        <v>50</v>
      </c>
      <c r="Y403" s="367">
        <v>1699.36</v>
      </c>
      <c r="Z403" s="370">
        <v>18609691</v>
      </c>
    </row>
  </sheetData>
  <sheetProtection algorithmName="SHA-512" hashValue="teux/FmXEF3glQ2HkuESaxnYpUgGE35EBU8C/AhluEh2pe3r4/A6b5SSo3f1pvQyGA10BpL/7BZ3y5ArmA7Igg==" saltValue="xP68vqPQm4Bg3jmFr1Dr0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A85"/>
  <sheetViews>
    <sheetView showGridLines="0" tabSelected="1" view="pageBreakPreview" zoomScaleNormal="100" zoomScaleSheetLayoutView="100" workbookViewId="0">
      <selection sqref="A1:B3"/>
    </sheetView>
  </sheetViews>
  <sheetFormatPr defaultColWidth="10.81640625" defaultRowHeight="14.5" x14ac:dyDescent="0.35"/>
  <cols>
    <col min="1" max="1" width="9.54296875" customWidth="1"/>
    <col min="2" max="2" width="15.54296875" customWidth="1"/>
    <col min="7" max="7" width="13.7265625" customWidth="1"/>
    <col min="8" max="8" width="10" customWidth="1"/>
    <col min="9" max="9" width="10.54296875" customWidth="1"/>
    <col min="10" max="10" width="10.1796875" customWidth="1"/>
    <col min="11" max="11" width="9.7265625" customWidth="1"/>
  </cols>
  <sheetData>
    <row r="1" spans="1:235" ht="15" customHeight="1" x14ac:dyDescent="0.35">
      <c r="A1" s="1142"/>
      <c r="B1" s="1142"/>
      <c r="C1" s="817" t="str">
        <f>INSTRUCTIVO!C1</f>
        <v>ASEGURAMIENTO SANITARIO</v>
      </c>
      <c r="D1" s="817"/>
      <c r="E1" s="817"/>
      <c r="F1" s="817"/>
      <c r="G1" s="817" t="str">
        <f>INSTRUCTIVO!G1</f>
        <v>REGISTROS SANITARIOS Y TRAMITES ASOCIADOS</v>
      </c>
      <c r="H1" s="817"/>
      <c r="I1" s="817"/>
      <c r="J1" s="817"/>
      <c r="K1" s="817"/>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row>
    <row r="2" spans="1:235" ht="20.25" customHeight="1" x14ac:dyDescent="0.35">
      <c r="A2" s="1142"/>
      <c r="B2" s="1142"/>
      <c r="C2" s="1144" t="str">
        <f>INSTRUCTIVO!C2</f>
        <v>FORMATO ÚNICO DE DILIGENCIAMIENTO DE REACTIVOS NO IVD</v>
      </c>
      <c r="D2" s="1144"/>
      <c r="E2" s="1144"/>
      <c r="F2" s="1144"/>
      <c r="G2" s="1144"/>
      <c r="H2" s="1144"/>
      <c r="I2" s="1144"/>
      <c r="J2" s="1144"/>
      <c r="K2" s="1144"/>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row>
    <row r="3" spans="1:235" ht="15" customHeight="1" thickBot="1" x14ac:dyDescent="0.4">
      <c r="A3" s="1143"/>
      <c r="B3" s="1143"/>
      <c r="C3" s="820" t="str">
        <f>INSTRUCTIVO!C3</f>
        <v>Código: ASS-RSA-FM119</v>
      </c>
      <c r="D3" s="820"/>
      <c r="E3" s="820"/>
      <c r="F3" s="820" t="str">
        <f>INSTRUCTIVO!F3</f>
        <v>Versión: 06</v>
      </c>
      <c r="G3" s="820"/>
      <c r="H3" s="821" t="str">
        <f>INSTRUCTIVO!H3</f>
        <v>Fecha de Emisión: 2025-07-18</v>
      </c>
      <c r="I3" s="821"/>
      <c r="J3" s="821"/>
      <c r="K3" s="821"/>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row>
    <row r="4" spans="1:235" ht="16.5" thickTop="1" thickBot="1" x14ac:dyDescent="0.4">
      <c r="A4" s="148"/>
      <c r="B4" s="33"/>
      <c r="C4" s="33"/>
      <c r="D4" s="33"/>
      <c r="E4" s="33"/>
      <c r="F4" s="33"/>
      <c r="G4" s="33"/>
      <c r="H4" s="33"/>
      <c r="I4" s="33"/>
      <c r="J4" s="33"/>
      <c r="K4" s="34"/>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row>
    <row r="5" spans="1:235" ht="23.25" customHeight="1" x14ac:dyDescent="0.35">
      <c r="A5" s="1146" t="s">
        <v>715</v>
      </c>
      <c r="B5" s="1147"/>
      <c r="C5" s="1147"/>
      <c r="D5" s="1147"/>
      <c r="E5" s="1147"/>
      <c r="F5" s="1147"/>
      <c r="G5" s="1147"/>
      <c r="H5" s="1147"/>
      <c r="I5" s="1147"/>
      <c r="J5" s="1147"/>
      <c r="K5" s="1148"/>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row>
    <row r="6" spans="1:235" ht="15" thickBot="1" x14ac:dyDescent="0.4">
      <c r="A6" s="1149"/>
      <c r="B6" s="1150"/>
      <c r="C6" s="1150"/>
      <c r="D6" s="1150"/>
      <c r="E6" s="1150"/>
      <c r="F6" s="1150"/>
      <c r="G6" s="1150"/>
      <c r="H6" s="1150"/>
      <c r="I6" s="1150"/>
      <c r="J6" s="1150"/>
      <c r="K6" s="1151"/>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row>
    <row r="7" spans="1:235" ht="15" thickBot="1" x14ac:dyDescent="0.4">
      <c r="A7" s="149"/>
      <c r="B7" s="36"/>
      <c r="C7" s="36"/>
      <c r="D7" s="36"/>
      <c r="E7" s="36"/>
      <c r="F7" s="36"/>
      <c r="G7" s="36"/>
      <c r="H7" s="36"/>
      <c r="I7" s="36"/>
      <c r="J7" s="36"/>
      <c r="K7" s="150"/>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row>
    <row r="8" spans="1:235" ht="15" thickBot="1" x14ac:dyDescent="0.4">
      <c r="A8" s="1134" t="s">
        <v>474</v>
      </c>
      <c r="B8" s="1135"/>
      <c r="C8" s="1135"/>
      <c r="D8" s="1135"/>
      <c r="E8" s="1135"/>
      <c r="F8" s="1135"/>
      <c r="G8" s="1135"/>
      <c r="H8" s="1135"/>
      <c r="I8" s="1135"/>
      <c r="J8" s="1135"/>
      <c r="K8" s="1136"/>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row>
    <row r="9" spans="1:235" x14ac:dyDescent="0.35">
      <c r="A9" s="139"/>
      <c r="B9" s="131"/>
      <c r="C9" s="131"/>
      <c r="D9" s="131"/>
      <c r="E9" s="131"/>
      <c r="F9" s="131"/>
      <c r="G9" s="131"/>
      <c r="H9" s="131"/>
      <c r="I9" s="131"/>
      <c r="J9" s="131"/>
      <c r="K9" s="132"/>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row>
    <row r="10" spans="1:235" ht="24.75" customHeight="1" x14ac:dyDescent="0.35">
      <c r="A10" s="1137" t="s">
        <v>475</v>
      </c>
      <c r="B10" s="1138"/>
      <c r="C10" s="1138"/>
      <c r="D10" s="1139"/>
      <c r="E10" s="1139"/>
      <c r="F10" s="1139"/>
      <c r="G10" s="27" t="s">
        <v>476</v>
      </c>
      <c r="H10" s="677"/>
      <c r="I10" s="677"/>
      <c r="J10" s="677"/>
      <c r="K10" s="72"/>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c r="HP10" s="35"/>
      <c r="HQ10" s="35"/>
      <c r="HR10" s="35"/>
      <c r="HS10" s="35"/>
      <c r="HT10" s="35"/>
      <c r="HU10" s="35"/>
      <c r="HV10" s="35"/>
      <c r="HW10" s="35"/>
      <c r="HX10" s="35"/>
      <c r="HY10" s="35"/>
      <c r="HZ10" s="35"/>
      <c r="IA10" s="35"/>
    </row>
    <row r="11" spans="1:235" ht="24.75" customHeight="1" x14ac:dyDescent="0.35">
      <c r="A11" s="140" t="s">
        <v>477</v>
      </c>
      <c r="B11" s="1108"/>
      <c r="C11" s="1108"/>
      <c r="D11" s="1108"/>
      <c r="E11" s="1140" t="s">
        <v>478</v>
      </c>
      <c r="F11" s="1140"/>
      <c r="G11" s="1140"/>
      <c r="H11" s="1141"/>
      <c r="I11" s="1141"/>
      <c r="J11" s="1141"/>
      <c r="K11" s="136"/>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row>
    <row r="12" spans="1:235" ht="24.75" customHeight="1" x14ac:dyDescent="0.35">
      <c r="A12" s="73" t="s">
        <v>479</v>
      </c>
      <c r="B12" s="57"/>
      <c r="C12" s="57"/>
      <c r="D12" s="74"/>
      <c r="E12" s="74"/>
      <c r="F12" s="74"/>
      <c r="G12" s="74"/>
      <c r="H12" s="75" t="s">
        <v>103</v>
      </c>
      <c r="I12" s="78"/>
      <c r="J12" s="78"/>
      <c r="K12" s="141"/>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row>
    <row r="13" spans="1:235" x14ac:dyDescent="0.35">
      <c r="A13" s="142"/>
      <c r="B13" s="133"/>
      <c r="C13" s="133"/>
      <c r="D13" s="133"/>
      <c r="H13" s="134"/>
      <c r="I13" s="134"/>
      <c r="J13" s="134"/>
      <c r="K13" s="141"/>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row>
    <row r="14" spans="1:235" x14ac:dyDescent="0.35">
      <c r="A14" s="1089" t="s">
        <v>150</v>
      </c>
      <c r="B14" s="1090"/>
      <c r="C14" s="1090"/>
      <c r="D14" s="1090"/>
      <c r="E14" s="1090"/>
      <c r="F14" s="1090"/>
      <c r="G14" s="1090"/>
      <c r="H14" s="1090"/>
      <c r="I14" s="1090"/>
      <c r="J14" s="1090"/>
      <c r="K14" s="1091"/>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row>
    <row r="15" spans="1:235" x14ac:dyDescent="0.35">
      <c r="A15" s="106">
        <v>1</v>
      </c>
      <c r="B15" s="1095"/>
      <c r="C15" s="1096"/>
      <c r="D15" s="1096"/>
      <c r="E15" s="1096"/>
      <c r="F15" s="1096"/>
      <c r="G15" s="1096"/>
      <c r="H15" s="1096"/>
      <c r="I15" s="1096"/>
      <c r="J15" s="1096"/>
      <c r="K15" s="1097"/>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row>
    <row r="16" spans="1:235" x14ac:dyDescent="0.35">
      <c r="A16" s="106">
        <v>2</v>
      </c>
      <c r="B16" s="1095"/>
      <c r="C16" s="1096"/>
      <c r="D16" s="1096"/>
      <c r="E16" s="1096"/>
      <c r="F16" s="1096"/>
      <c r="G16" s="1096"/>
      <c r="H16" s="1096"/>
      <c r="I16" s="1096"/>
      <c r="J16" s="1096"/>
      <c r="K16" s="1097"/>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row>
    <row r="17" spans="1:235" x14ac:dyDescent="0.35">
      <c r="A17" s="106">
        <v>3</v>
      </c>
      <c r="B17" s="1095"/>
      <c r="C17" s="1096"/>
      <c r="D17" s="1096"/>
      <c r="E17" s="1096"/>
      <c r="F17" s="1096"/>
      <c r="G17" s="1096"/>
      <c r="H17" s="1096"/>
      <c r="I17" s="1096"/>
      <c r="J17" s="1096"/>
      <c r="K17" s="1097"/>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row>
    <row r="18" spans="1:235" x14ac:dyDescent="0.35">
      <c r="A18" s="106">
        <v>4</v>
      </c>
      <c r="B18" s="1095"/>
      <c r="C18" s="1096"/>
      <c r="D18" s="1096"/>
      <c r="E18" s="1096"/>
      <c r="F18" s="1096"/>
      <c r="G18" s="1096"/>
      <c r="H18" s="1096"/>
      <c r="I18" s="1096"/>
      <c r="J18" s="1096"/>
      <c r="K18" s="1097"/>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row>
    <row r="19" spans="1:235" x14ac:dyDescent="0.35">
      <c r="A19" s="106">
        <v>5</v>
      </c>
      <c r="B19" s="1095"/>
      <c r="C19" s="1096"/>
      <c r="D19" s="1096"/>
      <c r="E19" s="1096"/>
      <c r="F19" s="1096"/>
      <c r="G19" s="1096"/>
      <c r="H19" s="1096"/>
      <c r="I19" s="1096"/>
      <c r="J19" s="1096"/>
      <c r="K19" s="1097"/>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row>
    <row r="20" spans="1:235" x14ac:dyDescent="0.35">
      <c r="A20" s="106">
        <v>6</v>
      </c>
      <c r="B20" s="1095"/>
      <c r="C20" s="1096"/>
      <c r="D20" s="1096"/>
      <c r="E20" s="1096"/>
      <c r="F20" s="1096"/>
      <c r="G20" s="1096"/>
      <c r="H20" s="1096"/>
      <c r="I20" s="1096"/>
      <c r="J20" s="1096"/>
      <c r="K20" s="1097"/>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row>
    <row r="21" spans="1:235" x14ac:dyDescent="0.35">
      <c r="A21" s="106">
        <v>7</v>
      </c>
      <c r="B21" s="1095"/>
      <c r="C21" s="1096"/>
      <c r="D21" s="1096"/>
      <c r="E21" s="1096"/>
      <c r="F21" s="1096"/>
      <c r="G21" s="1096"/>
      <c r="H21" s="1096"/>
      <c r="I21" s="1096"/>
      <c r="J21" s="1096"/>
      <c r="K21" s="1097"/>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row>
    <row r="22" spans="1:235" x14ac:dyDescent="0.35">
      <c r="A22" s="106">
        <v>8</v>
      </c>
      <c r="B22" s="1095"/>
      <c r="C22" s="1096"/>
      <c r="D22" s="1096"/>
      <c r="E22" s="1096"/>
      <c r="F22" s="1096"/>
      <c r="G22" s="1096"/>
      <c r="H22" s="1096"/>
      <c r="I22" s="1096"/>
      <c r="J22" s="1096"/>
      <c r="K22" s="1097"/>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row>
    <row r="23" spans="1:235" x14ac:dyDescent="0.35">
      <c r="A23" s="106">
        <v>9</v>
      </c>
      <c r="B23" s="1095"/>
      <c r="C23" s="1096"/>
      <c r="D23" s="1096"/>
      <c r="E23" s="1096"/>
      <c r="F23" s="1096"/>
      <c r="G23" s="1096"/>
      <c r="H23" s="1096"/>
      <c r="I23" s="1096"/>
      <c r="J23" s="1096"/>
      <c r="K23" s="1097"/>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row>
    <row r="24" spans="1:235" x14ac:dyDescent="0.35">
      <c r="A24" s="106">
        <v>10</v>
      </c>
      <c r="B24" s="1095"/>
      <c r="C24" s="1096"/>
      <c r="D24" s="1096"/>
      <c r="E24" s="1096"/>
      <c r="F24" s="1096"/>
      <c r="G24" s="1096"/>
      <c r="H24" s="1096"/>
      <c r="I24" s="1096"/>
      <c r="J24" s="1096"/>
      <c r="K24" s="1097"/>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row>
    <row r="25" spans="1:235" x14ac:dyDescent="0.35">
      <c r="A25" s="106">
        <v>11</v>
      </c>
      <c r="B25" s="1095"/>
      <c r="C25" s="1096"/>
      <c r="D25" s="1096"/>
      <c r="E25" s="1096"/>
      <c r="F25" s="1096"/>
      <c r="G25" s="1096"/>
      <c r="H25" s="1096"/>
      <c r="I25" s="1096"/>
      <c r="J25" s="1096"/>
      <c r="K25" s="1097"/>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row>
    <row r="26" spans="1:235" x14ac:dyDescent="0.35">
      <c r="A26" s="106">
        <v>12</v>
      </c>
      <c r="B26" s="1095"/>
      <c r="C26" s="1096"/>
      <c r="D26" s="1096"/>
      <c r="E26" s="1096"/>
      <c r="F26" s="1096"/>
      <c r="G26" s="1096"/>
      <c r="H26" s="1096"/>
      <c r="I26" s="1096"/>
      <c r="J26" s="1096"/>
      <c r="K26" s="1097"/>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row>
    <row r="27" spans="1:235" x14ac:dyDescent="0.35">
      <c r="A27" s="106">
        <v>13</v>
      </c>
      <c r="B27" s="1095"/>
      <c r="C27" s="1096"/>
      <c r="D27" s="1096"/>
      <c r="E27" s="1096"/>
      <c r="F27" s="1096"/>
      <c r="G27" s="1096"/>
      <c r="H27" s="1096"/>
      <c r="I27" s="1096"/>
      <c r="J27" s="1096"/>
      <c r="K27" s="1097"/>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row>
    <row r="28" spans="1:235" x14ac:dyDescent="0.35">
      <c r="A28" s="106">
        <v>14</v>
      </c>
      <c r="B28" s="1095"/>
      <c r="C28" s="1096"/>
      <c r="D28" s="1096"/>
      <c r="E28" s="1096"/>
      <c r="F28" s="1096"/>
      <c r="G28" s="1096"/>
      <c r="H28" s="1096"/>
      <c r="I28" s="1096"/>
      <c r="J28" s="1096"/>
      <c r="K28" s="1097"/>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row>
    <row r="29" spans="1:235" x14ac:dyDescent="0.35">
      <c r="A29" s="106">
        <v>15</v>
      </c>
      <c r="B29" s="1095"/>
      <c r="C29" s="1096"/>
      <c r="D29" s="1096"/>
      <c r="E29" s="1096"/>
      <c r="F29" s="1096"/>
      <c r="G29" s="1096"/>
      <c r="H29" s="1096"/>
      <c r="I29" s="1096"/>
      <c r="J29" s="1096"/>
      <c r="K29" s="1097"/>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row>
    <row r="30" spans="1:235" x14ac:dyDescent="0.35">
      <c r="A30" s="106">
        <v>16</v>
      </c>
      <c r="B30" s="1095"/>
      <c r="C30" s="1096"/>
      <c r="D30" s="1096"/>
      <c r="E30" s="1096"/>
      <c r="F30" s="1096"/>
      <c r="G30" s="1096"/>
      <c r="H30" s="1096"/>
      <c r="I30" s="1096"/>
      <c r="J30" s="1096"/>
      <c r="K30" s="1097"/>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row>
    <row r="31" spans="1:235" x14ac:dyDescent="0.35">
      <c r="A31" s="106">
        <v>17</v>
      </c>
      <c r="B31" s="1095"/>
      <c r="C31" s="1096"/>
      <c r="D31" s="1096"/>
      <c r="E31" s="1096"/>
      <c r="F31" s="1096"/>
      <c r="G31" s="1096"/>
      <c r="H31" s="1096"/>
      <c r="I31" s="1096"/>
      <c r="J31" s="1096"/>
      <c r="K31" s="1097"/>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row>
    <row r="32" spans="1:235" x14ac:dyDescent="0.35">
      <c r="A32" s="106">
        <v>18</v>
      </c>
      <c r="B32" s="1095"/>
      <c r="C32" s="1096"/>
      <c r="D32" s="1096"/>
      <c r="E32" s="1096"/>
      <c r="F32" s="1096"/>
      <c r="G32" s="1096"/>
      <c r="H32" s="1096"/>
      <c r="I32" s="1096"/>
      <c r="J32" s="1096"/>
      <c r="K32" s="1097"/>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row>
    <row r="33" spans="1:235" x14ac:dyDescent="0.35">
      <c r="A33" s="106">
        <v>19</v>
      </c>
      <c r="B33" s="1095"/>
      <c r="C33" s="1096"/>
      <c r="D33" s="1096"/>
      <c r="E33" s="1096"/>
      <c r="F33" s="1096"/>
      <c r="G33" s="1096"/>
      <c r="H33" s="1096"/>
      <c r="I33" s="1096"/>
      <c r="J33" s="1096"/>
      <c r="K33" s="1097"/>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row>
    <row r="34" spans="1:235" x14ac:dyDescent="0.35">
      <c r="A34" s="106">
        <v>20</v>
      </c>
      <c r="B34" s="1095"/>
      <c r="C34" s="1096"/>
      <c r="D34" s="1096"/>
      <c r="E34" s="1096"/>
      <c r="F34" s="1096"/>
      <c r="G34" s="1096"/>
      <c r="H34" s="1096"/>
      <c r="I34" s="1096"/>
      <c r="J34" s="1096"/>
      <c r="K34" s="1097"/>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row>
    <row r="35" spans="1:235" x14ac:dyDescent="0.35">
      <c r="A35" s="106">
        <v>21</v>
      </c>
      <c r="B35" s="1095"/>
      <c r="C35" s="1096"/>
      <c r="D35" s="1096"/>
      <c r="E35" s="1096"/>
      <c r="F35" s="1096"/>
      <c r="G35" s="1096"/>
      <c r="H35" s="1096"/>
      <c r="I35" s="1096"/>
      <c r="J35" s="1096"/>
      <c r="K35" s="1097"/>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row>
    <row r="36" spans="1:235" x14ac:dyDescent="0.35">
      <c r="A36" s="106">
        <v>22</v>
      </c>
      <c r="B36" s="1095"/>
      <c r="C36" s="1096"/>
      <c r="D36" s="1096"/>
      <c r="E36" s="1096"/>
      <c r="F36" s="1096"/>
      <c r="G36" s="1096"/>
      <c r="H36" s="1096"/>
      <c r="I36" s="1096"/>
      <c r="J36" s="1096"/>
      <c r="K36" s="1097"/>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row>
    <row r="37" spans="1:235" x14ac:dyDescent="0.35">
      <c r="A37" s="106">
        <v>23</v>
      </c>
      <c r="B37" s="1095"/>
      <c r="C37" s="1096"/>
      <c r="D37" s="1096"/>
      <c r="E37" s="1096"/>
      <c r="F37" s="1096"/>
      <c r="G37" s="1096"/>
      <c r="H37" s="1096"/>
      <c r="I37" s="1096"/>
      <c r="J37" s="1096"/>
      <c r="K37" s="1097"/>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row>
    <row r="38" spans="1:235" x14ac:dyDescent="0.35">
      <c r="A38" s="106">
        <v>24</v>
      </c>
      <c r="B38" s="1095"/>
      <c r="C38" s="1096"/>
      <c r="D38" s="1096"/>
      <c r="E38" s="1096"/>
      <c r="F38" s="1096"/>
      <c r="G38" s="1096"/>
      <c r="H38" s="1096"/>
      <c r="I38" s="1096"/>
      <c r="J38" s="1096"/>
      <c r="K38" s="1097"/>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row>
    <row r="39" spans="1:235" x14ac:dyDescent="0.35">
      <c r="A39" s="106">
        <v>25</v>
      </c>
      <c r="B39" s="1095"/>
      <c r="C39" s="1096"/>
      <c r="D39" s="1096"/>
      <c r="E39" s="1096"/>
      <c r="F39" s="1096"/>
      <c r="G39" s="1096"/>
      <c r="H39" s="1096"/>
      <c r="I39" s="1096"/>
      <c r="J39" s="1096"/>
      <c r="K39" s="1097"/>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row>
    <row r="40" spans="1:235" x14ac:dyDescent="0.35">
      <c r="A40" s="106">
        <v>26</v>
      </c>
      <c r="B40" s="1095"/>
      <c r="C40" s="1096"/>
      <c r="D40" s="1096"/>
      <c r="E40" s="1096"/>
      <c r="F40" s="1096"/>
      <c r="G40" s="1096"/>
      <c r="H40" s="1096"/>
      <c r="I40" s="1096"/>
      <c r="J40" s="1096"/>
      <c r="K40" s="1097"/>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row>
    <row r="41" spans="1:235" x14ac:dyDescent="0.35">
      <c r="A41" s="106">
        <v>27</v>
      </c>
      <c r="B41" s="1095"/>
      <c r="C41" s="1096"/>
      <c r="D41" s="1096"/>
      <c r="E41" s="1096"/>
      <c r="F41" s="1096"/>
      <c r="G41" s="1096"/>
      <c r="H41" s="1096"/>
      <c r="I41" s="1096"/>
      <c r="J41" s="1096"/>
      <c r="K41" s="1097"/>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row>
    <row r="42" spans="1:235" x14ac:dyDescent="0.35">
      <c r="A42" s="106">
        <v>28</v>
      </c>
      <c r="B42" s="1095"/>
      <c r="C42" s="1096"/>
      <c r="D42" s="1096"/>
      <c r="E42" s="1096"/>
      <c r="F42" s="1096"/>
      <c r="G42" s="1096"/>
      <c r="H42" s="1096"/>
      <c r="I42" s="1096"/>
      <c r="J42" s="1096"/>
      <c r="K42" s="1097"/>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row>
    <row r="43" spans="1:235" x14ac:dyDescent="0.35">
      <c r="A43" s="106">
        <v>29</v>
      </c>
      <c r="B43" s="1095"/>
      <c r="C43" s="1096"/>
      <c r="D43" s="1096"/>
      <c r="E43" s="1096"/>
      <c r="F43" s="1096"/>
      <c r="G43" s="1096"/>
      <c r="H43" s="1096"/>
      <c r="I43" s="1096"/>
      <c r="J43" s="1096"/>
      <c r="K43" s="1097"/>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row>
    <row r="44" spans="1:235" x14ac:dyDescent="0.35">
      <c r="A44" s="106">
        <v>30</v>
      </c>
      <c r="B44" s="1095"/>
      <c r="C44" s="1096"/>
      <c r="D44" s="1096"/>
      <c r="E44" s="1096"/>
      <c r="F44" s="1096"/>
      <c r="G44" s="1096"/>
      <c r="H44" s="1096"/>
      <c r="I44" s="1096"/>
      <c r="J44" s="1096"/>
      <c r="K44" s="1097"/>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row>
    <row r="45" spans="1:235" x14ac:dyDescent="0.35">
      <c r="A45" s="106">
        <v>31</v>
      </c>
      <c r="B45" s="1095"/>
      <c r="C45" s="1096"/>
      <c r="D45" s="1096"/>
      <c r="E45" s="1096"/>
      <c r="F45" s="1096"/>
      <c r="G45" s="1096"/>
      <c r="H45" s="1096"/>
      <c r="I45" s="1096"/>
      <c r="J45" s="1096"/>
      <c r="K45" s="1097"/>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row>
    <row r="46" spans="1:235" x14ac:dyDescent="0.35">
      <c r="A46" s="106">
        <v>32</v>
      </c>
      <c r="B46" s="1095"/>
      <c r="C46" s="1096"/>
      <c r="D46" s="1096"/>
      <c r="E46" s="1096"/>
      <c r="F46" s="1096"/>
      <c r="G46" s="1096"/>
      <c r="H46" s="1096"/>
      <c r="I46" s="1096"/>
      <c r="J46" s="1096"/>
      <c r="K46" s="1097"/>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row>
    <row r="47" spans="1:235" x14ac:dyDescent="0.35">
      <c r="A47" s="106">
        <v>33</v>
      </c>
      <c r="B47" s="1095"/>
      <c r="C47" s="1096"/>
      <c r="D47" s="1096"/>
      <c r="E47" s="1096"/>
      <c r="F47" s="1096"/>
      <c r="G47" s="1096"/>
      <c r="H47" s="1096"/>
      <c r="I47" s="1096"/>
      <c r="J47" s="1096"/>
      <c r="K47" s="1097"/>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row>
    <row r="48" spans="1:235" x14ac:dyDescent="0.35">
      <c r="A48" s="106">
        <v>34</v>
      </c>
      <c r="B48" s="1095"/>
      <c r="C48" s="1096"/>
      <c r="D48" s="1096"/>
      <c r="E48" s="1096"/>
      <c r="F48" s="1096"/>
      <c r="G48" s="1096"/>
      <c r="H48" s="1096"/>
      <c r="I48" s="1096"/>
      <c r="J48" s="1096"/>
      <c r="K48" s="1097"/>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row>
    <row r="49" spans="1:235" x14ac:dyDescent="0.35">
      <c r="A49" s="106">
        <v>35</v>
      </c>
      <c r="B49" s="1095"/>
      <c r="C49" s="1096"/>
      <c r="D49" s="1096"/>
      <c r="E49" s="1096"/>
      <c r="F49" s="1096"/>
      <c r="G49" s="1096"/>
      <c r="H49" s="1096"/>
      <c r="I49" s="1096"/>
      <c r="J49" s="1096"/>
      <c r="K49" s="1097"/>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row>
    <row r="50" spans="1:235" x14ac:dyDescent="0.35">
      <c r="A50" s="106">
        <v>36</v>
      </c>
      <c r="B50" s="1095"/>
      <c r="C50" s="1096"/>
      <c r="D50" s="1096"/>
      <c r="E50" s="1096"/>
      <c r="F50" s="1096"/>
      <c r="G50" s="1096"/>
      <c r="H50" s="1096"/>
      <c r="I50" s="1096"/>
      <c r="J50" s="1096"/>
      <c r="K50" s="1097"/>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row>
    <row r="51" spans="1:235" x14ac:dyDescent="0.35">
      <c r="A51" s="106">
        <v>37</v>
      </c>
      <c r="B51" s="1095"/>
      <c r="C51" s="1096"/>
      <c r="D51" s="1096"/>
      <c r="E51" s="1096"/>
      <c r="F51" s="1096"/>
      <c r="G51" s="1096"/>
      <c r="H51" s="1096"/>
      <c r="I51" s="1096"/>
      <c r="J51" s="1096"/>
      <c r="K51" s="1097"/>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row>
    <row r="52" spans="1:235" x14ac:dyDescent="0.35">
      <c r="A52" s="106">
        <v>38</v>
      </c>
      <c r="B52" s="1095"/>
      <c r="C52" s="1096"/>
      <c r="D52" s="1096"/>
      <c r="E52" s="1096"/>
      <c r="F52" s="1096"/>
      <c r="G52" s="1096"/>
      <c r="H52" s="1096"/>
      <c r="I52" s="1096"/>
      <c r="J52" s="1096"/>
      <c r="K52" s="1097"/>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row>
    <row r="53" spans="1:235" x14ac:dyDescent="0.35">
      <c r="A53" s="106">
        <v>39</v>
      </c>
      <c r="B53" s="1095"/>
      <c r="C53" s="1096"/>
      <c r="D53" s="1096"/>
      <c r="E53" s="1096"/>
      <c r="F53" s="1096"/>
      <c r="G53" s="1096"/>
      <c r="H53" s="1096"/>
      <c r="I53" s="1096"/>
      <c r="J53" s="1096"/>
      <c r="K53" s="1097"/>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row>
    <row r="54" spans="1:235" x14ac:dyDescent="0.35">
      <c r="A54" s="106">
        <v>40</v>
      </c>
      <c r="B54" s="1095"/>
      <c r="C54" s="1096"/>
      <c r="D54" s="1096"/>
      <c r="E54" s="1096"/>
      <c r="F54" s="1096"/>
      <c r="G54" s="1096"/>
      <c r="H54" s="1096"/>
      <c r="I54" s="1096"/>
      <c r="J54" s="1096"/>
      <c r="K54" s="1097"/>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row>
    <row r="55" spans="1:235" x14ac:dyDescent="0.35">
      <c r="A55" s="106">
        <v>41</v>
      </c>
      <c r="B55" s="1095"/>
      <c r="C55" s="1096"/>
      <c r="D55" s="1096"/>
      <c r="E55" s="1096"/>
      <c r="F55" s="1096"/>
      <c r="G55" s="1096"/>
      <c r="H55" s="1096"/>
      <c r="I55" s="1096"/>
      <c r="J55" s="1096"/>
      <c r="K55" s="1097"/>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row>
    <row r="56" spans="1:235" x14ac:dyDescent="0.35">
      <c r="A56" s="106">
        <v>42</v>
      </c>
      <c r="B56" s="1095"/>
      <c r="C56" s="1096"/>
      <c r="D56" s="1096"/>
      <c r="E56" s="1096"/>
      <c r="F56" s="1096"/>
      <c r="G56" s="1096"/>
      <c r="H56" s="1096"/>
      <c r="I56" s="1096"/>
      <c r="J56" s="1096"/>
      <c r="K56" s="1097"/>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row>
    <row r="57" spans="1:235" x14ac:dyDescent="0.35">
      <c r="A57" s="106">
        <v>43</v>
      </c>
      <c r="B57" s="1095"/>
      <c r="C57" s="1096"/>
      <c r="D57" s="1096"/>
      <c r="E57" s="1096"/>
      <c r="F57" s="1096"/>
      <c r="G57" s="1096"/>
      <c r="H57" s="1096"/>
      <c r="I57" s="1096"/>
      <c r="J57" s="1096"/>
      <c r="K57" s="1097"/>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row>
    <row r="58" spans="1:235" x14ac:dyDescent="0.35">
      <c r="A58" s="106">
        <v>44</v>
      </c>
      <c r="B58" s="1095"/>
      <c r="C58" s="1096"/>
      <c r="D58" s="1096"/>
      <c r="E58" s="1096"/>
      <c r="F58" s="1096"/>
      <c r="G58" s="1096"/>
      <c r="H58" s="1096"/>
      <c r="I58" s="1096"/>
      <c r="J58" s="1096"/>
      <c r="K58" s="1097"/>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row>
    <row r="59" spans="1:235" x14ac:dyDescent="0.35">
      <c r="A59" s="106">
        <v>45</v>
      </c>
      <c r="B59" s="1095"/>
      <c r="C59" s="1096"/>
      <c r="D59" s="1096"/>
      <c r="E59" s="1096"/>
      <c r="F59" s="1096"/>
      <c r="G59" s="1096"/>
      <c r="H59" s="1096"/>
      <c r="I59" s="1096"/>
      <c r="J59" s="1096"/>
      <c r="K59" s="1097"/>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row>
    <row r="60" spans="1:235" x14ac:dyDescent="0.35">
      <c r="A60" s="106">
        <v>46</v>
      </c>
      <c r="B60" s="1095"/>
      <c r="C60" s="1096"/>
      <c r="D60" s="1096"/>
      <c r="E60" s="1096"/>
      <c r="F60" s="1096"/>
      <c r="G60" s="1096"/>
      <c r="H60" s="1096"/>
      <c r="I60" s="1096"/>
      <c r="J60" s="1096"/>
      <c r="K60" s="1097"/>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row>
    <row r="61" spans="1:235" x14ac:dyDescent="0.35">
      <c r="A61" s="106">
        <v>47</v>
      </c>
      <c r="B61" s="1095"/>
      <c r="C61" s="1096"/>
      <c r="D61" s="1096"/>
      <c r="E61" s="1096"/>
      <c r="F61" s="1096"/>
      <c r="G61" s="1096"/>
      <c r="H61" s="1096"/>
      <c r="I61" s="1096"/>
      <c r="J61" s="1096"/>
      <c r="K61" s="1097"/>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row>
    <row r="62" spans="1:235" x14ac:dyDescent="0.35">
      <c r="A62" s="106">
        <v>48</v>
      </c>
      <c r="B62" s="1095"/>
      <c r="C62" s="1096"/>
      <c r="D62" s="1096"/>
      <c r="E62" s="1096"/>
      <c r="F62" s="1096"/>
      <c r="G62" s="1096"/>
      <c r="H62" s="1096"/>
      <c r="I62" s="1096"/>
      <c r="J62" s="1096"/>
      <c r="K62" s="1097"/>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row>
    <row r="63" spans="1:235" x14ac:dyDescent="0.35">
      <c r="A63" s="106">
        <v>49</v>
      </c>
      <c r="B63" s="1095"/>
      <c r="C63" s="1096"/>
      <c r="D63" s="1096"/>
      <c r="E63" s="1096"/>
      <c r="F63" s="1096"/>
      <c r="G63" s="1096"/>
      <c r="H63" s="1096"/>
      <c r="I63" s="1096"/>
      <c r="J63" s="1096"/>
      <c r="K63" s="1097"/>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row>
    <row r="64" spans="1:235" x14ac:dyDescent="0.35">
      <c r="A64" s="106">
        <v>50</v>
      </c>
      <c r="B64" s="1095"/>
      <c r="C64" s="1096"/>
      <c r="D64" s="1096"/>
      <c r="E64" s="1096"/>
      <c r="F64" s="1096"/>
      <c r="G64" s="1096"/>
      <c r="H64" s="1096"/>
      <c r="I64" s="1096"/>
      <c r="J64" s="1096"/>
      <c r="K64" s="1097"/>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row>
    <row r="65" spans="1:235" ht="10.5" customHeight="1" x14ac:dyDescent="0.35">
      <c r="A65" s="151"/>
      <c r="B65" s="79"/>
      <c r="C65" s="79"/>
      <c r="D65" s="79"/>
      <c r="E65" s="79"/>
      <c r="F65" s="79"/>
      <c r="G65" s="79"/>
      <c r="H65" s="79"/>
      <c r="I65" s="79"/>
      <c r="J65" s="79"/>
      <c r="K65" s="107"/>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row>
    <row r="66" spans="1:235" x14ac:dyDescent="0.35">
      <c r="A66" s="77"/>
      <c r="B66" s="1094" t="s">
        <v>716</v>
      </c>
      <c r="C66" s="1094"/>
      <c r="D66" s="1094"/>
      <c r="E66" s="1094"/>
      <c r="F66" s="1094"/>
      <c r="G66" s="133"/>
      <c r="H66" s="133"/>
      <c r="I66" s="133"/>
      <c r="J66" s="133"/>
      <c r="K66" s="1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row>
    <row r="67" spans="1:235" x14ac:dyDescent="0.35">
      <c r="A67" s="146"/>
      <c r="B67" s="1101"/>
      <c r="C67" s="1102"/>
      <c r="D67" s="1102"/>
      <c r="E67" s="1102"/>
      <c r="F67" s="1102"/>
      <c r="G67" s="1102"/>
      <c r="H67" s="1102"/>
      <c r="I67" s="1102"/>
      <c r="J67" s="1103"/>
      <c r="K67" s="147"/>
    </row>
    <row r="68" spans="1:235" x14ac:dyDescent="0.35">
      <c r="A68" s="146"/>
      <c r="B68" s="1104"/>
      <c r="C68" s="1105"/>
      <c r="D68" s="1105"/>
      <c r="E68" s="1105"/>
      <c r="F68" s="1105"/>
      <c r="G68" s="1105"/>
      <c r="H68" s="1105"/>
      <c r="I68" s="1105"/>
      <c r="J68" s="1106"/>
      <c r="K68" s="147"/>
    </row>
    <row r="69" spans="1:235" x14ac:dyDescent="0.35">
      <c r="A69" s="146"/>
      <c r="B69" s="1104"/>
      <c r="C69" s="1105"/>
      <c r="D69" s="1105"/>
      <c r="E69" s="1105"/>
      <c r="F69" s="1105"/>
      <c r="G69" s="1105"/>
      <c r="H69" s="1105"/>
      <c r="I69" s="1105"/>
      <c r="J69" s="1106"/>
      <c r="K69" s="147"/>
    </row>
    <row r="70" spans="1:235" x14ac:dyDescent="0.35">
      <c r="A70" s="146"/>
      <c r="B70" s="1104"/>
      <c r="C70" s="1105"/>
      <c r="D70" s="1105"/>
      <c r="E70" s="1105"/>
      <c r="F70" s="1105"/>
      <c r="G70" s="1105"/>
      <c r="H70" s="1105"/>
      <c r="I70" s="1105"/>
      <c r="J70" s="1106"/>
      <c r="K70" s="147"/>
    </row>
    <row r="71" spans="1:235" x14ac:dyDescent="0.35">
      <c r="A71" s="146"/>
      <c r="B71" s="1104"/>
      <c r="C71" s="1105"/>
      <c r="D71" s="1105"/>
      <c r="E71" s="1105"/>
      <c r="F71" s="1105"/>
      <c r="G71" s="1105"/>
      <c r="H71" s="1105"/>
      <c r="I71" s="1105"/>
      <c r="J71" s="1106"/>
      <c r="K71" s="147"/>
    </row>
    <row r="72" spans="1:235" s="393" customFormat="1" ht="35.25" customHeight="1" x14ac:dyDescent="0.35">
      <c r="A72" s="406" t="s">
        <v>208</v>
      </c>
      <c r="B72" s="406" t="s">
        <v>354</v>
      </c>
      <c r="C72" s="1145" t="s">
        <v>486</v>
      </c>
      <c r="D72" s="1145"/>
      <c r="E72" s="1145"/>
      <c r="F72" s="1145"/>
      <c r="G72" s="1145"/>
      <c r="H72" s="1145"/>
      <c r="I72" s="406" t="s">
        <v>113</v>
      </c>
      <c r="J72" s="406" t="s">
        <v>111</v>
      </c>
      <c r="K72" s="408" t="s">
        <v>114</v>
      </c>
    </row>
    <row r="73" spans="1:235" s="394" customFormat="1" ht="91.5" customHeight="1" x14ac:dyDescent="0.35">
      <c r="A73" s="407">
        <v>1</v>
      </c>
      <c r="B73" s="409" t="s">
        <v>487</v>
      </c>
      <c r="C73" s="1120" t="s">
        <v>488</v>
      </c>
      <c r="D73" s="1121"/>
      <c r="E73" s="1121"/>
      <c r="F73" s="1121"/>
      <c r="G73" s="1121"/>
      <c r="H73" s="1121"/>
      <c r="I73" s="405"/>
      <c r="J73" s="405"/>
      <c r="K73" s="410"/>
    </row>
    <row r="74" spans="1:235" s="399" customFormat="1" ht="115.5" customHeight="1" x14ac:dyDescent="0.35">
      <c r="A74" s="395">
        <v>2</v>
      </c>
      <c r="B74" s="396" t="s">
        <v>489</v>
      </c>
      <c r="C74" s="1122" t="s">
        <v>490</v>
      </c>
      <c r="D74" s="1123"/>
      <c r="E74" s="1123"/>
      <c r="F74" s="1123"/>
      <c r="G74" s="1123"/>
      <c r="H74" s="1124"/>
      <c r="I74" s="397"/>
      <c r="J74" s="397"/>
      <c r="K74" s="398"/>
    </row>
    <row r="75" spans="1:235" s="404" customFormat="1" ht="63" customHeight="1" x14ac:dyDescent="0.35">
      <c r="A75" s="400">
        <v>3</v>
      </c>
      <c r="B75" s="401" t="s">
        <v>361</v>
      </c>
      <c r="C75" s="1125" t="s">
        <v>491</v>
      </c>
      <c r="D75" s="1126"/>
      <c r="E75" s="1126"/>
      <c r="F75" s="1126"/>
      <c r="G75" s="1126"/>
      <c r="H75" s="1127"/>
      <c r="I75" s="402"/>
      <c r="J75" s="402"/>
      <c r="K75" s="403"/>
    </row>
    <row r="76" spans="1:235" ht="7.5" customHeight="1" x14ac:dyDescent="0.35">
      <c r="A76" s="1113"/>
      <c r="B76" s="1114"/>
      <c r="C76" s="1114"/>
      <c r="D76" s="1114"/>
      <c r="E76" s="1114"/>
      <c r="F76" s="1114"/>
      <c r="G76" s="1114"/>
      <c r="H76" s="1114"/>
      <c r="I76" s="1114"/>
      <c r="J76" s="1114"/>
      <c r="K76" s="1115"/>
    </row>
    <row r="77" spans="1:235" x14ac:dyDescent="0.35">
      <c r="A77" s="144"/>
      <c r="B77" s="87"/>
      <c r="C77" s="87"/>
      <c r="D77" s="87"/>
      <c r="E77" s="87"/>
      <c r="F77" s="87"/>
      <c r="G77" s="87"/>
      <c r="H77" s="87"/>
      <c r="I77" s="87"/>
      <c r="J77" s="87"/>
      <c r="K77" s="145"/>
    </row>
    <row r="78" spans="1:235" x14ac:dyDescent="0.35">
      <c r="A78" s="144"/>
      <c r="B78" s="87"/>
      <c r="C78" s="87"/>
      <c r="D78" s="87"/>
      <c r="E78" s="87"/>
      <c r="F78" s="87"/>
      <c r="G78" s="87"/>
      <c r="H78" s="87"/>
      <c r="I78" s="87"/>
      <c r="J78" s="87"/>
      <c r="K78" s="145"/>
    </row>
    <row r="79" spans="1:235" x14ac:dyDescent="0.35">
      <c r="A79" s="81"/>
      <c r="B79" s="90"/>
      <c r="D79" s="700"/>
      <c r="E79" s="700"/>
      <c r="F79" s="700"/>
      <c r="G79" s="700"/>
      <c r="H79" s="700"/>
      <c r="I79" s="82"/>
      <c r="J79" s="82"/>
      <c r="K79" s="145"/>
    </row>
    <row r="80" spans="1:235" x14ac:dyDescent="0.35">
      <c r="A80" s="670" t="s">
        <v>254</v>
      </c>
      <c r="B80" s="671"/>
      <c r="C80" s="671"/>
      <c r="D80" s="671"/>
      <c r="E80" s="671"/>
      <c r="F80" s="671"/>
      <c r="G80" s="671"/>
      <c r="H80" s="671"/>
      <c r="I80" s="671"/>
      <c r="J80" s="671"/>
      <c r="K80" s="1116"/>
    </row>
    <row r="81" spans="1:11" x14ac:dyDescent="0.35">
      <c r="A81" s="670" t="s">
        <v>255</v>
      </c>
      <c r="B81" s="671"/>
      <c r="C81" s="671"/>
      <c r="D81" s="671"/>
      <c r="E81" s="671"/>
      <c r="F81" s="671"/>
      <c r="G81" s="671"/>
      <c r="H81" s="671"/>
      <c r="I81" s="671"/>
      <c r="J81" s="671"/>
      <c r="K81" s="1116"/>
    </row>
    <row r="82" spans="1:11" ht="15" thickBot="1" x14ac:dyDescent="0.4">
      <c r="A82" s="81"/>
      <c r="B82" s="90"/>
      <c r="C82" s="82"/>
      <c r="D82" s="82"/>
      <c r="E82" s="82"/>
      <c r="F82" s="82"/>
      <c r="G82" s="82"/>
      <c r="H82" s="82"/>
      <c r="I82" s="82"/>
      <c r="J82" s="82"/>
      <c r="K82" s="25"/>
    </row>
    <row r="83" spans="1:11" x14ac:dyDescent="0.35">
      <c r="A83" s="674" t="s">
        <v>256</v>
      </c>
      <c r="B83" s="675"/>
      <c r="C83" s="675"/>
      <c r="D83" s="675"/>
      <c r="E83" s="675"/>
      <c r="F83" s="675"/>
      <c r="G83" s="675"/>
      <c r="H83" s="675"/>
      <c r="I83" s="675"/>
      <c r="J83" s="675"/>
      <c r="K83" s="676"/>
    </row>
    <row r="84" spans="1:11" x14ac:dyDescent="0.35">
      <c r="A84" s="1077" t="s">
        <v>257</v>
      </c>
      <c r="B84" s="1078"/>
      <c r="C84" s="6"/>
      <c r="D84" s="4"/>
      <c r="E84" s="4" t="s">
        <v>258</v>
      </c>
      <c r="F84" s="677"/>
      <c r="G84" s="677"/>
      <c r="H84" s="117" t="s">
        <v>221</v>
      </c>
      <c r="I84" s="78"/>
      <c r="J84" s="78"/>
      <c r="K84" s="25"/>
    </row>
    <row r="85" spans="1:11" ht="15" thickBot="1" x14ac:dyDescent="0.4">
      <c r="A85" s="1110"/>
      <c r="B85" s="1111"/>
      <c r="C85" s="1111"/>
      <c r="D85" s="1111"/>
      <c r="E85" s="1111"/>
      <c r="F85" s="1111"/>
      <c r="G85" s="1111"/>
      <c r="H85" s="1111"/>
      <c r="I85" s="1111"/>
      <c r="J85" s="1111"/>
      <c r="K85" s="1112"/>
    </row>
  </sheetData>
  <mergeCells count="80">
    <mergeCell ref="A1:B3"/>
    <mergeCell ref="C1:F1"/>
    <mergeCell ref="G1:K1"/>
    <mergeCell ref="C2:K2"/>
    <mergeCell ref="C3:E3"/>
    <mergeCell ref="F3:G3"/>
    <mergeCell ref="H3:K3"/>
    <mergeCell ref="A14:K14"/>
    <mergeCell ref="B15:K15"/>
    <mergeCell ref="B16:K16"/>
    <mergeCell ref="B17:K17"/>
    <mergeCell ref="E11:G11"/>
    <mergeCell ref="H11:J11"/>
    <mergeCell ref="A84:B84"/>
    <mergeCell ref="F84:G84"/>
    <mergeCell ref="A85:K85"/>
    <mergeCell ref="A5:K6"/>
    <mergeCell ref="A8:K8"/>
    <mergeCell ref="A10:C10"/>
    <mergeCell ref="D10:F10"/>
    <mergeCell ref="H10:J10"/>
    <mergeCell ref="B11:D11"/>
    <mergeCell ref="B31:K31"/>
    <mergeCell ref="B46:K46"/>
    <mergeCell ref="B41:K41"/>
    <mergeCell ref="B24:K24"/>
    <mergeCell ref="B25:K25"/>
    <mergeCell ref="B26:K26"/>
    <mergeCell ref="A83:K83"/>
    <mergeCell ref="B30:K30"/>
    <mergeCell ref="B39:K39"/>
    <mergeCell ref="B40:K40"/>
    <mergeCell ref="B28:K28"/>
    <mergeCell ref="B18:K18"/>
    <mergeCell ref="B22:K22"/>
    <mergeCell ref="B19:K19"/>
    <mergeCell ref="B20:K20"/>
    <mergeCell ref="B21:K21"/>
    <mergeCell ref="B44:K44"/>
    <mergeCell ref="B45:K45"/>
    <mergeCell ref="B23:K23"/>
    <mergeCell ref="B57:K57"/>
    <mergeCell ref="B55:K55"/>
    <mergeCell ref="B27:K27"/>
    <mergeCell ref="B36:K36"/>
    <mergeCell ref="B37:K37"/>
    <mergeCell ref="B38:K38"/>
    <mergeCell ref="B29:K29"/>
    <mergeCell ref="B43:K43"/>
    <mergeCell ref="B32:K32"/>
    <mergeCell ref="B33:K33"/>
    <mergeCell ref="B34:K34"/>
    <mergeCell ref="B35:K35"/>
    <mergeCell ref="B42:K42"/>
    <mergeCell ref="A81:K81"/>
    <mergeCell ref="B67:J71"/>
    <mergeCell ref="B66:F66"/>
    <mergeCell ref="A76:K76"/>
    <mergeCell ref="D79:H79"/>
    <mergeCell ref="A80:K80"/>
    <mergeCell ref="C72:H72"/>
    <mergeCell ref="C73:H73"/>
    <mergeCell ref="C74:H74"/>
    <mergeCell ref="C75:H75"/>
    <mergeCell ref="B52:K52"/>
    <mergeCell ref="B53:K53"/>
    <mergeCell ref="B54:K54"/>
    <mergeCell ref="B56:K56"/>
    <mergeCell ref="B47:K47"/>
    <mergeCell ref="B48:K48"/>
    <mergeCell ref="B49:K49"/>
    <mergeCell ref="B50:K50"/>
    <mergeCell ref="B51:K51"/>
    <mergeCell ref="B64:K64"/>
    <mergeCell ref="B58:K58"/>
    <mergeCell ref="B59:K59"/>
    <mergeCell ref="B60:K60"/>
    <mergeCell ref="B61:K61"/>
    <mergeCell ref="B62:K62"/>
    <mergeCell ref="B63:K63"/>
  </mergeCells>
  <printOptions horizontalCentered="1"/>
  <pageMargins left="0.70866141732283472" right="0.31496062992125984" top="0.74803149606299213" bottom="0.74803149606299213" header="0.31496062992125984" footer="0.31496062992125984"/>
  <pageSetup scale="77" orientation="portrait" r:id="rId1"/>
  <headerFooter>
    <oddFooter>&amp;C&amp;"Arial,Normal"&amp;10EL FORMATO IMPRESO, SIN DILIGENCIAR, ES UNA COPIA NO CONTROLADA&amp;"-,Normal"&amp;11
&amp;R&amp;"Arial,Normal"&amp;10Pagína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showGridLines="0" view="pageBreakPreview" zoomScale="80" zoomScaleNormal="85" zoomScaleSheetLayoutView="80" workbookViewId="0">
      <selection activeCell="A13" sqref="A13:J13"/>
    </sheetView>
  </sheetViews>
  <sheetFormatPr defaultColWidth="11.453125" defaultRowHeight="14.5" x14ac:dyDescent="0.35"/>
  <cols>
    <col min="7" max="7" width="15.81640625" customWidth="1"/>
    <col min="9" max="9" width="14.81640625" customWidth="1"/>
  </cols>
  <sheetData>
    <row r="1" spans="1:12" x14ac:dyDescent="0.35">
      <c r="A1" s="525"/>
      <c r="B1" s="526"/>
      <c r="C1" s="529" t="s">
        <v>0</v>
      </c>
      <c r="D1" s="529"/>
      <c r="E1" s="529"/>
      <c r="F1" s="529"/>
      <c r="G1" s="529" t="s">
        <v>1</v>
      </c>
      <c r="H1" s="529"/>
      <c r="I1" s="529"/>
      <c r="J1" s="530"/>
    </row>
    <row r="2" spans="1:12" ht="19.5" customHeight="1" x14ac:dyDescent="0.35">
      <c r="A2" s="527"/>
      <c r="B2" s="483"/>
      <c r="C2" s="486" t="s">
        <v>2</v>
      </c>
      <c r="D2" s="486"/>
      <c r="E2" s="486"/>
      <c r="F2" s="486"/>
      <c r="G2" s="486"/>
      <c r="H2" s="486"/>
      <c r="I2" s="486"/>
      <c r="J2" s="531"/>
    </row>
    <row r="3" spans="1:12" ht="15.75" customHeight="1" thickBot="1" x14ac:dyDescent="0.4">
      <c r="A3" s="528"/>
      <c r="B3" s="484"/>
      <c r="C3" s="487" t="s">
        <v>3</v>
      </c>
      <c r="D3" s="487"/>
      <c r="E3" s="487"/>
      <c r="F3" s="488" t="s">
        <v>717</v>
      </c>
      <c r="G3" s="489"/>
      <c r="H3" s="490" t="s">
        <v>718</v>
      </c>
      <c r="I3" s="491"/>
      <c r="J3" s="492"/>
    </row>
    <row r="4" spans="1:12" ht="16.5" thickTop="1" thickBot="1" x14ac:dyDescent="0.4">
      <c r="A4" s="171"/>
      <c r="B4" s="172"/>
      <c r="C4" s="173"/>
      <c r="D4" s="173"/>
      <c r="E4" s="173"/>
      <c r="G4" s="173"/>
      <c r="H4" s="173"/>
      <c r="I4" s="173"/>
      <c r="J4" s="174"/>
    </row>
    <row r="5" spans="1:12" ht="67.5" customHeight="1" thickBot="1" x14ac:dyDescent="0.4">
      <c r="A5" s="519" t="s">
        <v>77</v>
      </c>
      <c r="B5" s="520"/>
      <c r="C5" s="520"/>
      <c r="D5" s="520"/>
      <c r="E5" s="520"/>
      <c r="F5" s="520"/>
      <c r="G5" s="520"/>
      <c r="H5" s="520"/>
      <c r="I5" s="520"/>
      <c r="J5" s="521"/>
    </row>
    <row r="6" spans="1:12" ht="15.75" customHeight="1" x14ac:dyDescent="0.35">
      <c r="A6" s="522" t="s">
        <v>5</v>
      </c>
      <c r="B6" s="523"/>
      <c r="C6" s="523"/>
      <c r="D6" s="523"/>
      <c r="E6" s="523"/>
      <c r="F6" s="523"/>
      <c r="G6" s="523"/>
      <c r="H6" s="523"/>
      <c r="I6" s="523"/>
      <c r="J6" s="524"/>
    </row>
    <row r="7" spans="1:12" ht="25.5" customHeight="1" x14ac:dyDescent="0.35">
      <c r="A7" s="501" t="s">
        <v>6</v>
      </c>
      <c r="B7" s="502"/>
      <c r="C7" s="502"/>
      <c r="D7" s="502"/>
      <c r="E7" s="502"/>
      <c r="F7" s="502"/>
      <c r="G7" s="502"/>
      <c r="H7" s="502"/>
      <c r="I7" s="502"/>
      <c r="J7" s="503"/>
    </row>
    <row r="8" spans="1:12" ht="17.25" customHeight="1" x14ac:dyDescent="0.35">
      <c r="A8" s="504" t="s">
        <v>7</v>
      </c>
      <c r="B8" s="505"/>
      <c r="C8" s="505"/>
      <c r="D8" s="505"/>
      <c r="E8" s="505"/>
      <c r="F8" s="505"/>
      <c r="G8" s="505"/>
      <c r="H8" s="505"/>
      <c r="I8" s="505"/>
      <c r="J8" s="506"/>
    </row>
    <row r="9" spans="1:12" x14ac:dyDescent="0.35">
      <c r="A9" s="507" t="s">
        <v>8</v>
      </c>
      <c r="B9" s="508"/>
      <c r="C9" s="508"/>
      <c r="D9" s="508"/>
      <c r="E9" s="508"/>
      <c r="F9" s="508"/>
      <c r="G9" s="508"/>
      <c r="H9" s="508"/>
      <c r="I9" s="508"/>
      <c r="J9" s="509"/>
    </row>
    <row r="10" spans="1:12" ht="26.25" customHeight="1" x14ac:dyDescent="0.35">
      <c r="A10" s="493" t="s">
        <v>9</v>
      </c>
      <c r="B10" s="449"/>
      <c r="C10" s="449"/>
      <c r="D10" s="449"/>
      <c r="E10" s="449"/>
      <c r="F10" s="449"/>
      <c r="G10" s="449"/>
      <c r="H10" s="449"/>
      <c r="I10" s="449"/>
      <c r="J10" s="494"/>
    </row>
    <row r="11" spans="1:12" ht="12.75" customHeight="1" x14ac:dyDescent="0.35">
      <c r="A11" s="474" t="s">
        <v>10</v>
      </c>
      <c r="B11" s="475"/>
      <c r="C11" s="475"/>
      <c r="D11" s="475"/>
      <c r="E11" s="475"/>
      <c r="F11" s="475"/>
      <c r="G11" s="475"/>
      <c r="H11" s="475"/>
      <c r="I11" s="475"/>
      <c r="J11" s="476"/>
      <c r="K11" s="391"/>
      <c r="L11" s="391"/>
    </row>
    <row r="12" spans="1:12" ht="18.75" customHeight="1" x14ac:dyDescent="0.35">
      <c r="A12" s="474" t="s">
        <v>11</v>
      </c>
      <c r="B12" s="475"/>
      <c r="C12" s="475"/>
      <c r="D12" s="475"/>
      <c r="E12" s="475"/>
      <c r="F12" s="475"/>
      <c r="G12" s="475"/>
      <c r="H12" s="475"/>
      <c r="I12" s="475"/>
      <c r="J12" s="476"/>
      <c r="K12" s="391"/>
      <c r="L12" s="391"/>
    </row>
    <row r="13" spans="1:12" ht="17.25" customHeight="1" x14ac:dyDescent="0.35">
      <c r="A13" s="474" t="s">
        <v>12</v>
      </c>
      <c r="B13" s="475"/>
      <c r="C13" s="475"/>
      <c r="D13" s="475"/>
      <c r="E13" s="475"/>
      <c r="F13" s="475"/>
      <c r="G13" s="475"/>
      <c r="H13" s="475"/>
      <c r="I13" s="475"/>
      <c r="J13" s="476"/>
      <c r="K13" s="391"/>
      <c r="L13" s="391"/>
    </row>
    <row r="14" spans="1:12" ht="18.75" customHeight="1" x14ac:dyDescent="0.35">
      <c r="A14" s="474" t="s">
        <v>13</v>
      </c>
      <c r="B14" s="475"/>
      <c r="C14" s="475"/>
      <c r="D14" s="475"/>
      <c r="E14" s="475"/>
      <c r="F14" s="475"/>
      <c r="G14" s="475"/>
      <c r="H14" s="475"/>
      <c r="I14" s="475"/>
      <c r="J14" s="476"/>
      <c r="K14" s="433"/>
      <c r="L14" s="433"/>
    </row>
    <row r="15" spans="1:12" ht="16.5" customHeight="1" x14ac:dyDescent="0.35">
      <c r="A15" s="474" t="s">
        <v>14</v>
      </c>
      <c r="B15" s="475"/>
      <c r="C15" s="475"/>
      <c r="D15" s="475"/>
      <c r="E15" s="475"/>
      <c r="F15" s="475"/>
      <c r="G15" s="475"/>
      <c r="H15" s="475"/>
      <c r="I15" s="475"/>
      <c r="J15" s="476"/>
      <c r="K15" s="391"/>
      <c r="L15" s="391"/>
    </row>
    <row r="16" spans="1:12" ht="31.5" customHeight="1" x14ac:dyDescent="0.35">
      <c r="A16" s="472" t="s">
        <v>15</v>
      </c>
      <c r="B16" s="473"/>
      <c r="C16" s="473"/>
      <c r="D16" s="473"/>
      <c r="E16" s="473"/>
      <c r="F16" s="473"/>
      <c r="G16" s="473"/>
      <c r="H16" s="473"/>
      <c r="I16" s="473"/>
      <c r="J16" s="473"/>
    </row>
    <row r="17" spans="1:10" ht="46.5" customHeight="1" x14ac:dyDescent="0.35">
      <c r="A17" s="478" t="s">
        <v>16</v>
      </c>
      <c r="B17" s="479"/>
      <c r="C17" s="479"/>
      <c r="D17" s="479"/>
      <c r="E17" s="479"/>
      <c r="F17" s="479"/>
      <c r="G17" s="479"/>
      <c r="H17" s="479"/>
      <c r="I17" s="479"/>
      <c r="J17" s="480"/>
    </row>
    <row r="18" spans="1:10" x14ac:dyDescent="0.35">
      <c r="A18" s="481" t="s">
        <v>17</v>
      </c>
      <c r="B18" s="482"/>
      <c r="C18" s="482"/>
      <c r="D18" s="482"/>
      <c r="E18" s="482"/>
      <c r="F18" s="482"/>
      <c r="G18" s="482"/>
      <c r="H18" s="482"/>
      <c r="I18" s="482"/>
      <c r="J18" s="482"/>
    </row>
    <row r="19" spans="1:10" ht="27.75" customHeight="1" x14ac:dyDescent="0.35">
      <c r="A19" s="477" t="s">
        <v>18</v>
      </c>
      <c r="B19" s="464"/>
      <c r="C19" s="464"/>
      <c r="D19" s="464"/>
      <c r="E19" s="464"/>
      <c r="F19" s="464"/>
      <c r="G19" s="464"/>
      <c r="H19" s="464"/>
      <c r="I19" s="464"/>
      <c r="J19" s="464"/>
    </row>
    <row r="20" spans="1:10" ht="36.75" customHeight="1" x14ac:dyDescent="0.35">
      <c r="A20" s="463" t="s">
        <v>19</v>
      </c>
      <c r="B20" s="464"/>
      <c r="C20" s="464"/>
      <c r="D20" s="464"/>
      <c r="E20" s="464"/>
      <c r="F20" s="464"/>
      <c r="G20" s="464"/>
      <c r="H20" s="464"/>
      <c r="I20" s="464"/>
      <c r="J20" s="465"/>
    </row>
    <row r="21" spans="1:10" ht="21" customHeight="1" x14ac:dyDescent="0.35">
      <c r="A21" s="463" t="s">
        <v>20</v>
      </c>
      <c r="B21" s="464"/>
      <c r="C21" s="464"/>
      <c r="D21" s="464"/>
      <c r="E21" s="464"/>
      <c r="F21" s="464"/>
      <c r="G21" s="464"/>
      <c r="H21" s="464"/>
      <c r="I21" s="464"/>
      <c r="J21" s="465"/>
    </row>
    <row r="22" spans="1:10" ht="25.5" customHeight="1" x14ac:dyDescent="0.35">
      <c r="A22" s="463" t="s">
        <v>21</v>
      </c>
      <c r="B22" s="464"/>
      <c r="C22" s="464"/>
      <c r="D22" s="464"/>
      <c r="E22" s="464"/>
      <c r="F22" s="464"/>
      <c r="G22" s="464"/>
      <c r="H22" s="464"/>
      <c r="I22" s="464"/>
      <c r="J22" s="465"/>
    </row>
    <row r="23" spans="1:10" ht="39" customHeight="1" x14ac:dyDescent="0.35">
      <c r="A23" s="466" t="s">
        <v>22</v>
      </c>
      <c r="B23" s="467"/>
      <c r="C23" s="467"/>
      <c r="D23" s="467"/>
      <c r="E23" s="467"/>
      <c r="F23" s="467"/>
      <c r="G23" s="467"/>
      <c r="H23" s="467"/>
      <c r="I23" s="467"/>
      <c r="J23" s="468"/>
    </row>
    <row r="24" spans="1:10" ht="37.5" customHeight="1" x14ac:dyDescent="0.35">
      <c r="A24" s="469" t="s">
        <v>23</v>
      </c>
      <c r="B24" s="470"/>
      <c r="C24" s="470"/>
      <c r="D24" s="470"/>
      <c r="E24" s="470"/>
      <c r="F24" s="470"/>
      <c r="G24" s="470"/>
      <c r="H24" s="470"/>
      <c r="I24" s="470"/>
      <c r="J24" s="471"/>
    </row>
    <row r="25" spans="1:10" ht="43.5" customHeight="1" x14ac:dyDescent="0.35">
      <c r="A25" s="516" t="s">
        <v>78</v>
      </c>
      <c r="B25" s="517"/>
      <c r="C25" s="517"/>
      <c r="D25" s="517"/>
      <c r="E25" s="517"/>
      <c r="F25" s="517"/>
      <c r="G25" s="517"/>
      <c r="H25" s="517"/>
      <c r="I25" s="517"/>
      <c r="J25" s="518"/>
    </row>
    <row r="26" spans="1:10" ht="50.25" customHeight="1" x14ac:dyDescent="0.35">
      <c r="A26" s="510" t="s">
        <v>79</v>
      </c>
      <c r="B26" s="511"/>
      <c r="C26" s="511"/>
      <c r="D26" s="511"/>
      <c r="E26" s="511"/>
      <c r="F26" s="511"/>
      <c r="G26" s="511"/>
      <c r="H26" s="511"/>
      <c r="I26" s="511"/>
      <c r="J26" s="512"/>
    </row>
    <row r="27" spans="1:10" ht="39.75" customHeight="1" thickBot="1" x14ac:dyDescent="0.4">
      <c r="A27" s="513" t="s">
        <v>80</v>
      </c>
      <c r="B27" s="514"/>
      <c r="C27" s="514"/>
      <c r="D27" s="514"/>
      <c r="E27" s="514"/>
      <c r="F27" s="514"/>
      <c r="G27" s="514"/>
      <c r="H27" s="514"/>
      <c r="I27" s="514"/>
      <c r="J27" s="515"/>
    </row>
  </sheetData>
  <mergeCells count="30">
    <mergeCell ref="A1:B3"/>
    <mergeCell ref="C1:F1"/>
    <mergeCell ref="G1:J1"/>
    <mergeCell ref="C2:J2"/>
    <mergeCell ref="C3:E3"/>
    <mergeCell ref="F3:G3"/>
    <mergeCell ref="H3:J3"/>
    <mergeCell ref="A5:J5"/>
    <mergeCell ref="A6:J6"/>
    <mergeCell ref="A7:J7"/>
    <mergeCell ref="A8:J8"/>
    <mergeCell ref="A15:J15"/>
    <mergeCell ref="A9:J9"/>
    <mergeCell ref="A10:J10"/>
    <mergeCell ref="A11:J11"/>
    <mergeCell ref="A12:J12"/>
    <mergeCell ref="A13:J13"/>
    <mergeCell ref="A14:J14"/>
    <mergeCell ref="A26:J26"/>
    <mergeCell ref="A27:J27"/>
    <mergeCell ref="A16:J16"/>
    <mergeCell ref="A17:J17"/>
    <mergeCell ref="A18:J18"/>
    <mergeCell ref="A19:J19"/>
    <mergeCell ref="A20:J20"/>
    <mergeCell ref="A21:J21"/>
    <mergeCell ref="A24:J24"/>
    <mergeCell ref="A25:J25"/>
    <mergeCell ref="A22:J22"/>
    <mergeCell ref="A23:J23"/>
  </mergeCells>
  <hyperlinks>
    <hyperlink ref="A7" r:id="rId1" display="http://www.invima.gov.co/" xr:uid="{755CB9B3-8FE4-48A1-8F83-D078B45DF312}"/>
  </hyperlinks>
  <pageMargins left="0.70866141732283472" right="0.70866141732283472" top="0.74803149606299213" bottom="0.74803149606299213" header="0.31496062992125984" footer="0.31496062992125984"/>
  <pageSetup scale="59" orientation="portrait" r:id="rId2"/>
  <headerFooter>
    <oddFooter>&amp;C&amp;"Arial,Normal"&amp;10ESTE DOCUMENTO IMPRESO ES UNA COPIA NO CONTROLADA
&amp;R&amp;"Arial,Normal"&amp;10Página &amp;P de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2"/>
  <sheetViews>
    <sheetView showGridLines="0" view="pageBreakPreview" zoomScale="80" zoomScaleNormal="85" zoomScaleSheetLayoutView="80" workbookViewId="0">
      <selection activeCell="N4" sqref="N4"/>
    </sheetView>
  </sheetViews>
  <sheetFormatPr defaultColWidth="10.81640625" defaultRowHeight="14.5" x14ac:dyDescent="0.35"/>
  <cols>
    <col min="2" max="2" width="15.1796875" customWidth="1"/>
    <col min="3" max="3" width="20" customWidth="1"/>
    <col min="5" max="5" width="14.7265625" customWidth="1"/>
    <col min="7" max="7" width="7.81640625" customWidth="1"/>
    <col min="8" max="8" width="12.453125" customWidth="1"/>
    <col min="9" max="9" width="13.1796875" customWidth="1"/>
    <col min="10" max="10" width="23" customWidth="1"/>
  </cols>
  <sheetData>
    <row r="1" spans="1:12" ht="19.5" customHeight="1" x14ac:dyDescent="0.35">
      <c r="A1" s="604"/>
      <c r="B1" s="605"/>
      <c r="C1" s="610" t="s">
        <v>0</v>
      </c>
      <c r="D1" s="610"/>
      <c r="E1" s="610"/>
      <c r="F1" s="610"/>
      <c r="G1" s="610" t="s">
        <v>1</v>
      </c>
      <c r="H1" s="610"/>
      <c r="I1" s="610"/>
      <c r="J1" s="611"/>
      <c r="K1" s="243"/>
      <c r="L1" s="243"/>
    </row>
    <row r="2" spans="1:12" ht="19.5" customHeight="1" x14ac:dyDescent="0.35">
      <c r="A2" s="606"/>
      <c r="B2" s="607"/>
      <c r="C2" s="612" t="s">
        <v>2</v>
      </c>
      <c r="D2" s="612"/>
      <c r="E2" s="612"/>
      <c r="F2" s="612"/>
      <c r="G2" s="612"/>
      <c r="H2" s="612"/>
      <c r="I2" s="612"/>
      <c r="J2" s="613"/>
      <c r="K2" s="243"/>
      <c r="L2" s="243"/>
    </row>
    <row r="3" spans="1:12" ht="19.5" customHeight="1" thickBot="1" x14ac:dyDescent="0.4">
      <c r="A3" s="608"/>
      <c r="B3" s="609"/>
      <c r="C3" s="614" t="s">
        <v>3</v>
      </c>
      <c r="D3" s="615"/>
      <c r="E3" s="615"/>
      <c r="F3" s="615" t="s">
        <v>717</v>
      </c>
      <c r="G3" s="615"/>
      <c r="H3" s="616" t="s">
        <v>718</v>
      </c>
      <c r="I3" s="616"/>
      <c r="J3" s="617"/>
      <c r="K3" s="243"/>
      <c r="L3" s="243"/>
    </row>
    <row r="4" spans="1:12" ht="15" customHeight="1" thickBot="1" x14ac:dyDescent="0.4">
      <c r="A4" s="244"/>
      <c r="B4" s="243"/>
      <c r="C4" s="76"/>
      <c r="D4" s="76"/>
      <c r="E4" s="76"/>
      <c r="F4" s="76"/>
      <c r="G4" s="76"/>
      <c r="H4" s="76"/>
      <c r="I4" s="245"/>
      <c r="J4" s="274"/>
      <c r="K4" s="243"/>
      <c r="L4" s="243"/>
    </row>
    <row r="5" spans="1:12" s="58" customFormat="1" ht="15" customHeight="1" x14ac:dyDescent="0.25">
      <c r="A5" s="618" t="s">
        <v>81</v>
      </c>
      <c r="B5" s="619"/>
      <c r="C5" s="619"/>
      <c r="D5" s="619"/>
      <c r="E5" s="619"/>
      <c r="F5" s="619"/>
      <c r="G5" s="619"/>
      <c r="H5" s="619"/>
      <c r="I5" s="619"/>
      <c r="J5" s="620"/>
    </row>
    <row r="6" spans="1:12" s="58" customFormat="1" ht="30" customHeight="1" x14ac:dyDescent="0.25">
      <c r="A6" s="621"/>
      <c r="B6" s="622"/>
      <c r="C6" s="622"/>
      <c r="D6" s="622"/>
      <c r="E6" s="622"/>
      <c r="F6" s="622"/>
      <c r="G6" s="622"/>
      <c r="H6" s="622"/>
      <c r="I6" s="622"/>
      <c r="J6" s="623"/>
    </row>
    <row r="7" spans="1:12" s="58" customFormat="1" ht="43.5" customHeight="1" x14ac:dyDescent="0.3">
      <c r="A7" s="627" t="s">
        <v>82</v>
      </c>
      <c r="B7" s="628"/>
      <c r="C7" s="628"/>
      <c r="D7" s="628"/>
      <c r="E7" s="628"/>
      <c r="F7" s="628"/>
      <c r="G7" s="628"/>
      <c r="H7" s="628"/>
      <c r="I7" s="628"/>
      <c r="J7" s="629"/>
    </row>
    <row r="8" spans="1:12" s="58" customFormat="1" ht="24" customHeight="1" x14ac:dyDescent="0.25">
      <c r="A8" s="624" t="s">
        <v>83</v>
      </c>
      <c r="B8" s="625"/>
      <c r="C8" s="625"/>
      <c r="D8" s="625"/>
      <c r="E8" s="625"/>
      <c r="F8" s="625"/>
      <c r="G8" s="625"/>
      <c r="H8" s="625"/>
      <c r="I8" s="625"/>
      <c r="J8" s="626"/>
    </row>
    <row r="9" spans="1:12" s="58" customFormat="1" ht="15.75" customHeight="1" x14ac:dyDescent="0.25">
      <c r="A9" s="630" t="s">
        <v>84</v>
      </c>
      <c r="B9" s="631"/>
      <c r="C9" s="631"/>
      <c r="D9" s="631"/>
      <c r="E9" s="631"/>
      <c r="F9" s="631"/>
      <c r="G9" s="631"/>
      <c r="H9" s="631"/>
      <c r="I9" s="631"/>
      <c r="J9" s="632"/>
    </row>
    <row r="10" spans="1:12" s="58" customFormat="1" ht="15.75" customHeight="1" x14ac:dyDescent="0.25">
      <c r="A10" s="411" t="s">
        <v>85</v>
      </c>
      <c r="B10" s="249"/>
      <c r="C10" s="412"/>
      <c r="D10" s="412"/>
      <c r="E10" s="412"/>
      <c r="F10" s="412"/>
      <c r="G10" s="412"/>
      <c r="H10" s="250" t="s">
        <v>86</v>
      </c>
      <c r="I10" s="633"/>
      <c r="J10" s="634"/>
    </row>
    <row r="11" spans="1:12" s="58" customFormat="1" ht="15.75" customHeight="1" x14ac:dyDescent="0.25">
      <c r="A11" s="246" t="s">
        <v>87</v>
      </c>
      <c r="B11" s="597"/>
      <c r="C11" s="597"/>
      <c r="D11" s="597"/>
      <c r="E11" s="597"/>
      <c r="F11" s="597"/>
      <c r="G11" s="597"/>
      <c r="H11" s="247" t="s">
        <v>88</v>
      </c>
      <c r="I11" s="602"/>
      <c r="J11" s="603"/>
    </row>
    <row r="12" spans="1:12" s="58" customFormat="1" ht="15.75" customHeight="1" x14ac:dyDescent="0.25">
      <c r="A12" s="248" t="s">
        <v>89</v>
      </c>
      <c r="B12" s="597"/>
      <c r="C12" s="597"/>
      <c r="D12" s="597"/>
      <c r="E12" s="276" t="s">
        <v>90</v>
      </c>
      <c r="F12" s="596"/>
      <c r="G12" s="596"/>
      <c r="H12" s="596"/>
      <c r="I12" s="276" t="s">
        <v>91</v>
      </c>
      <c r="J12" s="277"/>
    </row>
    <row r="13" spans="1:12" s="58" customFormat="1" ht="15.75" customHeight="1" x14ac:dyDescent="0.25">
      <c r="A13" s="594" t="s">
        <v>92</v>
      </c>
      <c r="B13" s="595"/>
      <c r="C13" s="597"/>
      <c r="D13" s="597"/>
      <c r="E13" s="597"/>
      <c r="F13" s="597"/>
      <c r="G13" s="597"/>
      <c r="H13" s="597"/>
      <c r="I13" s="597"/>
      <c r="J13" s="598"/>
    </row>
    <row r="14" spans="1:12" s="58" customFormat="1" ht="15.75" customHeight="1" x14ac:dyDescent="0.25">
      <c r="A14" s="594" t="s">
        <v>93</v>
      </c>
      <c r="B14" s="595"/>
      <c r="C14" s="599"/>
      <c r="D14" s="599"/>
      <c r="E14" s="599"/>
      <c r="F14" s="599"/>
      <c r="G14" s="599"/>
      <c r="H14" s="599"/>
      <c r="I14" s="599"/>
      <c r="J14" s="600"/>
    </row>
    <row r="15" spans="1:12" s="58" customFormat="1" ht="15.75" customHeight="1" x14ac:dyDescent="0.25">
      <c r="A15" s="594" t="s">
        <v>94</v>
      </c>
      <c r="B15" s="595"/>
      <c r="C15" s="275"/>
      <c r="D15" s="275"/>
      <c r="E15" s="275"/>
      <c r="F15" s="275"/>
      <c r="G15" s="275"/>
      <c r="H15" s="275"/>
      <c r="I15" s="275"/>
      <c r="J15" s="414"/>
    </row>
    <row r="16" spans="1:12" s="58" customFormat="1" ht="15.75" customHeight="1" x14ac:dyDescent="0.25">
      <c r="A16" s="594" t="s">
        <v>93</v>
      </c>
      <c r="B16" s="595"/>
      <c r="C16" s="275"/>
      <c r="D16" s="275"/>
      <c r="E16" s="275"/>
      <c r="F16" s="275"/>
      <c r="G16" s="275"/>
      <c r="H16" s="415" t="s">
        <v>95</v>
      </c>
      <c r="I16" s="597"/>
      <c r="J16" s="598"/>
    </row>
    <row r="17" spans="1:12" s="58" customFormat="1" ht="15.75" customHeight="1" x14ac:dyDescent="0.25">
      <c r="A17" s="594" t="s">
        <v>96</v>
      </c>
      <c r="B17" s="595"/>
      <c r="C17" s="275"/>
      <c r="D17" s="275"/>
      <c r="E17" s="275"/>
      <c r="F17" s="275"/>
      <c r="G17" s="275"/>
      <c r="H17" s="275"/>
      <c r="I17" s="276" t="s">
        <v>97</v>
      </c>
      <c r="J17" s="413"/>
    </row>
    <row r="18" spans="1:12" s="58" customFormat="1" ht="15.75" customHeight="1" x14ac:dyDescent="0.25">
      <c r="A18" s="594" t="s">
        <v>98</v>
      </c>
      <c r="B18" s="595"/>
      <c r="C18" s="601"/>
      <c r="D18" s="601"/>
      <c r="E18" s="601"/>
      <c r="F18" s="601"/>
      <c r="G18" s="601"/>
      <c r="H18" s="601"/>
      <c r="I18" s="276" t="s">
        <v>88</v>
      </c>
      <c r="J18" s="416"/>
    </row>
    <row r="19" spans="1:12" s="58" customFormat="1" ht="15.75" customHeight="1" x14ac:dyDescent="0.25">
      <c r="A19" s="417"/>
      <c r="B19" s="418"/>
      <c r="C19" s="418"/>
      <c r="D19" s="418"/>
      <c r="E19" s="418"/>
      <c r="F19" s="418"/>
      <c r="G19" s="418"/>
      <c r="H19" s="418"/>
      <c r="I19" s="418"/>
      <c r="J19" s="419"/>
    </row>
    <row r="20" spans="1:12" s="58" customFormat="1" ht="48" customHeight="1" x14ac:dyDescent="0.25">
      <c r="A20" s="570" t="s">
        <v>99</v>
      </c>
      <c r="B20" s="571"/>
      <c r="C20" s="571"/>
      <c r="D20" s="571"/>
      <c r="E20" s="571"/>
      <c r="F20" s="571"/>
      <c r="G20" s="571"/>
      <c r="H20" s="571"/>
      <c r="I20" s="571"/>
      <c r="J20" s="572"/>
    </row>
    <row r="21" spans="1:12" s="58" customFormat="1" ht="26.25" customHeight="1" x14ac:dyDescent="0.25">
      <c r="A21" s="586" t="s">
        <v>100</v>
      </c>
      <c r="B21" s="587"/>
      <c r="C21" s="588" t="e" vm="1">
        <v>#VALUE!</v>
      </c>
      <c r="D21" s="588"/>
      <c r="E21" s="588"/>
      <c r="F21" s="590" t="e" vm="2">
        <v>#VALUE!</v>
      </c>
      <c r="G21" s="590"/>
      <c r="H21" s="590"/>
      <c r="I21" s="590"/>
      <c r="J21" s="591"/>
    </row>
    <row r="22" spans="1:12" s="58" customFormat="1" ht="33.75" customHeight="1" x14ac:dyDescent="0.25">
      <c r="A22" s="420"/>
      <c r="B22" s="421"/>
      <c r="C22" s="589"/>
      <c r="D22" s="589"/>
      <c r="E22" s="589"/>
      <c r="F22" s="592"/>
      <c r="G22" s="592"/>
      <c r="H22" s="592"/>
      <c r="I22" s="592"/>
      <c r="J22" s="593"/>
    </row>
    <row r="23" spans="1:12" s="58" customFormat="1" ht="15.75" customHeight="1" x14ac:dyDescent="0.25">
      <c r="A23" s="573" t="s">
        <v>101</v>
      </c>
      <c r="B23" s="574"/>
      <c r="C23" s="574"/>
      <c r="D23" s="574"/>
      <c r="E23" s="574"/>
      <c r="F23" s="574"/>
      <c r="G23" s="574"/>
      <c r="H23" s="574"/>
      <c r="I23" s="574"/>
      <c r="J23" s="575"/>
    </row>
    <row r="24" spans="1:12" s="58" customFormat="1" ht="15" customHeight="1" thickBot="1" x14ac:dyDescent="0.3">
      <c r="A24" s="576"/>
      <c r="B24" s="577"/>
      <c r="C24" s="577"/>
      <c r="D24" s="577"/>
      <c r="E24" s="577"/>
      <c r="F24" s="577"/>
      <c r="G24" s="577"/>
      <c r="H24" s="577"/>
      <c r="I24" s="577"/>
      <c r="J24" s="578"/>
    </row>
    <row r="25" spans="1:12" s="58" customFormat="1" ht="13" x14ac:dyDescent="0.3">
      <c r="A25" s="73" t="s">
        <v>102</v>
      </c>
      <c r="B25" s="57"/>
      <c r="C25" s="579"/>
      <c r="D25" s="579"/>
      <c r="E25" s="579"/>
      <c r="F25" s="579"/>
      <c r="G25" s="579"/>
      <c r="H25" s="251" t="s">
        <v>103</v>
      </c>
      <c r="I25" s="580"/>
      <c r="J25" s="581"/>
    </row>
    <row r="26" spans="1:12" s="59" customFormat="1" ht="13" x14ac:dyDescent="0.3">
      <c r="A26" s="582"/>
      <c r="B26" s="583"/>
      <c r="C26" s="583"/>
      <c r="D26" s="583"/>
      <c r="E26" s="583"/>
      <c r="F26" s="583"/>
      <c r="G26" s="584"/>
      <c r="H26" s="585"/>
      <c r="I26" s="533"/>
      <c r="J26" s="534"/>
    </row>
    <row r="27" spans="1:12" s="59" customFormat="1" ht="13" x14ac:dyDescent="0.3">
      <c r="A27" s="537"/>
      <c r="B27" s="533"/>
      <c r="C27" s="533"/>
      <c r="D27" s="533"/>
      <c r="E27" s="533"/>
      <c r="F27" s="533"/>
      <c r="G27" s="533"/>
      <c r="H27" s="538"/>
      <c r="I27" s="533"/>
      <c r="J27" s="534"/>
    </row>
    <row r="28" spans="1:12" s="58" customFormat="1" ht="15" customHeight="1" x14ac:dyDescent="0.3">
      <c r="A28" s="252" t="s">
        <v>104</v>
      </c>
      <c r="B28" s="533"/>
      <c r="C28" s="533"/>
      <c r="D28" s="533"/>
      <c r="E28" s="533"/>
      <c r="F28" s="533"/>
      <c r="G28" s="533"/>
      <c r="H28" s="533"/>
      <c r="I28" s="533"/>
      <c r="J28" s="534"/>
    </row>
    <row r="29" spans="1:12" s="59" customFormat="1" ht="15" customHeight="1" x14ac:dyDescent="0.3">
      <c r="A29" s="532"/>
      <c r="B29" s="533"/>
      <c r="C29" s="533"/>
      <c r="D29" s="533"/>
      <c r="E29" s="533"/>
      <c r="F29" s="533"/>
      <c r="G29" s="533"/>
      <c r="H29" s="533"/>
      <c r="I29" s="533"/>
      <c r="J29" s="534"/>
    </row>
    <row r="30" spans="1:12" s="59" customFormat="1" ht="15" customHeight="1" x14ac:dyDescent="0.3">
      <c r="A30" s="535"/>
      <c r="B30" s="533"/>
      <c r="C30" s="533"/>
      <c r="D30" s="533"/>
      <c r="E30" s="533"/>
      <c r="F30" s="533"/>
      <c r="G30" s="533"/>
      <c r="H30" s="533"/>
      <c r="I30" s="533"/>
      <c r="J30" s="534"/>
    </row>
    <row r="31" spans="1:12" s="58" customFormat="1" ht="15" customHeight="1" x14ac:dyDescent="0.3">
      <c r="A31" s="253" t="s">
        <v>88</v>
      </c>
      <c r="B31" s="533"/>
      <c r="C31" s="533"/>
      <c r="D31" s="533"/>
      <c r="E31" s="533"/>
      <c r="F31" s="533"/>
      <c r="G31" s="533"/>
      <c r="H31" s="533"/>
      <c r="I31" s="533"/>
      <c r="J31" s="534"/>
    </row>
    <row r="32" spans="1:12" s="58" customFormat="1" ht="15" customHeight="1" x14ac:dyDescent="0.3">
      <c r="A32" s="253" t="s">
        <v>97</v>
      </c>
      <c r="B32" s="533"/>
      <c r="C32" s="533"/>
      <c r="D32" s="533"/>
      <c r="E32" s="536"/>
      <c r="F32" s="254" t="s">
        <v>105</v>
      </c>
      <c r="G32" s="255"/>
      <c r="H32" s="255"/>
      <c r="I32" s="533"/>
      <c r="J32" s="534"/>
      <c r="L32" s="58" t="s">
        <v>106</v>
      </c>
    </row>
    <row r="33" spans="1:10" s="58" customFormat="1" ht="13" x14ac:dyDescent="0.3">
      <c r="A33" s="253" t="s">
        <v>107</v>
      </c>
      <c r="B33" s="256"/>
      <c r="C33" s="533"/>
      <c r="D33" s="533"/>
      <c r="E33" s="536"/>
      <c r="F33" s="257" t="s">
        <v>108</v>
      </c>
      <c r="G33" s="552"/>
      <c r="H33" s="553"/>
      <c r="I33" s="553"/>
      <c r="J33" s="554"/>
    </row>
    <row r="34" spans="1:10" s="58" customFormat="1" ht="31.5" customHeight="1" x14ac:dyDescent="0.25">
      <c r="A34" s="555" t="s">
        <v>109</v>
      </c>
      <c r="B34" s="556"/>
      <c r="C34" s="556"/>
      <c r="D34" s="556"/>
      <c r="E34" s="556"/>
      <c r="F34" s="556"/>
      <c r="G34" s="556"/>
      <c r="H34" s="556"/>
      <c r="I34" s="556"/>
      <c r="J34" s="557"/>
    </row>
    <row r="35" spans="1:10" s="58" customFormat="1" ht="15" customHeight="1" x14ac:dyDescent="0.3">
      <c r="A35" s="558" t="s">
        <v>110</v>
      </c>
      <c r="B35" s="559"/>
      <c r="C35" s="559"/>
      <c r="D35" s="559"/>
      <c r="E35" s="258"/>
      <c r="F35" s="562"/>
      <c r="G35" s="564" t="s">
        <v>111</v>
      </c>
      <c r="H35" s="259" t="s">
        <v>112</v>
      </c>
      <c r="I35" s="259"/>
      <c r="J35" s="260"/>
    </row>
    <row r="36" spans="1:10" s="58" customFormat="1" ht="14.25" customHeight="1" x14ac:dyDescent="0.3">
      <c r="A36" s="560"/>
      <c r="B36" s="561"/>
      <c r="C36" s="561"/>
      <c r="D36" s="561"/>
      <c r="E36" s="261" t="s">
        <v>113</v>
      </c>
      <c r="F36" s="563"/>
      <c r="G36" s="565"/>
      <c r="H36" s="262"/>
      <c r="I36" s="263" t="s">
        <v>114</v>
      </c>
      <c r="J36" s="264"/>
    </row>
    <row r="37" spans="1:10" s="58" customFormat="1" ht="13" thickBot="1" x14ac:dyDescent="0.3">
      <c r="A37" s="61"/>
      <c r="H37" s="245"/>
      <c r="I37" s="245"/>
      <c r="J37" s="265"/>
    </row>
    <row r="38" spans="1:10" s="58" customFormat="1" ht="44.25" customHeight="1" thickBot="1" x14ac:dyDescent="0.3">
      <c r="A38" s="548" t="s">
        <v>115</v>
      </c>
      <c r="B38" s="549"/>
      <c r="C38" s="549"/>
      <c r="D38" s="549"/>
      <c r="E38" s="549"/>
      <c r="F38" s="549"/>
      <c r="G38" s="549"/>
      <c r="H38" s="549"/>
      <c r="I38" s="549"/>
      <c r="J38" s="550"/>
    </row>
    <row r="39" spans="1:10" s="58" customFormat="1" ht="13.5" thickBot="1" x14ac:dyDescent="0.35">
      <c r="A39" s="66"/>
      <c r="B39" s="67"/>
      <c r="C39" s="67"/>
      <c r="D39" s="67"/>
      <c r="E39" s="67"/>
      <c r="F39" s="67"/>
      <c r="G39" s="67"/>
      <c r="H39" s="67"/>
      <c r="I39" s="67"/>
      <c r="J39" s="68"/>
    </row>
    <row r="40" spans="1:10" s="58" customFormat="1" ht="29.25" customHeight="1" thickBot="1" x14ac:dyDescent="0.4">
      <c r="A40" s="69"/>
      <c r="B40" s="425" t="s">
        <v>116</v>
      </c>
      <c r="C40"/>
      <c r="D40" s="566" t="s">
        <v>117</v>
      </c>
      <c r="E40" s="567"/>
      <c r="F40" s="567"/>
      <c r="G40" s="567"/>
      <c r="H40" s="567"/>
      <c r="I40" s="568"/>
      <c r="J40" s="60"/>
    </row>
    <row r="41" spans="1:10" s="58" customFormat="1" ht="13.5" customHeight="1" thickBot="1" x14ac:dyDescent="0.3">
      <c r="A41" s="61"/>
      <c r="B41" s="423"/>
      <c r="C41" s="59"/>
      <c r="D41" s="430"/>
      <c r="E41" s="430"/>
      <c r="F41" s="430"/>
      <c r="G41" s="430"/>
      <c r="H41" s="430"/>
      <c r="I41" s="430"/>
      <c r="J41" s="60"/>
    </row>
    <row r="42" spans="1:10" s="58" customFormat="1" ht="30" customHeight="1" thickBot="1" x14ac:dyDescent="0.4">
      <c r="A42" s="70"/>
      <c r="B42" s="426" t="s">
        <v>118</v>
      </c>
      <c r="C42"/>
      <c r="D42" s="569" t="s">
        <v>119</v>
      </c>
      <c r="E42" s="569"/>
      <c r="F42" s="569"/>
      <c r="G42" s="569"/>
      <c r="H42" s="569"/>
      <c r="I42" s="569"/>
      <c r="J42" s="60"/>
    </row>
    <row r="43" spans="1:10" s="58" customFormat="1" ht="14.25" customHeight="1" thickBot="1" x14ac:dyDescent="0.3">
      <c r="A43" s="70"/>
      <c r="B43" s="424"/>
      <c r="C43" s="62"/>
      <c r="D43" s="431"/>
      <c r="E43" s="431"/>
      <c r="F43" s="431"/>
      <c r="G43" s="431"/>
      <c r="H43" s="431"/>
      <c r="I43" s="431"/>
      <c r="J43" s="60"/>
    </row>
    <row r="44" spans="1:10" s="58" customFormat="1" ht="29.25" customHeight="1" thickBot="1" x14ac:dyDescent="0.4">
      <c r="A44" s="70"/>
      <c r="B44" s="427" t="s">
        <v>118</v>
      </c>
      <c r="C44"/>
      <c r="D44" s="569" t="s">
        <v>120</v>
      </c>
      <c r="E44" s="569"/>
      <c r="F44" s="569"/>
      <c r="G44" s="569"/>
      <c r="H44" s="569"/>
      <c r="I44" s="569"/>
      <c r="J44" s="60"/>
    </row>
    <row r="45" spans="1:10" s="58" customFormat="1" ht="12.75" customHeight="1" thickBot="1" x14ac:dyDescent="0.35">
      <c r="A45" s="61"/>
      <c r="B45" s="423"/>
      <c r="C45" s="63"/>
      <c r="D45" s="432"/>
      <c r="E45" s="432"/>
      <c r="F45" s="432"/>
      <c r="G45" s="432"/>
      <c r="H45" s="432"/>
      <c r="I45" s="432"/>
      <c r="J45" s="60"/>
    </row>
    <row r="46" spans="1:10" s="58" customFormat="1" ht="29.25" customHeight="1" thickBot="1" x14ac:dyDescent="0.4">
      <c r="A46" s="61"/>
      <c r="B46" s="428" t="s">
        <v>118</v>
      </c>
      <c r="C46"/>
      <c r="D46" s="551" t="s">
        <v>121</v>
      </c>
      <c r="E46" s="551"/>
      <c r="F46" s="551"/>
      <c r="G46" s="551"/>
      <c r="H46" s="551"/>
      <c r="I46" s="551"/>
      <c r="J46" s="60"/>
    </row>
    <row r="47" spans="1:10" s="58" customFormat="1" ht="18.5" thickBot="1" x14ac:dyDescent="0.35">
      <c r="A47" s="61"/>
      <c r="B47" s="423"/>
      <c r="C47" s="63"/>
      <c r="D47" s="432"/>
      <c r="E47" s="432"/>
      <c r="F47" s="432"/>
      <c r="G47" s="432"/>
      <c r="H47" s="432"/>
      <c r="I47" s="432"/>
      <c r="J47" s="60"/>
    </row>
    <row r="48" spans="1:10" s="58" customFormat="1" ht="28.5" customHeight="1" thickBot="1" x14ac:dyDescent="0.4">
      <c r="A48" s="61"/>
      <c r="B48" s="429" t="s">
        <v>118</v>
      </c>
      <c r="C48"/>
      <c r="D48" s="551" t="s">
        <v>122</v>
      </c>
      <c r="E48" s="551"/>
      <c r="F48" s="551"/>
      <c r="G48" s="551"/>
      <c r="H48" s="551"/>
      <c r="I48" s="551"/>
      <c r="J48" s="60"/>
    </row>
    <row r="49" spans="1:10" s="58" customFormat="1" ht="13.5" thickBot="1" x14ac:dyDescent="0.35">
      <c r="A49" s="71"/>
      <c r="B49" s="64"/>
      <c r="C49" s="64"/>
      <c r="D49" s="64"/>
      <c r="E49" s="64"/>
      <c r="F49" s="64"/>
      <c r="G49" s="64"/>
      <c r="H49" s="64"/>
      <c r="I49" s="64"/>
      <c r="J49" s="65"/>
    </row>
    <row r="50" spans="1:10" s="58" customFormat="1" ht="15" customHeight="1" x14ac:dyDescent="0.25">
      <c r="A50" s="539" t="s">
        <v>123</v>
      </c>
      <c r="B50" s="540"/>
      <c r="C50" s="540"/>
      <c r="D50" s="540"/>
      <c r="E50" s="540"/>
      <c r="F50" s="540"/>
      <c r="G50" s="540"/>
      <c r="H50" s="540"/>
      <c r="I50" s="540"/>
      <c r="J50" s="541"/>
    </row>
    <row r="51" spans="1:10" s="58" customFormat="1" ht="15" customHeight="1" x14ac:dyDescent="0.25">
      <c r="A51" s="542"/>
      <c r="B51" s="543"/>
      <c r="C51" s="543"/>
      <c r="D51" s="543"/>
      <c r="E51" s="543"/>
      <c r="F51" s="543"/>
      <c r="G51" s="543"/>
      <c r="H51" s="543"/>
      <c r="I51" s="543"/>
      <c r="J51" s="544"/>
    </row>
    <row r="52" spans="1:10" s="58" customFormat="1" ht="15" customHeight="1" x14ac:dyDescent="0.25">
      <c r="A52" s="542"/>
      <c r="B52" s="543"/>
      <c r="C52" s="543"/>
      <c r="D52" s="543"/>
      <c r="E52" s="543"/>
      <c r="F52" s="543"/>
      <c r="G52" s="543"/>
      <c r="H52" s="543"/>
      <c r="I52" s="543"/>
      <c r="J52" s="544"/>
    </row>
    <row r="53" spans="1:10" s="58" customFormat="1" ht="15" customHeight="1" x14ac:dyDescent="0.25">
      <c r="A53" s="542"/>
      <c r="B53" s="543"/>
      <c r="C53" s="543"/>
      <c r="D53" s="543"/>
      <c r="E53" s="543"/>
      <c r="F53" s="543"/>
      <c r="G53" s="543"/>
      <c r="H53" s="543"/>
      <c r="I53" s="543"/>
      <c r="J53" s="544"/>
    </row>
    <row r="54" spans="1:10" s="58" customFormat="1" ht="30" customHeight="1" x14ac:dyDescent="0.25">
      <c r="A54" s="542"/>
      <c r="B54" s="543"/>
      <c r="C54" s="543"/>
      <c r="D54" s="543"/>
      <c r="E54" s="543"/>
      <c r="F54" s="543"/>
      <c r="G54" s="543"/>
      <c r="H54" s="543"/>
      <c r="I54" s="543"/>
      <c r="J54" s="544"/>
    </row>
    <row r="55" spans="1:10" s="58" customFormat="1" ht="30" customHeight="1" x14ac:dyDescent="0.25">
      <c r="A55" s="542"/>
      <c r="B55" s="543"/>
      <c r="C55" s="543"/>
      <c r="D55" s="543"/>
      <c r="E55" s="543"/>
      <c r="F55" s="543"/>
      <c r="G55" s="543"/>
      <c r="H55" s="543"/>
      <c r="I55" s="543"/>
      <c r="J55" s="544"/>
    </row>
    <row r="56" spans="1:10" s="58" customFormat="1" ht="30" customHeight="1" x14ac:dyDescent="0.25">
      <c r="A56" s="542"/>
      <c r="B56" s="543"/>
      <c r="C56" s="543"/>
      <c r="D56" s="543"/>
      <c r="E56" s="543"/>
      <c r="F56" s="543"/>
      <c r="G56" s="543"/>
      <c r="H56" s="543"/>
      <c r="I56" s="543"/>
      <c r="J56" s="544"/>
    </row>
    <row r="57" spans="1:10" s="58" customFormat="1" ht="15" customHeight="1" x14ac:dyDescent="0.25">
      <c r="A57" s="542"/>
      <c r="B57" s="543"/>
      <c r="C57" s="543"/>
      <c r="D57" s="543"/>
      <c r="E57" s="543"/>
      <c r="F57" s="543"/>
      <c r="G57" s="543"/>
      <c r="H57" s="543"/>
      <c r="I57" s="543"/>
      <c r="J57" s="544"/>
    </row>
    <row r="58" spans="1:10" s="58" customFormat="1" ht="15" customHeight="1" x14ac:dyDescent="0.25">
      <c r="A58" s="542"/>
      <c r="B58" s="543"/>
      <c r="C58" s="543"/>
      <c r="D58" s="543"/>
      <c r="E58" s="543"/>
      <c r="F58" s="543"/>
      <c r="G58" s="543"/>
      <c r="H58" s="543"/>
      <c r="I58" s="543"/>
      <c r="J58" s="544"/>
    </row>
    <row r="59" spans="1:10" s="58" customFormat="1" ht="15" customHeight="1" x14ac:dyDescent="0.25">
      <c r="A59" s="542"/>
      <c r="B59" s="543"/>
      <c r="C59" s="543"/>
      <c r="D59" s="543"/>
      <c r="E59" s="543"/>
      <c r="F59" s="543"/>
      <c r="G59" s="543"/>
      <c r="H59" s="543"/>
      <c r="I59" s="543"/>
      <c r="J59" s="544"/>
    </row>
    <row r="60" spans="1:10" s="58" customFormat="1" ht="45" customHeight="1" x14ac:dyDescent="0.25">
      <c r="A60" s="545"/>
      <c r="B60" s="546"/>
      <c r="C60" s="546"/>
      <c r="D60" s="546"/>
      <c r="E60" s="546"/>
      <c r="F60" s="546"/>
      <c r="G60" s="546"/>
      <c r="H60" s="546"/>
      <c r="I60" s="546"/>
      <c r="J60" s="547"/>
    </row>
    <row r="61" spans="1:10" s="58" customFormat="1" ht="45" customHeight="1" x14ac:dyDescent="0.3">
      <c r="A61" s="266"/>
      <c r="B61" s="267"/>
      <c r="C61" s="267"/>
      <c r="D61" s="267"/>
      <c r="E61" s="267"/>
      <c r="F61" s="267"/>
      <c r="G61" s="267"/>
      <c r="H61" s="267"/>
      <c r="I61" s="267"/>
    </row>
    <row r="62" spans="1:10" s="58" customFormat="1" ht="87" customHeight="1" x14ac:dyDescent="0.3">
      <c r="A62" s="266"/>
      <c r="B62" s="267"/>
      <c r="C62" s="267"/>
      <c r="D62" s="267"/>
      <c r="E62" s="267"/>
      <c r="F62" s="267"/>
      <c r="G62" s="267"/>
      <c r="H62" s="267"/>
      <c r="I62" s="267"/>
    </row>
    <row r="63" spans="1:10" s="58" customFormat="1" ht="45" customHeight="1" x14ac:dyDescent="0.3">
      <c r="A63" s="266"/>
      <c r="B63" s="267"/>
      <c r="C63" s="267"/>
      <c r="D63" s="267"/>
      <c r="E63" s="267"/>
      <c r="F63" s="267"/>
      <c r="G63" s="267"/>
      <c r="H63" s="267"/>
      <c r="I63" s="267"/>
    </row>
    <row r="64" spans="1:10" s="58" customFormat="1" ht="45" customHeight="1" x14ac:dyDescent="0.3">
      <c r="A64" s="266"/>
      <c r="B64" s="267"/>
      <c r="C64" s="267"/>
      <c r="D64" s="267"/>
      <c r="E64" s="267"/>
      <c r="F64" s="267"/>
      <c r="G64" s="267"/>
      <c r="H64" s="267"/>
      <c r="I64" s="267"/>
    </row>
    <row r="65" spans="1:15" s="58" customFormat="1" ht="45" customHeight="1" x14ac:dyDescent="0.3">
      <c r="A65" s="266"/>
      <c r="B65" s="267"/>
      <c r="C65" s="267"/>
      <c r="D65" s="267"/>
      <c r="E65" s="267"/>
      <c r="F65" s="267"/>
      <c r="G65" s="267"/>
      <c r="H65" s="267"/>
      <c r="I65" s="267"/>
      <c r="J65" s="243"/>
    </row>
    <row r="66" spans="1:15" s="58" customFormat="1" ht="45" customHeight="1" x14ac:dyDescent="0.3">
      <c r="A66" s="266"/>
      <c r="B66" s="267"/>
      <c r="C66" s="267"/>
      <c r="D66" s="267"/>
      <c r="E66" s="267"/>
      <c r="F66" s="267"/>
      <c r="G66" s="267"/>
      <c r="H66" s="267"/>
      <c r="I66" s="267"/>
      <c r="J66" s="243"/>
    </row>
    <row r="67" spans="1:15" s="58" customFormat="1" ht="122.25" customHeight="1" x14ac:dyDescent="0.3">
      <c r="A67" s="266"/>
      <c r="B67" s="267"/>
      <c r="C67" s="267"/>
      <c r="D67" s="267"/>
      <c r="E67" s="267"/>
      <c r="F67" s="267"/>
      <c r="G67" s="267"/>
      <c r="H67" s="267"/>
      <c r="I67" s="267"/>
      <c r="J67" s="243"/>
    </row>
    <row r="68" spans="1:15" s="58" customFormat="1" ht="245.25" customHeight="1" x14ac:dyDescent="0.3">
      <c r="A68" s="266"/>
      <c r="B68" s="267"/>
      <c r="C68" s="267"/>
      <c r="D68" s="267"/>
      <c r="E68" s="267"/>
      <c r="F68" s="267"/>
      <c r="G68" s="267"/>
      <c r="H68" s="267"/>
      <c r="I68" s="267"/>
      <c r="J68" s="243"/>
    </row>
    <row r="69" spans="1:15" s="58" customFormat="1" ht="37.5" customHeight="1" x14ac:dyDescent="0.3">
      <c r="A69" s="268"/>
      <c r="J69" s="243"/>
    </row>
    <row r="70" spans="1:15" s="243" customFormat="1" hidden="1" x14ac:dyDescent="0.35">
      <c r="A70" s="269"/>
      <c r="J70" s="270"/>
      <c r="K70"/>
      <c r="L70"/>
      <c r="M70"/>
      <c r="N70"/>
      <c r="O70"/>
    </row>
    <row r="71" spans="1:15" s="243" customFormat="1" hidden="1" x14ac:dyDescent="0.35">
      <c r="A71" s="271"/>
      <c r="B71" s="272"/>
      <c r="C71" s="272"/>
      <c r="D71" s="272"/>
      <c r="E71" s="272"/>
      <c r="F71" s="272"/>
      <c r="G71" s="272"/>
      <c r="H71" s="272"/>
      <c r="I71" s="272"/>
      <c r="J71" s="273"/>
      <c r="K71"/>
      <c r="L71"/>
      <c r="M71"/>
      <c r="N71"/>
      <c r="O71"/>
    </row>
    <row r="72" spans="1:15" s="243" customFormat="1" x14ac:dyDescent="0.35">
      <c r="K72"/>
      <c r="L72"/>
      <c r="M72"/>
      <c r="N72"/>
      <c r="O72"/>
    </row>
  </sheetData>
  <mergeCells count="56">
    <mergeCell ref="A5:J6"/>
    <mergeCell ref="A8:J8"/>
    <mergeCell ref="A7:J7"/>
    <mergeCell ref="A9:J9"/>
    <mergeCell ref="I10:J10"/>
    <mergeCell ref="A1:B3"/>
    <mergeCell ref="C1:F1"/>
    <mergeCell ref="G1:J1"/>
    <mergeCell ref="C2:J2"/>
    <mergeCell ref="C3:E3"/>
    <mergeCell ref="F3:G3"/>
    <mergeCell ref="H3:J3"/>
    <mergeCell ref="I11:J11"/>
    <mergeCell ref="B12:D12"/>
    <mergeCell ref="A13:B13"/>
    <mergeCell ref="A14:B14"/>
    <mergeCell ref="A17:B17"/>
    <mergeCell ref="B11:G11"/>
    <mergeCell ref="A18:B18"/>
    <mergeCell ref="F12:H12"/>
    <mergeCell ref="C13:J13"/>
    <mergeCell ref="C14:J14"/>
    <mergeCell ref="A15:B15"/>
    <mergeCell ref="A16:B16"/>
    <mergeCell ref="I16:J16"/>
    <mergeCell ref="C18:H18"/>
    <mergeCell ref="A20:J20"/>
    <mergeCell ref="A23:J24"/>
    <mergeCell ref="C25:G25"/>
    <mergeCell ref="I25:J25"/>
    <mergeCell ref="A26:G26"/>
    <mergeCell ref="H26:J26"/>
    <mergeCell ref="A21:B21"/>
    <mergeCell ref="C21:E22"/>
    <mergeCell ref="F21:J22"/>
    <mergeCell ref="A27:G27"/>
    <mergeCell ref="H27:J27"/>
    <mergeCell ref="A50:J60"/>
    <mergeCell ref="A38:J38"/>
    <mergeCell ref="D46:I46"/>
    <mergeCell ref="D48:I48"/>
    <mergeCell ref="C33:E33"/>
    <mergeCell ref="G33:J33"/>
    <mergeCell ref="A34:J34"/>
    <mergeCell ref="A35:D36"/>
    <mergeCell ref="F35:F36"/>
    <mergeCell ref="G35:G36"/>
    <mergeCell ref="D40:I40"/>
    <mergeCell ref="D42:I42"/>
    <mergeCell ref="D44:I44"/>
    <mergeCell ref="B28:J28"/>
    <mergeCell ref="A29:J29"/>
    <mergeCell ref="A30:J30"/>
    <mergeCell ref="B31:J31"/>
    <mergeCell ref="B32:E32"/>
    <mergeCell ref="I32:J32"/>
  </mergeCells>
  <hyperlinks>
    <hyperlink ref="D40:I40" location="RSA!A1" display="EXPEDICIÓN DE REGISTRO SANITARIO AUTOMÁTICO, REGISTRO SANITARIO O RENOVACIÓN PARA REACTIVOS NO IVD" xr:uid="{00000000-0004-0000-0200-000001000000}"/>
    <hyperlink ref="D42:I42" location="MOD!A1" display="MODIFICACIÓN" xr:uid="{00000000-0004-0000-0200-000002000000}"/>
    <hyperlink ref="D44:I44" location="AUT!A1" display="AUTORIZACIÓN CON O SIN REGISTRO SANITARIO " xr:uid="{00000000-0004-0000-0200-000003000000}"/>
    <hyperlink ref="D46:I46" location="DESG!A1" display="DESGLOSE" xr:uid="{00000000-0004-0000-0200-000004000000}"/>
    <hyperlink ref="D48:I48" location="CPFE!A1" display="CANCELACIÓN (PÉRDIDA DE FUERZA EJECUTORIA)" xr:uid="{00000000-0004-0000-0200-000005000000}"/>
    <hyperlink ref="B40" location="RSA!A1" display="IR " xr:uid="{00000000-0004-0000-0200-000006000000}"/>
    <hyperlink ref="B42" location="MOD!A1" display="IR" xr:uid="{00000000-0004-0000-0200-000007000000}"/>
    <hyperlink ref="B44" location="AUT!A1" display="IR" xr:uid="{00000000-0004-0000-0200-000008000000}"/>
    <hyperlink ref="B48" location="CPFE!A1" display="IR" xr:uid="{00000000-0004-0000-0200-00000A000000}"/>
    <hyperlink ref="A21" location="'NOTIFICACIÓN ELECTRÓNICA'!A1" display="Ver condiciones" xr:uid="{9C01FC04-1F37-4E23-9DC0-1B4373581D8E}"/>
    <hyperlink ref="B46" location="DESG!A1" display="IR" xr:uid="{00000000-0004-0000-0200-000009000000}"/>
  </hyperlinks>
  <pageMargins left="0.70866141732283472" right="0.70866141732283472" top="0.74803149606299213" bottom="0.74803149606299213" header="0.31496062992125984" footer="0.31496062992125984"/>
  <pageSetup scale="53" orientation="portrait" r:id="rId1"/>
  <headerFooter>
    <oddHeader xml:space="preserve">&amp;C&amp;"Arial,Normal"&amp;10
</oddHeader>
    <oddFooter>&amp;C&amp;"Arial,Normal"&amp;10EL FORMATO IMPRESO, SIN DILIGENCIAR, ES UNA COPIA NO CONTROLADA&amp;R&amp;"Arial,Normal"&amp;10Página &amp;P de &amp;N</oddFooter>
  </headerFooter>
  <rowBreaks count="1" manualBreakCount="1">
    <brk id="60" max="9"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393700</xdr:colOff>
                    <xdr:row>7</xdr:row>
                    <xdr:rowOff>0</xdr:rowOff>
                  </from>
                  <to>
                    <xdr:col>2</xdr:col>
                    <xdr:colOff>800100</xdr:colOff>
                    <xdr:row>8</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showGridLines="0" view="pageBreakPreview" zoomScale="80" zoomScaleNormal="100" zoomScaleSheetLayoutView="80" workbookViewId="0">
      <selection activeCell="A6" sqref="A6:P22"/>
    </sheetView>
  </sheetViews>
  <sheetFormatPr defaultColWidth="11.453125" defaultRowHeight="14.5" x14ac:dyDescent="0.35"/>
  <cols>
    <col min="1" max="16" width="6.7265625" customWidth="1"/>
  </cols>
  <sheetData>
    <row r="1" spans="1:16" x14ac:dyDescent="0.35">
      <c r="A1" s="644"/>
      <c r="B1" s="645"/>
      <c r="C1" s="646"/>
      <c r="D1" s="659" t="str">
        <f>INSTRUCTIVO!C1</f>
        <v>ASEGURAMIENTO SANITARIO</v>
      </c>
      <c r="E1" s="660"/>
      <c r="F1" s="660"/>
      <c r="G1" s="660"/>
      <c r="H1" s="660"/>
      <c r="I1" s="661"/>
      <c r="J1" s="659" t="str">
        <f>INSTRUCTIVO!G1</f>
        <v>REGISTROS SANITARIOS Y TRAMITES ASOCIADOS</v>
      </c>
      <c r="K1" s="660"/>
      <c r="L1" s="660"/>
      <c r="M1" s="660"/>
      <c r="N1" s="660"/>
      <c r="O1" s="660"/>
      <c r="P1" s="661"/>
    </row>
    <row r="2" spans="1:16" ht="21" customHeight="1" x14ac:dyDescent="0.35">
      <c r="A2" s="647"/>
      <c r="B2" s="648"/>
      <c r="C2" s="649"/>
      <c r="D2" s="653" t="str">
        <f>INSTRUCTIVO!C2</f>
        <v>FORMATO ÚNICO DE DILIGENCIAMIENTO DE REACTIVOS NO IVD</v>
      </c>
      <c r="E2" s="654"/>
      <c r="F2" s="654"/>
      <c r="G2" s="654"/>
      <c r="H2" s="654"/>
      <c r="I2" s="654"/>
      <c r="J2" s="654"/>
      <c r="K2" s="654"/>
      <c r="L2" s="654"/>
      <c r="M2" s="654"/>
      <c r="N2" s="654"/>
      <c r="O2" s="654"/>
      <c r="P2" s="655"/>
    </row>
    <row r="3" spans="1:16" ht="15" thickBot="1" x14ac:dyDescent="0.4">
      <c r="A3" s="650"/>
      <c r="B3" s="651"/>
      <c r="C3" s="652"/>
      <c r="D3" s="656" t="str">
        <f>INSTRUCTIVO!C3</f>
        <v>Código: ASS-RSA-FM119</v>
      </c>
      <c r="E3" s="657"/>
      <c r="F3" s="657"/>
      <c r="G3" s="658"/>
      <c r="H3" s="656" t="str">
        <f>INSTRUCTIVO!F3</f>
        <v>Versión: 06</v>
      </c>
      <c r="I3" s="657"/>
      <c r="J3" s="657"/>
      <c r="K3" s="658"/>
      <c r="L3" s="656" t="str">
        <f>INSTRUCTIVO!H3</f>
        <v>Fecha de Emisión: 2025-07-18</v>
      </c>
      <c r="M3" s="657"/>
      <c r="N3" s="657"/>
      <c r="O3" s="657"/>
      <c r="P3" s="658"/>
    </row>
    <row r="4" spans="1:16" ht="15" thickTop="1" x14ac:dyDescent="0.35">
      <c r="A4" s="193"/>
      <c r="B4" s="193"/>
      <c r="C4" s="193"/>
      <c r="D4" s="192"/>
      <c r="E4" s="192"/>
      <c r="F4" s="192"/>
      <c r="G4" s="192"/>
      <c r="H4" s="192"/>
      <c r="I4" s="192"/>
      <c r="J4" s="192"/>
      <c r="K4" s="192"/>
      <c r="L4" s="192"/>
      <c r="M4" s="192"/>
      <c r="N4" s="192"/>
      <c r="O4" s="192"/>
      <c r="P4" s="192"/>
    </row>
    <row r="5" spans="1:16" ht="12.75" customHeight="1" x14ac:dyDescent="0.35">
      <c r="A5" s="662" t="s">
        <v>124</v>
      </c>
      <c r="B5" s="662"/>
      <c r="C5" s="662"/>
      <c r="D5" s="662"/>
      <c r="E5" s="662"/>
      <c r="F5" s="662"/>
      <c r="G5" s="662"/>
      <c r="H5" s="662"/>
      <c r="I5" s="662"/>
      <c r="J5" s="662"/>
      <c r="K5" s="662"/>
      <c r="L5" s="662"/>
      <c r="M5" s="662"/>
      <c r="N5" s="662"/>
      <c r="O5" s="662"/>
      <c r="P5" s="662"/>
    </row>
    <row r="6" spans="1:16" ht="6" customHeight="1" x14ac:dyDescent="0.35">
      <c r="A6" s="635" t="s">
        <v>125</v>
      </c>
      <c r="B6" s="636"/>
      <c r="C6" s="636"/>
      <c r="D6" s="636"/>
      <c r="E6" s="636"/>
      <c r="F6" s="636"/>
      <c r="G6" s="636"/>
      <c r="H6" s="636"/>
      <c r="I6" s="636"/>
      <c r="J6" s="636"/>
      <c r="K6" s="636"/>
      <c r="L6" s="636"/>
      <c r="M6" s="636"/>
      <c r="N6" s="636"/>
      <c r="O6" s="636"/>
      <c r="P6" s="637"/>
    </row>
    <row r="7" spans="1:16" ht="11.25" customHeight="1" x14ac:dyDescent="0.35">
      <c r="A7" s="638"/>
      <c r="B7" s="639"/>
      <c r="C7" s="639"/>
      <c r="D7" s="639"/>
      <c r="E7" s="639"/>
      <c r="F7" s="639"/>
      <c r="G7" s="639"/>
      <c r="H7" s="639"/>
      <c r="I7" s="639"/>
      <c r="J7" s="639"/>
      <c r="K7" s="639"/>
      <c r="L7" s="639"/>
      <c r="M7" s="639"/>
      <c r="N7" s="639"/>
      <c r="O7" s="639"/>
      <c r="P7" s="640"/>
    </row>
    <row r="8" spans="1:16" ht="33.75" customHeight="1" x14ac:dyDescent="0.35">
      <c r="A8" s="638"/>
      <c r="B8" s="639"/>
      <c r="C8" s="639"/>
      <c r="D8" s="639"/>
      <c r="E8" s="639"/>
      <c r="F8" s="639"/>
      <c r="G8" s="639"/>
      <c r="H8" s="639"/>
      <c r="I8" s="639"/>
      <c r="J8" s="639"/>
      <c r="K8" s="639"/>
      <c r="L8" s="639"/>
      <c r="M8" s="639"/>
      <c r="N8" s="639"/>
      <c r="O8" s="639"/>
      <c r="P8" s="640"/>
    </row>
    <row r="9" spans="1:16" ht="39.75" customHeight="1" x14ac:dyDescent="0.35">
      <c r="A9" s="638"/>
      <c r="B9" s="639"/>
      <c r="C9" s="639"/>
      <c r="D9" s="639"/>
      <c r="E9" s="639"/>
      <c r="F9" s="639"/>
      <c r="G9" s="639"/>
      <c r="H9" s="639"/>
      <c r="I9" s="639"/>
      <c r="J9" s="639"/>
      <c r="K9" s="639"/>
      <c r="L9" s="639"/>
      <c r="M9" s="639"/>
      <c r="N9" s="639"/>
      <c r="O9" s="639"/>
      <c r="P9" s="640"/>
    </row>
    <row r="10" spans="1:16" ht="39.75" customHeight="1" x14ac:dyDescent="0.35">
      <c r="A10" s="638"/>
      <c r="B10" s="639"/>
      <c r="C10" s="639"/>
      <c r="D10" s="639"/>
      <c r="E10" s="639"/>
      <c r="F10" s="639"/>
      <c r="G10" s="639"/>
      <c r="H10" s="639"/>
      <c r="I10" s="639"/>
      <c r="J10" s="639"/>
      <c r="K10" s="639"/>
      <c r="L10" s="639"/>
      <c r="M10" s="639"/>
      <c r="N10" s="639"/>
      <c r="O10" s="639"/>
      <c r="P10" s="640"/>
    </row>
    <row r="11" spans="1:16" ht="39.75" customHeight="1" x14ac:dyDescent="0.35">
      <c r="A11" s="638"/>
      <c r="B11" s="639"/>
      <c r="C11" s="639"/>
      <c r="D11" s="639"/>
      <c r="E11" s="639"/>
      <c r="F11" s="639"/>
      <c r="G11" s="639"/>
      <c r="H11" s="639"/>
      <c r="I11" s="639"/>
      <c r="J11" s="639"/>
      <c r="K11" s="639"/>
      <c r="L11" s="639"/>
      <c r="M11" s="639"/>
      <c r="N11" s="639"/>
      <c r="O11" s="639"/>
      <c r="P11" s="640"/>
    </row>
    <row r="12" spans="1:16" ht="39.75" customHeight="1" x14ac:dyDescent="0.35">
      <c r="A12" s="638"/>
      <c r="B12" s="639"/>
      <c r="C12" s="639"/>
      <c r="D12" s="639"/>
      <c r="E12" s="639"/>
      <c r="F12" s="639"/>
      <c r="G12" s="639"/>
      <c r="H12" s="639"/>
      <c r="I12" s="639"/>
      <c r="J12" s="639"/>
      <c r="K12" s="639"/>
      <c r="L12" s="639"/>
      <c r="M12" s="639"/>
      <c r="N12" s="639"/>
      <c r="O12" s="639"/>
      <c r="P12" s="640"/>
    </row>
    <row r="13" spans="1:16" ht="39.75" customHeight="1" x14ac:dyDescent="0.35">
      <c r="A13" s="638"/>
      <c r="B13" s="639"/>
      <c r="C13" s="639"/>
      <c r="D13" s="639"/>
      <c r="E13" s="639"/>
      <c r="F13" s="639"/>
      <c r="G13" s="639"/>
      <c r="H13" s="639"/>
      <c r="I13" s="639"/>
      <c r="J13" s="639"/>
      <c r="K13" s="639"/>
      <c r="L13" s="639"/>
      <c r="M13" s="639"/>
      <c r="N13" s="639"/>
      <c r="O13" s="639"/>
      <c r="P13" s="640"/>
    </row>
    <row r="14" spans="1:16" ht="39.75" customHeight="1" x14ac:dyDescent="0.35">
      <c r="A14" s="638"/>
      <c r="B14" s="639"/>
      <c r="C14" s="639"/>
      <c r="D14" s="639"/>
      <c r="E14" s="639"/>
      <c r="F14" s="639"/>
      <c r="G14" s="639"/>
      <c r="H14" s="639"/>
      <c r="I14" s="639"/>
      <c r="J14" s="639"/>
      <c r="K14" s="639"/>
      <c r="L14" s="639"/>
      <c r="M14" s="639"/>
      <c r="N14" s="639"/>
      <c r="O14" s="639"/>
      <c r="P14" s="640"/>
    </row>
    <row r="15" spans="1:16" ht="39.75" customHeight="1" x14ac:dyDescent="0.35">
      <c r="A15" s="638"/>
      <c r="B15" s="639"/>
      <c r="C15" s="639"/>
      <c r="D15" s="639"/>
      <c r="E15" s="639"/>
      <c r="F15" s="639"/>
      <c r="G15" s="639"/>
      <c r="H15" s="639"/>
      <c r="I15" s="639"/>
      <c r="J15" s="639"/>
      <c r="K15" s="639"/>
      <c r="L15" s="639"/>
      <c r="M15" s="639"/>
      <c r="N15" s="639"/>
      <c r="O15" s="639"/>
      <c r="P15" s="640"/>
    </row>
    <row r="16" spans="1:16" ht="39.75" customHeight="1" x14ac:dyDescent="0.35">
      <c r="A16" s="638"/>
      <c r="B16" s="639"/>
      <c r="C16" s="639"/>
      <c r="D16" s="639"/>
      <c r="E16" s="639"/>
      <c r="F16" s="639"/>
      <c r="G16" s="639"/>
      <c r="H16" s="639"/>
      <c r="I16" s="639"/>
      <c r="J16" s="639"/>
      <c r="K16" s="639"/>
      <c r="L16" s="639"/>
      <c r="M16" s="639"/>
      <c r="N16" s="639"/>
      <c r="O16" s="639"/>
      <c r="P16" s="640"/>
    </row>
    <row r="17" spans="1:16" ht="39.75" customHeight="1" x14ac:dyDescent="0.35">
      <c r="A17" s="638"/>
      <c r="B17" s="639"/>
      <c r="C17" s="639"/>
      <c r="D17" s="639"/>
      <c r="E17" s="639"/>
      <c r="F17" s="639"/>
      <c r="G17" s="639"/>
      <c r="H17" s="639"/>
      <c r="I17" s="639"/>
      <c r="J17" s="639"/>
      <c r="K17" s="639"/>
      <c r="L17" s="639"/>
      <c r="M17" s="639"/>
      <c r="N17" s="639"/>
      <c r="O17" s="639"/>
      <c r="P17" s="640"/>
    </row>
    <row r="18" spans="1:16" ht="39.75" customHeight="1" x14ac:dyDescent="0.35">
      <c r="A18" s="638"/>
      <c r="B18" s="639"/>
      <c r="C18" s="639"/>
      <c r="D18" s="639"/>
      <c r="E18" s="639"/>
      <c r="F18" s="639"/>
      <c r="G18" s="639"/>
      <c r="H18" s="639"/>
      <c r="I18" s="639"/>
      <c r="J18" s="639"/>
      <c r="K18" s="639"/>
      <c r="L18" s="639"/>
      <c r="M18" s="639"/>
      <c r="N18" s="639"/>
      <c r="O18" s="639"/>
      <c r="P18" s="640"/>
    </row>
    <row r="19" spans="1:16" ht="39.75" customHeight="1" x14ac:dyDescent="0.35">
      <c r="A19" s="638"/>
      <c r="B19" s="639"/>
      <c r="C19" s="639"/>
      <c r="D19" s="639"/>
      <c r="E19" s="639"/>
      <c r="F19" s="639"/>
      <c r="G19" s="639"/>
      <c r="H19" s="639"/>
      <c r="I19" s="639"/>
      <c r="J19" s="639"/>
      <c r="K19" s="639"/>
      <c r="L19" s="639"/>
      <c r="M19" s="639"/>
      <c r="N19" s="639"/>
      <c r="O19" s="639"/>
      <c r="P19" s="640"/>
    </row>
    <row r="20" spans="1:16" ht="39.75" customHeight="1" x14ac:dyDescent="0.35">
      <c r="A20" s="638"/>
      <c r="B20" s="639"/>
      <c r="C20" s="639"/>
      <c r="D20" s="639"/>
      <c r="E20" s="639"/>
      <c r="F20" s="639"/>
      <c r="G20" s="639"/>
      <c r="H20" s="639"/>
      <c r="I20" s="639"/>
      <c r="J20" s="639"/>
      <c r="K20" s="639"/>
      <c r="L20" s="639"/>
      <c r="M20" s="639"/>
      <c r="N20" s="639"/>
      <c r="O20" s="639"/>
      <c r="P20" s="640"/>
    </row>
    <row r="21" spans="1:16" ht="39.75" customHeight="1" x14ac:dyDescent="0.35">
      <c r="A21" s="638"/>
      <c r="B21" s="639"/>
      <c r="C21" s="639"/>
      <c r="D21" s="639"/>
      <c r="E21" s="639"/>
      <c r="F21" s="639"/>
      <c r="G21" s="639"/>
      <c r="H21" s="639"/>
      <c r="I21" s="639"/>
      <c r="J21" s="639"/>
      <c r="K21" s="639"/>
      <c r="L21" s="639"/>
      <c r="M21" s="639"/>
      <c r="N21" s="639"/>
      <c r="O21" s="639"/>
      <c r="P21" s="640"/>
    </row>
    <row r="22" spans="1:16" ht="72.75" customHeight="1" x14ac:dyDescent="0.35">
      <c r="A22" s="641"/>
      <c r="B22" s="642"/>
      <c r="C22" s="642"/>
      <c r="D22" s="642"/>
      <c r="E22" s="642"/>
      <c r="F22" s="642"/>
      <c r="G22" s="642"/>
      <c r="H22" s="642"/>
      <c r="I22" s="642"/>
      <c r="J22" s="642"/>
      <c r="K22" s="642"/>
      <c r="L22" s="642"/>
      <c r="M22" s="642"/>
      <c r="N22" s="642"/>
      <c r="O22" s="642"/>
      <c r="P22" s="643"/>
    </row>
  </sheetData>
  <mergeCells count="9">
    <mergeCell ref="A6:P22"/>
    <mergeCell ref="A1:C3"/>
    <mergeCell ref="D2:P2"/>
    <mergeCell ref="L3:P3"/>
    <mergeCell ref="D1:I1"/>
    <mergeCell ref="J1:P1"/>
    <mergeCell ref="D3:G3"/>
    <mergeCell ref="H3:K3"/>
    <mergeCell ref="A5:P5"/>
  </mergeCells>
  <pageMargins left="0.70866141732283472" right="0.70866141732283472" top="0.74803149606299213" bottom="0.74803149606299213" header="0.31496062992125984" footer="0.31496062992125984"/>
  <pageSetup scale="84" orientation="portrait" r:id="rId1"/>
  <headerFooter>
    <oddFooter>&amp;C&amp;"Arial,Normal"&amp;10ESTE DOCUMENTO IMPRESO ES UNA COPIA NO CONTROLADA&amp;R&amp;"Arial,Normal"&amp;10Página &amp;P de&amp;N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AJ144"/>
  <sheetViews>
    <sheetView showGridLines="0" view="pageBreakPreview" zoomScale="85" zoomScaleNormal="85" zoomScaleSheetLayoutView="85" workbookViewId="0">
      <selection activeCell="H44" sqref="H44:H45"/>
    </sheetView>
  </sheetViews>
  <sheetFormatPr defaultColWidth="11.453125" defaultRowHeight="14.5" x14ac:dyDescent="0.35"/>
  <cols>
    <col min="1" max="1" width="4.81640625" bestFit="1" customWidth="1"/>
    <col min="2" max="2" width="4.453125" customWidth="1"/>
    <col min="3" max="3" width="16" customWidth="1"/>
    <col min="4" max="4" width="16.26953125" customWidth="1"/>
    <col min="5" max="5" width="13" customWidth="1"/>
    <col min="6" max="6" width="11" bestFit="1" customWidth="1"/>
    <col min="7" max="7" width="18.453125" customWidth="1"/>
    <col min="8" max="8" width="26.453125" customWidth="1"/>
    <col min="9" max="9" width="6" customWidth="1"/>
    <col min="10" max="10" width="7.7265625" customWidth="1"/>
    <col min="11" max="11" width="8.26953125" customWidth="1"/>
    <col min="12" max="12" width="7.81640625" customWidth="1"/>
    <col min="19" max="19" width="11.453125" customWidth="1"/>
    <col min="27" max="27" width="58.453125" customWidth="1"/>
  </cols>
  <sheetData>
    <row r="1" spans="1:19" ht="18" customHeight="1" x14ac:dyDescent="0.35">
      <c r="A1" s="815"/>
      <c r="B1" s="815"/>
      <c r="C1" s="815"/>
      <c r="D1" s="817" t="str">
        <f>INSTRUCTIVO!C1</f>
        <v>ASEGURAMIENTO SANITARIO</v>
      </c>
      <c r="E1" s="817"/>
      <c r="F1" s="817"/>
      <c r="G1" s="818" t="str">
        <f>INSTRUCTIVO!G1</f>
        <v>REGISTROS SANITARIOS Y TRAMITES ASOCIADOS</v>
      </c>
      <c r="H1" s="818"/>
      <c r="I1" s="818"/>
      <c r="J1" s="818"/>
      <c r="K1" s="818"/>
      <c r="L1" s="818"/>
    </row>
    <row r="2" spans="1:19" ht="18.75" customHeight="1" x14ac:dyDescent="0.35">
      <c r="A2" s="815"/>
      <c r="B2" s="815"/>
      <c r="C2" s="815"/>
      <c r="D2" s="819" t="str">
        <f>INSTRUCTIVO!C2</f>
        <v>FORMATO ÚNICO DE DILIGENCIAMIENTO DE REACTIVOS NO IVD</v>
      </c>
      <c r="E2" s="819"/>
      <c r="F2" s="819"/>
      <c r="G2" s="819"/>
      <c r="H2" s="819"/>
      <c r="I2" s="819"/>
      <c r="J2" s="819"/>
      <c r="K2" s="819"/>
      <c r="L2" s="819"/>
    </row>
    <row r="3" spans="1:19" ht="13.5" customHeight="1" thickBot="1" x14ac:dyDescent="0.4">
      <c r="A3" s="816"/>
      <c r="B3" s="816"/>
      <c r="C3" s="816"/>
      <c r="D3" s="820" t="str">
        <f>INSTRUCTIVO!C3</f>
        <v>Código: ASS-RSA-FM119</v>
      </c>
      <c r="E3" s="820"/>
      <c r="F3" s="820" t="str">
        <f>INSTRUCTIVO!F3</f>
        <v>Versión: 06</v>
      </c>
      <c r="G3" s="820"/>
      <c r="H3" s="821" t="str">
        <f>INSTRUCTIVO!H3</f>
        <v>Fecha de Emisión: 2025-07-18</v>
      </c>
      <c r="I3" s="821"/>
      <c r="J3" s="821"/>
      <c r="K3" s="821"/>
      <c r="L3" s="821"/>
    </row>
    <row r="4" spans="1:19" ht="8.25" customHeight="1" thickTop="1" thickBot="1" x14ac:dyDescent="0.4">
      <c r="A4" s="37"/>
      <c r="B4" s="13"/>
      <c r="C4" s="13"/>
      <c r="D4" s="15"/>
      <c r="E4" s="14"/>
      <c r="F4" s="14"/>
      <c r="G4" s="14"/>
      <c r="H4" s="13"/>
      <c r="I4" s="13"/>
      <c r="J4" s="13"/>
      <c r="K4" s="13"/>
      <c r="L4" s="38"/>
    </row>
    <row r="5" spans="1:19" ht="53.25" customHeight="1" thickBot="1" x14ac:dyDescent="0.4">
      <c r="A5" s="822" t="s">
        <v>126</v>
      </c>
      <c r="B5" s="823"/>
      <c r="C5" s="823"/>
      <c r="D5" s="824"/>
      <c r="E5" s="824"/>
      <c r="F5" s="824"/>
      <c r="G5" s="824"/>
      <c r="H5" s="824"/>
      <c r="I5" s="824"/>
      <c r="J5" s="824"/>
      <c r="K5" s="824"/>
      <c r="L5" s="825"/>
    </row>
    <row r="6" spans="1:19" ht="19.5" customHeight="1" x14ac:dyDescent="0.35">
      <c r="A6" s="826" t="s">
        <v>127</v>
      </c>
      <c r="B6" s="827"/>
      <c r="C6" s="827"/>
      <c r="D6" s="827"/>
      <c r="E6" s="91"/>
      <c r="F6" s="91"/>
      <c r="G6" s="91"/>
      <c r="H6" s="91"/>
      <c r="I6" s="91"/>
      <c r="J6" s="91"/>
      <c r="K6" s="91"/>
      <c r="L6" s="93"/>
    </row>
    <row r="7" spans="1:19" ht="45.65" customHeight="1" thickBot="1" x14ac:dyDescent="0.4">
      <c r="A7" s="809" t="s">
        <v>128</v>
      </c>
      <c r="B7" s="810"/>
      <c r="C7" s="810"/>
      <c r="D7" s="810"/>
      <c r="E7" s="810"/>
      <c r="F7" s="810"/>
      <c r="G7" s="92"/>
      <c r="H7" s="326"/>
      <c r="I7" s="326"/>
      <c r="J7" s="812" t="s">
        <v>129</v>
      </c>
      <c r="K7" s="812"/>
    </row>
    <row r="8" spans="1:19" ht="121.9" customHeight="1" thickBot="1" x14ac:dyDescent="0.4">
      <c r="A8" s="806"/>
      <c r="B8" s="807"/>
      <c r="C8" s="807"/>
      <c r="D8" s="807"/>
      <c r="E8" s="807"/>
      <c r="F8" s="808"/>
      <c r="G8" s="813" t="e">
        <f>VLOOKUP(A8,'NO BORRAR'!$AC$2:$AE$25,3,0)</f>
        <v>#N/A</v>
      </c>
      <c r="H8" s="814"/>
      <c r="I8" s="356"/>
      <c r="J8" s="803"/>
      <c r="K8" s="805"/>
      <c r="M8" s="326"/>
      <c r="S8" s="357" t="e">
        <f>B11&amp;J8</f>
        <v>#N/A</v>
      </c>
    </row>
    <row r="9" spans="1:19" ht="14.5" customHeight="1" x14ac:dyDescent="0.35">
      <c r="A9" s="325"/>
      <c r="B9" s="325"/>
      <c r="C9" s="325"/>
      <c r="D9" s="325"/>
      <c r="E9" s="325"/>
      <c r="F9" s="325"/>
      <c r="G9" s="325"/>
      <c r="K9" s="325"/>
      <c r="L9" s="325"/>
    </row>
    <row r="10" spans="1:19" ht="14.5" customHeight="1" thickBot="1" x14ac:dyDescent="0.4">
      <c r="A10" s="325"/>
      <c r="B10" s="810" t="s">
        <v>130</v>
      </c>
      <c r="C10" s="810"/>
      <c r="D10" s="810"/>
      <c r="E10" s="325"/>
      <c r="F10" s="325"/>
      <c r="G10" s="325"/>
      <c r="H10" s="810" t="s">
        <v>131</v>
      </c>
      <c r="I10" s="810"/>
      <c r="J10" s="810"/>
      <c r="K10" s="325"/>
      <c r="L10" s="325"/>
    </row>
    <row r="11" spans="1:19" ht="25.9" customHeight="1" thickBot="1" x14ac:dyDescent="0.4">
      <c r="A11" s="325"/>
      <c r="B11" s="803" t="e">
        <f>VLOOKUP(A8,'NO BORRAR'!$AC$2:$AD$27,2,FALSE)</f>
        <v>#N/A</v>
      </c>
      <c r="C11" s="804"/>
      <c r="D11" s="805"/>
      <c r="E11" s="325"/>
      <c r="F11" s="325"/>
      <c r="G11" s="325"/>
      <c r="H11" s="803" t="e">
        <f>VLOOKUP(S8,'NO BORRAR'!$U$2:$Y$57,5,FALSE)</f>
        <v>#N/A</v>
      </c>
      <c r="I11" s="804"/>
      <c r="J11" s="805"/>
      <c r="K11" s="325"/>
      <c r="L11" s="325"/>
    </row>
    <row r="12" spans="1:19" ht="14.5" customHeight="1" x14ac:dyDescent="0.35">
      <c r="A12" s="325"/>
      <c r="B12" s="325"/>
      <c r="C12" s="325"/>
      <c r="D12" s="325"/>
      <c r="E12" s="325"/>
      <c r="F12" s="325"/>
      <c r="G12" s="325"/>
      <c r="K12" s="325"/>
      <c r="L12" s="325"/>
    </row>
    <row r="13" spans="1:19" ht="10.5" customHeight="1" x14ac:dyDescent="0.35">
      <c r="A13" s="94"/>
      <c r="B13" s="95"/>
      <c r="C13" s="325"/>
      <c r="D13" s="325"/>
      <c r="E13" s="325"/>
      <c r="F13" s="325"/>
      <c r="G13" s="325"/>
      <c r="H13" s="325"/>
      <c r="I13" s="325"/>
      <c r="J13" s="325"/>
      <c r="K13" s="325"/>
      <c r="L13" s="325"/>
    </row>
    <row r="14" spans="1:19" x14ac:dyDescent="0.35">
      <c r="A14" s="800" t="s">
        <v>132</v>
      </c>
      <c r="B14" s="801"/>
      <c r="C14" s="801"/>
      <c r="D14" s="801"/>
      <c r="E14" s="801"/>
      <c r="F14" s="801"/>
      <c r="G14" s="801"/>
      <c r="H14" s="801"/>
      <c r="I14" s="801"/>
      <c r="J14" s="801"/>
      <c r="K14" s="801"/>
      <c r="L14" s="802"/>
    </row>
    <row r="15" spans="1:19" ht="16.5" customHeight="1" x14ac:dyDescent="0.35">
      <c r="A15" s="119"/>
      <c r="B15" s="99"/>
      <c r="C15" s="751" t="s">
        <v>133</v>
      </c>
      <c r="D15" s="751"/>
      <c r="E15" s="811"/>
      <c r="F15" s="811"/>
      <c r="G15" s="100" t="s">
        <v>134</v>
      </c>
      <c r="H15" s="677"/>
      <c r="I15" s="677"/>
      <c r="J15" s="99"/>
      <c r="K15" s="99"/>
      <c r="L15" s="120"/>
    </row>
    <row r="16" spans="1:19" ht="11.25" customHeight="1" x14ac:dyDescent="0.35">
      <c r="A16" s="77"/>
      <c r="C16" s="96"/>
      <c r="D16" s="811"/>
      <c r="E16" s="811"/>
      <c r="F16" s="56"/>
      <c r="G16" s="97"/>
      <c r="H16" s="97"/>
      <c r="I16" s="97"/>
      <c r="J16" s="97"/>
      <c r="K16" s="97"/>
      <c r="L16" s="98"/>
    </row>
    <row r="17" spans="1:36" ht="18.75" customHeight="1" x14ac:dyDescent="0.35">
      <c r="A17" s="796" t="s">
        <v>135</v>
      </c>
      <c r="B17" s="797"/>
      <c r="C17" s="797"/>
      <c r="D17" s="797"/>
      <c r="E17" s="798"/>
      <c r="F17" s="792" t="s">
        <v>136</v>
      </c>
      <c r="G17" s="793"/>
      <c r="H17" s="238" t="s">
        <v>137</v>
      </c>
      <c r="I17" s="792" t="s">
        <v>138</v>
      </c>
      <c r="J17" s="794"/>
      <c r="K17" s="794"/>
      <c r="L17" s="795"/>
    </row>
    <row r="18" spans="1:36" ht="18.75" customHeight="1" x14ac:dyDescent="0.35">
      <c r="A18" s="121" t="s">
        <v>139</v>
      </c>
      <c r="B18" s="197"/>
      <c r="C18" s="780"/>
      <c r="D18" s="780"/>
      <c r="E18" s="781"/>
      <c r="F18" s="782"/>
      <c r="G18" s="782"/>
      <c r="H18" s="196"/>
      <c r="I18" s="783"/>
      <c r="J18" s="783"/>
      <c r="K18" s="784"/>
      <c r="L18" s="785"/>
    </row>
    <row r="19" spans="1:36" ht="18.75" customHeight="1" x14ac:dyDescent="0.35">
      <c r="A19" s="121" t="s">
        <v>140</v>
      </c>
      <c r="B19" s="197"/>
      <c r="C19" s="85"/>
      <c r="D19" s="85"/>
      <c r="E19" s="86"/>
      <c r="F19" s="782"/>
      <c r="G19" s="782"/>
      <c r="H19" s="196"/>
      <c r="I19" s="783"/>
      <c r="J19" s="783"/>
      <c r="K19" s="784"/>
      <c r="L19" s="785"/>
    </row>
    <row r="20" spans="1:36" ht="15" customHeight="1" x14ac:dyDescent="0.35">
      <c r="A20" s="799" t="s">
        <v>141</v>
      </c>
      <c r="B20" s="798"/>
      <c r="C20" s="798"/>
      <c r="D20" s="762"/>
      <c r="E20" s="762"/>
      <c r="F20" s="792" t="s">
        <v>136</v>
      </c>
      <c r="G20" s="793"/>
      <c r="H20" s="238" t="s">
        <v>137</v>
      </c>
      <c r="I20" s="792" t="s">
        <v>138</v>
      </c>
      <c r="J20" s="794"/>
      <c r="K20" s="794"/>
      <c r="L20" s="795"/>
    </row>
    <row r="21" spans="1:36" x14ac:dyDescent="0.35">
      <c r="A21" s="121" t="s">
        <v>139</v>
      </c>
      <c r="B21" s="197"/>
      <c r="C21" s="779"/>
      <c r="D21" s="780"/>
      <c r="E21" s="781"/>
      <c r="F21" s="782"/>
      <c r="G21" s="782"/>
      <c r="H21" s="196"/>
      <c r="I21" s="783"/>
      <c r="J21" s="783"/>
      <c r="K21" s="784"/>
      <c r="L21" s="785"/>
    </row>
    <row r="22" spans="1:36" x14ac:dyDescent="0.35">
      <c r="A22" s="121" t="s">
        <v>140</v>
      </c>
      <c r="B22" s="197"/>
      <c r="C22" s="786"/>
      <c r="D22" s="787"/>
      <c r="E22" s="788"/>
      <c r="F22" s="782"/>
      <c r="G22" s="782"/>
      <c r="H22" s="196"/>
      <c r="I22" s="783"/>
      <c r="J22" s="783"/>
      <c r="K22" s="784"/>
      <c r="L22" s="785"/>
    </row>
    <row r="23" spans="1:36" x14ac:dyDescent="0.35">
      <c r="A23" s="121" t="s">
        <v>142</v>
      </c>
      <c r="B23" s="197"/>
      <c r="C23" s="786"/>
      <c r="D23" s="787"/>
      <c r="E23" s="788"/>
      <c r="F23" s="782"/>
      <c r="G23" s="782"/>
      <c r="H23" s="196"/>
      <c r="I23" s="783"/>
      <c r="J23" s="783"/>
      <c r="K23" s="784"/>
      <c r="L23" s="785"/>
    </row>
    <row r="24" spans="1:36" ht="15" customHeight="1" x14ac:dyDescent="0.35">
      <c r="A24" s="789" t="s">
        <v>143</v>
      </c>
      <c r="B24" s="790"/>
      <c r="C24" s="790"/>
      <c r="D24" s="791"/>
      <c r="E24" s="791"/>
      <c r="F24" s="792" t="s">
        <v>136</v>
      </c>
      <c r="G24" s="793"/>
      <c r="H24" s="238" t="s">
        <v>137</v>
      </c>
      <c r="I24" s="792" t="s">
        <v>138</v>
      </c>
      <c r="J24" s="794"/>
      <c r="K24" s="794"/>
      <c r="L24" s="795"/>
      <c r="AA24" s="198"/>
      <c r="AB24" s="198"/>
      <c r="AC24" s="198"/>
      <c r="AD24" s="198"/>
      <c r="AE24" s="198"/>
      <c r="AF24" s="198"/>
      <c r="AG24" s="198"/>
      <c r="AH24" s="198"/>
      <c r="AI24" s="198"/>
      <c r="AJ24" s="198"/>
    </row>
    <row r="25" spans="1:36" ht="17.25" customHeight="1" x14ac:dyDescent="0.35">
      <c r="A25" s="121" t="s">
        <v>139</v>
      </c>
      <c r="B25" s="197"/>
      <c r="C25" s="779"/>
      <c r="D25" s="780"/>
      <c r="E25" s="781"/>
      <c r="F25" s="782"/>
      <c r="G25" s="782"/>
      <c r="H25" s="196"/>
      <c r="I25" s="783"/>
      <c r="J25" s="783"/>
      <c r="K25" s="784"/>
      <c r="L25" s="785"/>
      <c r="AA25" s="198"/>
      <c r="AB25" s="198"/>
      <c r="AC25" s="198"/>
      <c r="AD25" s="198"/>
      <c r="AE25" s="198"/>
      <c r="AF25" s="198"/>
      <c r="AG25" s="198"/>
      <c r="AH25" s="198"/>
      <c r="AI25" s="198"/>
      <c r="AJ25" s="198"/>
    </row>
    <row r="26" spans="1:36" x14ac:dyDescent="0.35">
      <c r="A26" s="121" t="s">
        <v>140</v>
      </c>
      <c r="B26" s="197"/>
      <c r="C26" s="786"/>
      <c r="D26" s="787"/>
      <c r="E26" s="788"/>
      <c r="F26" s="782"/>
      <c r="G26" s="782"/>
      <c r="H26" s="196"/>
      <c r="I26" s="783"/>
      <c r="J26" s="783"/>
      <c r="K26" s="784"/>
      <c r="L26" s="785"/>
      <c r="AA26" s="198"/>
      <c r="AB26" s="198"/>
      <c r="AC26" s="198"/>
      <c r="AD26" s="198"/>
      <c r="AE26" s="198"/>
      <c r="AF26" s="198"/>
      <c r="AG26" s="198"/>
      <c r="AH26" s="198"/>
      <c r="AI26" s="198"/>
      <c r="AJ26" s="198"/>
    </row>
    <row r="27" spans="1:36" ht="15" customHeight="1" thickBot="1" x14ac:dyDescent="0.4">
      <c r="A27" s="235" t="s">
        <v>142</v>
      </c>
      <c r="B27" s="217"/>
      <c r="C27" s="769"/>
      <c r="D27" s="770"/>
      <c r="E27" s="771"/>
      <c r="F27" s="772"/>
      <c r="G27" s="772"/>
      <c r="H27" s="236"/>
      <c r="I27" s="773"/>
      <c r="J27" s="773"/>
      <c r="K27" s="774"/>
      <c r="L27" s="775"/>
      <c r="AA27" s="198"/>
      <c r="AB27" s="199"/>
      <c r="AC27" s="200"/>
      <c r="AD27" s="198"/>
      <c r="AE27" s="201"/>
      <c r="AF27" s="202"/>
      <c r="AG27" s="198"/>
      <c r="AH27" s="199"/>
      <c r="AI27" s="198"/>
      <c r="AJ27" s="198"/>
    </row>
    <row r="28" spans="1:36" ht="9" customHeight="1" x14ac:dyDescent="0.35">
      <c r="A28" s="229"/>
      <c r="B28" s="237"/>
      <c r="C28" s="230"/>
      <c r="D28" s="230"/>
      <c r="E28" s="230"/>
      <c r="F28" s="231"/>
      <c r="G28" s="231"/>
      <c r="H28" s="232"/>
      <c r="I28" s="232"/>
      <c r="J28" s="232"/>
      <c r="K28" s="232"/>
      <c r="L28" s="233"/>
      <c r="AA28" s="198"/>
      <c r="AB28" s="203"/>
      <c r="AC28" s="204"/>
      <c r="AD28" s="198"/>
      <c r="AE28" s="201"/>
      <c r="AF28" s="202"/>
      <c r="AG28" s="198"/>
      <c r="AH28" s="203"/>
      <c r="AI28" s="198"/>
      <c r="AJ28" s="198"/>
    </row>
    <row r="29" spans="1:36" ht="9" customHeight="1" thickBot="1" x14ac:dyDescent="0.4">
      <c r="A29" s="122"/>
      <c r="B29" s="209"/>
      <c r="C29" s="103"/>
      <c r="D29" s="103"/>
      <c r="E29" s="103"/>
      <c r="F29" s="80"/>
      <c r="G29" s="80"/>
      <c r="H29" s="104"/>
      <c r="I29" s="104"/>
      <c r="J29" s="104"/>
      <c r="K29" s="104"/>
      <c r="L29" s="105"/>
      <c r="AA29" s="198"/>
      <c r="AB29" s="203"/>
      <c r="AC29" s="204"/>
      <c r="AD29" s="198"/>
      <c r="AE29" s="201"/>
      <c r="AF29" s="202"/>
      <c r="AG29" s="198"/>
      <c r="AH29" s="203"/>
      <c r="AI29" s="198"/>
      <c r="AJ29" s="198"/>
    </row>
    <row r="30" spans="1:36" ht="9" customHeight="1" thickBot="1" x14ac:dyDescent="0.4">
      <c r="A30" s="122"/>
      <c r="B30" s="278"/>
      <c r="C30" s="282"/>
      <c r="D30" s="282"/>
      <c r="E30" s="282"/>
      <c r="F30" s="283"/>
      <c r="G30" s="283"/>
      <c r="H30" s="284"/>
      <c r="I30" s="284"/>
      <c r="J30" s="284"/>
      <c r="K30" s="285"/>
      <c r="L30" s="105"/>
      <c r="AA30" s="198"/>
      <c r="AB30" s="203"/>
      <c r="AC30" s="204"/>
      <c r="AD30" s="198"/>
      <c r="AE30" s="201"/>
      <c r="AF30" s="202"/>
      <c r="AG30" s="198"/>
      <c r="AH30" s="203"/>
      <c r="AI30" s="198"/>
      <c r="AJ30" s="198"/>
    </row>
    <row r="31" spans="1:36" ht="15" customHeight="1" thickBot="1" x14ac:dyDescent="0.4">
      <c r="A31" s="77"/>
      <c r="B31" s="279"/>
      <c r="C31" s="744" t="s">
        <v>144</v>
      </c>
      <c r="D31" s="745"/>
      <c r="E31" s="745"/>
      <c r="F31" s="745"/>
      <c r="G31" s="745"/>
      <c r="H31" s="745"/>
      <c r="I31" s="745"/>
      <c r="J31" s="754"/>
      <c r="K31" s="286"/>
      <c r="L31" s="113"/>
      <c r="AA31" s="198"/>
      <c r="AB31" s="203"/>
      <c r="AC31" s="204"/>
      <c r="AD31" s="198"/>
      <c r="AE31" s="201"/>
      <c r="AF31" s="202"/>
      <c r="AG31" s="198"/>
      <c r="AH31" s="203"/>
      <c r="AI31" s="198"/>
      <c r="AJ31" s="198"/>
    </row>
    <row r="32" spans="1:36" ht="24" customHeight="1" thickBot="1" x14ac:dyDescent="0.4">
      <c r="A32" s="122"/>
      <c r="B32" s="280"/>
      <c r="C32" s="776" t="s">
        <v>145</v>
      </c>
      <c r="D32" s="777"/>
      <c r="E32" s="777"/>
      <c r="F32" s="777"/>
      <c r="G32" s="777"/>
      <c r="H32" s="777"/>
      <c r="I32" s="777"/>
      <c r="J32" s="778"/>
      <c r="K32" s="287"/>
      <c r="L32" s="105"/>
      <c r="AA32" s="198"/>
      <c r="AB32" s="203"/>
      <c r="AC32" s="204"/>
      <c r="AD32" s="198"/>
      <c r="AE32" s="201"/>
      <c r="AF32" s="202"/>
      <c r="AG32" s="198"/>
      <c r="AH32" s="203"/>
      <c r="AI32" s="198"/>
      <c r="AJ32" s="198"/>
    </row>
    <row r="33" spans="1:36" ht="15" customHeight="1" thickBot="1" x14ac:dyDescent="0.4">
      <c r="A33" s="122"/>
      <c r="B33" s="281"/>
      <c r="C33" s="289"/>
      <c r="D33" s="289"/>
      <c r="E33" s="289"/>
      <c r="F33" s="290"/>
      <c r="G33" s="290"/>
      <c r="H33" s="291"/>
      <c r="I33" s="680"/>
      <c r="J33" s="680"/>
      <c r="K33" s="288"/>
      <c r="L33" s="105"/>
      <c r="AA33" s="198"/>
      <c r="AB33" s="203"/>
      <c r="AC33" s="204"/>
      <c r="AD33" s="198"/>
      <c r="AE33" s="201"/>
      <c r="AF33" s="202"/>
      <c r="AG33" s="198"/>
      <c r="AH33" s="203"/>
      <c r="AI33" s="198"/>
      <c r="AJ33" s="198"/>
    </row>
    <row r="34" spans="1:36" ht="15" customHeight="1" thickBot="1" x14ac:dyDescent="0.4">
      <c r="A34" s="122"/>
      <c r="B34" s="209"/>
      <c r="C34" s="103"/>
      <c r="D34" s="103"/>
      <c r="E34" s="103"/>
      <c r="F34" s="80"/>
      <c r="G34" s="80"/>
      <c r="H34" s="104"/>
      <c r="I34" s="208"/>
      <c r="J34" s="208"/>
      <c r="K34" s="208"/>
      <c r="L34" s="105"/>
      <c r="AA34" s="198"/>
      <c r="AB34" s="203"/>
      <c r="AC34" s="204"/>
      <c r="AD34" s="198"/>
      <c r="AE34" s="201"/>
      <c r="AF34" s="202"/>
      <c r="AG34" s="198"/>
      <c r="AH34" s="203"/>
      <c r="AI34" s="198"/>
      <c r="AJ34" s="198"/>
    </row>
    <row r="35" spans="1:36" ht="15" customHeight="1" thickBot="1" x14ac:dyDescent="0.4">
      <c r="A35" s="122"/>
      <c r="B35" s="278"/>
      <c r="C35" s="282"/>
      <c r="D35" s="282"/>
      <c r="E35" s="282"/>
      <c r="F35" s="283"/>
      <c r="G35" s="283"/>
      <c r="H35" s="284"/>
      <c r="I35" s="295"/>
      <c r="J35" s="295"/>
      <c r="K35" s="296"/>
      <c r="L35" s="105"/>
      <c r="AA35" s="198"/>
      <c r="AB35" s="203"/>
      <c r="AC35" s="204"/>
      <c r="AD35" s="198"/>
      <c r="AE35" s="201"/>
      <c r="AF35" s="202"/>
      <c r="AG35" s="198"/>
      <c r="AH35" s="203"/>
      <c r="AI35" s="198"/>
      <c r="AJ35" s="198"/>
    </row>
    <row r="36" spans="1:36" ht="19.5" customHeight="1" thickBot="1" x14ac:dyDescent="0.4">
      <c r="A36" s="122"/>
      <c r="B36" s="280"/>
      <c r="C36" s="751" t="s">
        <v>146</v>
      </c>
      <c r="D36" s="751"/>
      <c r="E36" s="751"/>
      <c r="F36" s="751"/>
      <c r="G36" s="751"/>
      <c r="H36" s="751"/>
      <c r="I36" s="752"/>
      <c r="J36" s="753"/>
      <c r="K36" s="297"/>
      <c r="L36" s="72"/>
      <c r="AA36" s="198"/>
      <c r="AB36" s="203"/>
      <c r="AC36" s="204"/>
      <c r="AD36" s="198"/>
      <c r="AE36" s="201"/>
      <c r="AF36" s="202"/>
      <c r="AG36" s="198"/>
      <c r="AH36" s="203"/>
      <c r="AI36" s="198"/>
      <c r="AJ36" s="198"/>
    </row>
    <row r="37" spans="1:36" ht="15" customHeight="1" thickBot="1" x14ac:dyDescent="0.4">
      <c r="A37" s="77"/>
      <c r="B37" s="279"/>
      <c r="C37" s="292"/>
      <c r="D37" s="292"/>
      <c r="E37" s="292"/>
      <c r="F37" s="292"/>
      <c r="G37" s="292"/>
      <c r="H37" s="292"/>
      <c r="I37" s="293"/>
      <c r="J37" s="293"/>
      <c r="K37" s="294"/>
      <c r="L37" s="114"/>
      <c r="AA37" s="198"/>
      <c r="AB37" s="203"/>
      <c r="AC37" s="204"/>
      <c r="AD37" s="198"/>
      <c r="AE37" s="201"/>
      <c r="AF37" s="202"/>
      <c r="AG37" s="198"/>
      <c r="AH37" s="203"/>
      <c r="AI37" s="198"/>
      <c r="AJ37" s="198"/>
    </row>
    <row r="38" spans="1:36" ht="15" customHeight="1" thickBot="1" x14ac:dyDescent="0.4">
      <c r="A38" s="77"/>
      <c r="B38" s="279"/>
      <c r="C38" s="744" t="s">
        <v>147</v>
      </c>
      <c r="D38" s="745"/>
      <c r="E38" s="745"/>
      <c r="F38" s="745"/>
      <c r="G38" s="745"/>
      <c r="H38" s="745"/>
      <c r="I38" s="745"/>
      <c r="J38" s="754"/>
      <c r="K38" s="294"/>
      <c r="L38" s="114"/>
      <c r="AA38" s="198"/>
      <c r="AB38" s="203"/>
      <c r="AC38" s="204"/>
      <c r="AD38" s="198"/>
      <c r="AE38" s="201"/>
      <c r="AF38" s="202"/>
      <c r="AG38" s="198"/>
      <c r="AH38" s="203"/>
      <c r="AI38" s="198"/>
      <c r="AJ38" s="198"/>
    </row>
    <row r="39" spans="1:36" ht="33.75" customHeight="1" thickBot="1" x14ac:dyDescent="0.4">
      <c r="A39" s="122"/>
      <c r="B39" s="280"/>
      <c r="C39" s="755" t="s">
        <v>145</v>
      </c>
      <c r="D39" s="756"/>
      <c r="E39" s="756"/>
      <c r="F39" s="756"/>
      <c r="G39" s="756"/>
      <c r="H39" s="756"/>
      <c r="I39" s="756"/>
      <c r="J39" s="757"/>
      <c r="K39" s="287"/>
      <c r="L39" s="105"/>
      <c r="AA39" s="198"/>
      <c r="AB39" s="203"/>
      <c r="AC39" s="204"/>
      <c r="AD39" s="198"/>
      <c r="AE39" s="201"/>
      <c r="AF39" s="202"/>
      <c r="AG39" s="198"/>
      <c r="AH39" s="203"/>
      <c r="AI39" s="198"/>
      <c r="AJ39" s="198"/>
    </row>
    <row r="40" spans="1:36" ht="15" customHeight="1" thickBot="1" x14ac:dyDescent="0.4">
      <c r="A40" s="122"/>
      <c r="B40" s="281"/>
      <c r="C40" s="289"/>
      <c r="D40" s="289"/>
      <c r="E40" s="289"/>
      <c r="F40" s="290"/>
      <c r="G40" s="290"/>
      <c r="H40" s="291"/>
      <c r="I40" s="291"/>
      <c r="J40" s="291"/>
      <c r="K40" s="298"/>
      <c r="L40" s="105"/>
      <c r="AA40" s="198"/>
      <c r="AB40" s="203"/>
      <c r="AC40" s="204"/>
      <c r="AD40" s="198"/>
      <c r="AE40" s="201"/>
      <c r="AF40" s="202"/>
      <c r="AG40" s="198"/>
      <c r="AH40" s="203"/>
      <c r="AI40" s="198"/>
      <c r="AJ40" s="198"/>
    </row>
    <row r="41" spans="1:36" ht="15" customHeight="1" thickBot="1" x14ac:dyDescent="0.4">
      <c r="A41" s="122"/>
      <c r="B41" s="209"/>
      <c r="C41" s="103"/>
      <c r="D41" s="103"/>
      <c r="E41" s="103"/>
      <c r="F41" s="80"/>
      <c r="G41" s="80"/>
      <c r="H41" s="104"/>
      <c r="I41" s="104"/>
      <c r="J41" s="104"/>
      <c r="K41" s="104"/>
      <c r="L41" s="105"/>
      <c r="AA41" s="198"/>
      <c r="AB41" s="203"/>
      <c r="AC41" s="204"/>
      <c r="AD41" s="198"/>
      <c r="AE41" s="201"/>
      <c r="AF41" s="202"/>
      <c r="AG41" s="198"/>
      <c r="AH41" s="203"/>
      <c r="AI41" s="198"/>
      <c r="AJ41" s="198"/>
    </row>
    <row r="42" spans="1:36" ht="61.5" customHeight="1" thickBot="1" x14ac:dyDescent="0.4">
      <c r="A42" s="758" t="s">
        <v>148</v>
      </c>
      <c r="B42" s="759"/>
      <c r="C42" s="759"/>
      <c r="D42" s="759"/>
      <c r="E42" s="759"/>
      <c r="F42" s="759"/>
      <c r="G42" s="759"/>
      <c r="H42" s="759"/>
      <c r="I42" s="759"/>
      <c r="J42" s="759"/>
      <c r="K42" s="759"/>
      <c r="L42" s="760"/>
      <c r="P42" s="234"/>
      <c r="AA42" s="198"/>
      <c r="AB42" s="203"/>
      <c r="AC42" s="204"/>
      <c r="AD42" s="198"/>
      <c r="AE42" s="201"/>
      <c r="AF42" s="202"/>
      <c r="AG42" s="198"/>
      <c r="AH42" s="203"/>
      <c r="AI42" s="198"/>
      <c r="AJ42" s="198"/>
    </row>
    <row r="43" spans="1:36" ht="15" customHeight="1" x14ac:dyDescent="0.35">
      <c r="A43" s="122"/>
      <c r="B43" s="209"/>
      <c r="C43" s="103"/>
      <c r="D43" s="103"/>
      <c r="E43" s="103"/>
      <c r="F43" s="80"/>
      <c r="G43" s="80"/>
      <c r="H43" s="104"/>
      <c r="I43" s="104"/>
      <c r="J43" s="104"/>
      <c r="K43" s="104"/>
      <c r="L43" s="105"/>
      <c r="AA43" s="198"/>
      <c r="AB43" s="203"/>
      <c r="AC43" s="204"/>
      <c r="AD43" s="198"/>
      <c r="AE43" s="201"/>
      <c r="AF43" s="202"/>
      <c r="AG43" s="198"/>
      <c r="AH43" s="203"/>
      <c r="AI43" s="198"/>
      <c r="AJ43" s="198"/>
    </row>
    <row r="44" spans="1:36" ht="25.5" customHeight="1" x14ac:dyDescent="0.35">
      <c r="A44" s="762" t="s">
        <v>149</v>
      </c>
      <c r="B44" s="762" t="s">
        <v>150</v>
      </c>
      <c r="C44" s="762"/>
      <c r="D44" s="762"/>
      <c r="E44" s="761" t="s">
        <v>151</v>
      </c>
      <c r="F44" s="761"/>
      <c r="G44" s="761"/>
      <c r="H44" s="761" t="s">
        <v>152</v>
      </c>
      <c r="I44" s="763" t="s">
        <v>153</v>
      </c>
      <c r="J44" s="764"/>
      <c r="K44" s="764"/>
      <c r="L44" s="765"/>
      <c r="AA44" s="198"/>
      <c r="AB44" s="203"/>
      <c r="AC44" s="204"/>
      <c r="AD44" s="198"/>
      <c r="AE44" s="201"/>
      <c r="AF44" s="202"/>
      <c r="AG44" s="198"/>
      <c r="AH44" s="203"/>
      <c r="AI44" s="198"/>
      <c r="AJ44" s="198"/>
    </row>
    <row r="45" spans="1:36" ht="38.25" customHeight="1" x14ac:dyDescent="0.35">
      <c r="A45" s="762"/>
      <c r="B45" s="762"/>
      <c r="C45" s="762"/>
      <c r="D45" s="762"/>
      <c r="E45" s="238" t="s">
        <v>154</v>
      </c>
      <c r="F45" s="238" t="s">
        <v>155</v>
      </c>
      <c r="G45" s="238" t="s">
        <v>156</v>
      </c>
      <c r="H45" s="761"/>
      <c r="I45" s="766"/>
      <c r="J45" s="767"/>
      <c r="K45" s="767"/>
      <c r="L45" s="768"/>
      <c r="AA45" s="198"/>
      <c r="AB45" s="203"/>
      <c r="AC45" s="204"/>
      <c r="AD45" s="198"/>
      <c r="AE45" s="201"/>
      <c r="AF45" s="202"/>
      <c r="AG45" s="198"/>
      <c r="AH45" s="203"/>
      <c r="AI45" s="198"/>
      <c r="AJ45" s="198"/>
    </row>
    <row r="46" spans="1:36" ht="20.25" customHeight="1" x14ac:dyDescent="0.4">
      <c r="A46" s="106" t="s">
        <v>157</v>
      </c>
      <c r="B46" s="663"/>
      <c r="C46" s="664"/>
      <c r="D46" s="665"/>
      <c r="E46" s="2"/>
      <c r="F46" s="2"/>
      <c r="G46" s="386"/>
      <c r="H46" s="101"/>
      <c r="I46" s="666"/>
      <c r="J46" s="666"/>
      <c r="K46" s="666"/>
      <c r="L46" s="666"/>
      <c r="AA46" s="198"/>
      <c r="AB46" s="203"/>
      <c r="AC46" s="204"/>
      <c r="AD46" s="198"/>
      <c r="AE46" s="201"/>
      <c r="AF46" s="202"/>
      <c r="AG46" s="205"/>
      <c r="AH46" s="206"/>
      <c r="AI46" s="198"/>
      <c r="AJ46" s="198"/>
    </row>
    <row r="47" spans="1:36" ht="20.25" customHeight="1" x14ac:dyDescent="0.4">
      <c r="A47" s="106" t="s">
        <v>140</v>
      </c>
      <c r="B47" s="663"/>
      <c r="C47" s="664"/>
      <c r="D47" s="665"/>
      <c r="E47" s="376"/>
      <c r="F47" s="376"/>
      <c r="G47" s="376"/>
      <c r="H47" s="386"/>
      <c r="I47" s="666"/>
      <c r="J47" s="666"/>
      <c r="K47" s="666"/>
      <c r="L47" s="666"/>
      <c r="AA47" s="198"/>
      <c r="AB47" s="206"/>
      <c r="AC47" s="204"/>
      <c r="AD47" s="198"/>
      <c r="AE47" s="201"/>
      <c r="AF47" s="202"/>
      <c r="AG47" s="198"/>
      <c r="AH47" s="207"/>
      <c r="AI47" s="198"/>
      <c r="AJ47" s="198"/>
    </row>
    <row r="48" spans="1:36" ht="20.25" customHeight="1" x14ac:dyDescent="0.35">
      <c r="A48" s="106" t="s">
        <v>142</v>
      </c>
      <c r="B48" s="663"/>
      <c r="C48" s="664"/>
      <c r="D48" s="665"/>
      <c r="E48" s="376"/>
      <c r="F48" s="376"/>
      <c r="G48" s="376"/>
      <c r="H48" s="101"/>
      <c r="I48" s="666"/>
      <c r="J48" s="666"/>
      <c r="K48" s="666"/>
      <c r="L48" s="666"/>
      <c r="AA48" s="198"/>
      <c r="AB48" s="206"/>
      <c r="AC48" s="204"/>
      <c r="AD48" s="198"/>
      <c r="AE48" s="201"/>
      <c r="AF48" s="202"/>
      <c r="AG48" s="198"/>
      <c r="AH48" s="207"/>
      <c r="AI48" s="198"/>
      <c r="AJ48" s="198"/>
    </row>
    <row r="49" spans="1:36" ht="20.25" customHeight="1" x14ac:dyDescent="0.35">
      <c r="A49" s="106" t="s">
        <v>158</v>
      </c>
      <c r="B49" s="663"/>
      <c r="C49" s="664"/>
      <c r="D49" s="665"/>
      <c r="E49" s="376"/>
      <c r="F49" s="376"/>
      <c r="G49" s="376"/>
      <c r="H49" s="101"/>
      <c r="I49" s="666"/>
      <c r="J49" s="666"/>
      <c r="K49" s="666"/>
      <c r="L49" s="666"/>
      <c r="AA49" s="198"/>
      <c r="AB49" s="206"/>
      <c r="AC49" s="204"/>
      <c r="AD49" s="198"/>
      <c r="AE49" s="201"/>
      <c r="AF49" s="202"/>
      <c r="AG49" s="198"/>
      <c r="AH49" s="207"/>
      <c r="AI49" s="198"/>
      <c r="AJ49" s="198"/>
    </row>
    <row r="50" spans="1:36" ht="20.25" customHeight="1" x14ac:dyDescent="0.35">
      <c r="A50" s="106" t="s">
        <v>159</v>
      </c>
      <c r="B50" s="663"/>
      <c r="C50" s="664"/>
      <c r="D50" s="665"/>
      <c r="E50" s="376"/>
      <c r="F50" s="376"/>
      <c r="G50" s="376"/>
      <c r="H50" s="101"/>
      <c r="I50" s="666"/>
      <c r="J50" s="666"/>
      <c r="K50" s="666"/>
      <c r="L50" s="666"/>
      <c r="AA50" s="198"/>
      <c r="AB50" s="206"/>
      <c r="AC50" s="204"/>
      <c r="AD50" s="198"/>
      <c r="AE50" s="201"/>
      <c r="AF50" s="202"/>
      <c r="AG50" s="198"/>
      <c r="AH50" s="207"/>
      <c r="AI50" s="198"/>
      <c r="AJ50" s="198"/>
    </row>
    <row r="51" spans="1:36" ht="20.25" customHeight="1" x14ac:dyDescent="0.35">
      <c r="A51" s="106" t="s">
        <v>160</v>
      </c>
      <c r="B51" s="663"/>
      <c r="C51" s="664"/>
      <c r="D51" s="665"/>
      <c r="E51" s="376"/>
      <c r="F51" s="376"/>
      <c r="G51" s="376"/>
      <c r="H51" s="101"/>
      <c r="I51" s="666"/>
      <c r="J51" s="666"/>
      <c r="K51" s="666"/>
      <c r="L51" s="666"/>
      <c r="AA51" s="198"/>
      <c r="AB51" s="206"/>
      <c r="AC51" s="204"/>
      <c r="AD51" s="198"/>
      <c r="AE51" s="201"/>
      <c r="AF51" s="202"/>
      <c r="AG51" s="198"/>
      <c r="AH51" s="207"/>
      <c r="AI51" s="198"/>
      <c r="AJ51" s="198"/>
    </row>
    <row r="52" spans="1:36" ht="24" customHeight="1" x14ac:dyDescent="0.35">
      <c r="A52" s="106" t="s">
        <v>161</v>
      </c>
      <c r="B52" s="663"/>
      <c r="C52" s="664"/>
      <c r="D52" s="665"/>
      <c r="E52" s="376"/>
      <c r="F52" s="376"/>
      <c r="G52" s="376"/>
      <c r="H52" s="101"/>
      <c r="I52" s="666"/>
      <c r="J52" s="666"/>
      <c r="K52" s="666"/>
      <c r="L52" s="666"/>
      <c r="AA52" s="198"/>
      <c r="AB52" s="198"/>
      <c r="AC52" s="198"/>
      <c r="AD52" s="198"/>
      <c r="AE52" s="198"/>
      <c r="AF52" s="198"/>
      <c r="AG52" s="198"/>
      <c r="AH52" s="198"/>
      <c r="AI52" s="198"/>
      <c r="AJ52" s="198"/>
    </row>
    <row r="53" spans="1:36" ht="24" customHeight="1" x14ac:dyDescent="0.35">
      <c r="A53" s="106" t="s">
        <v>162</v>
      </c>
      <c r="B53" s="663"/>
      <c r="C53" s="664"/>
      <c r="D53" s="665"/>
      <c r="E53" s="376"/>
      <c r="F53" s="376"/>
      <c r="G53" s="376"/>
      <c r="H53" s="101"/>
      <c r="I53" s="666"/>
      <c r="J53" s="666"/>
      <c r="K53" s="666"/>
      <c r="L53" s="666"/>
      <c r="AA53" s="198"/>
      <c r="AB53" s="198"/>
      <c r="AC53" s="198"/>
      <c r="AD53" s="198"/>
      <c r="AE53" s="198"/>
      <c r="AF53" s="198"/>
      <c r="AG53" s="198"/>
      <c r="AH53" s="198"/>
      <c r="AI53" s="198"/>
      <c r="AJ53" s="198"/>
    </row>
    <row r="54" spans="1:36" ht="24" customHeight="1" x14ac:dyDescent="0.35">
      <c r="A54" s="106" t="s">
        <v>163</v>
      </c>
      <c r="B54" s="663"/>
      <c r="C54" s="664"/>
      <c r="D54" s="665"/>
      <c r="E54" s="376"/>
      <c r="F54" s="376"/>
      <c r="G54" s="376"/>
      <c r="H54" s="101"/>
      <c r="I54" s="666"/>
      <c r="J54" s="666"/>
      <c r="K54" s="666"/>
      <c r="L54" s="666"/>
      <c r="AA54" s="198"/>
      <c r="AB54" s="198"/>
      <c r="AC54" s="198"/>
      <c r="AD54" s="198"/>
      <c r="AE54" s="198"/>
      <c r="AF54" s="198"/>
      <c r="AG54" s="198"/>
      <c r="AH54" s="198"/>
      <c r="AI54" s="198"/>
      <c r="AJ54" s="198"/>
    </row>
    <row r="55" spans="1:36" ht="24" customHeight="1" x14ac:dyDescent="0.35">
      <c r="A55" s="106" t="s">
        <v>164</v>
      </c>
      <c r="B55" s="663"/>
      <c r="C55" s="664"/>
      <c r="D55" s="665"/>
      <c r="E55" s="376"/>
      <c r="F55" s="376"/>
      <c r="G55" s="376"/>
      <c r="H55" s="101"/>
      <c r="I55" s="666"/>
      <c r="J55" s="666"/>
      <c r="K55" s="666"/>
      <c r="L55" s="666"/>
      <c r="AA55" s="198"/>
      <c r="AB55" s="198"/>
      <c r="AC55" s="198"/>
      <c r="AD55" s="198"/>
      <c r="AE55" s="198"/>
      <c r="AF55" s="198"/>
      <c r="AG55" s="198"/>
      <c r="AH55" s="198"/>
      <c r="AI55" s="198"/>
      <c r="AJ55" s="198"/>
    </row>
    <row r="56" spans="1:36" ht="24" customHeight="1" x14ac:dyDescent="0.35">
      <c r="A56" s="106" t="s">
        <v>165</v>
      </c>
      <c r="B56" s="663"/>
      <c r="C56" s="664"/>
      <c r="D56" s="665"/>
      <c r="E56" s="376"/>
      <c r="F56" s="376"/>
      <c r="G56" s="376"/>
      <c r="H56" s="101"/>
      <c r="I56" s="666"/>
      <c r="J56" s="666"/>
      <c r="K56" s="666"/>
      <c r="L56" s="666"/>
      <c r="AA56" s="198"/>
      <c r="AB56" s="198"/>
      <c r="AC56" s="198"/>
      <c r="AD56" s="198"/>
      <c r="AE56" s="198"/>
      <c r="AF56" s="198"/>
      <c r="AG56" s="198"/>
      <c r="AH56" s="198"/>
      <c r="AI56" s="198"/>
      <c r="AJ56" s="198"/>
    </row>
    <row r="57" spans="1:36" ht="24" customHeight="1" x14ac:dyDescent="0.35">
      <c r="A57" s="106" t="s">
        <v>166</v>
      </c>
      <c r="B57" s="663"/>
      <c r="C57" s="664"/>
      <c r="D57" s="665"/>
      <c r="E57" s="376"/>
      <c r="F57" s="376"/>
      <c r="G57" s="376"/>
      <c r="H57" s="101"/>
      <c r="I57" s="666"/>
      <c r="J57" s="666"/>
      <c r="K57" s="666"/>
      <c r="L57" s="666"/>
      <c r="AA57" s="198"/>
      <c r="AB57" s="198"/>
      <c r="AC57" s="198"/>
      <c r="AD57" s="198"/>
      <c r="AE57" s="198"/>
      <c r="AF57" s="198"/>
      <c r="AG57" s="198"/>
      <c r="AH57" s="198"/>
      <c r="AI57" s="198"/>
      <c r="AJ57" s="198"/>
    </row>
    <row r="58" spans="1:36" ht="24" customHeight="1" x14ac:dyDescent="0.35">
      <c r="A58" s="106" t="s">
        <v>167</v>
      </c>
      <c r="B58" s="663"/>
      <c r="C58" s="664"/>
      <c r="D58" s="665"/>
      <c r="E58" s="376"/>
      <c r="F58" s="376"/>
      <c r="G58" s="376"/>
      <c r="H58" s="101"/>
      <c r="I58" s="666"/>
      <c r="J58" s="666"/>
      <c r="K58" s="666"/>
      <c r="L58" s="666"/>
      <c r="AA58" s="198"/>
      <c r="AB58" s="198"/>
      <c r="AC58" s="198"/>
      <c r="AD58" s="198"/>
      <c r="AE58" s="198"/>
      <c r="AF58" s="198"/>
      <c r="AG58" s="198"/>
      <c r="AH58" s="198"/>
      <c r="AI58" s="198"/>
      <c r="AJ58" s="198"/>
    </row>
    <row r="59" spans="1:36" ht="24" customHeight="1" x14ac:dyDescent="0.35">
      <c r="A59" s="106" t="s">
        <v>168</v>
      </c>
      <c r="B59" s="663"/>
      <c r="C59" s="664"/>
      <c r="D59" s="665"/>
      <c r="E59" s="376"/>
      <c r="F59" s="376"/>
      <c r="G59" s="376"/>
      <c r="H59" s="101"/>
      <c r="I59" s="666"/>
      <c r="J59" s="666"/>
      <c r="K59" s="666"/>
      <c r="L59" s="666"/>
      <c r="AA59" s="198"/>
      <c r="AB59" s="198"/>
      <c r="AC59" s="198"/>
      <c r="AD59" s="198"/>
      <c r="AE59" s="198"/>
      <c r="AF59" s="198"/>
      <c r="AG59" s="198"/>
      <c r="AH59" s="198"/>
      <c r="AI59" s="198"/>
      <c r="AJ59" s="198"/>
    </row>
    <row r="60" spans="1:36" ht="24" customHeight="1" x14ac:dyDescent="0.35">
      <c r="A60" s="106" t="s">
        <v>169</v>
      </c>
      <c r="B60" s="663"/>
      <c r="C60" s="664"/>
      <c r="D60" s="665"/>
      <c r="E60" s="376"/>
      <c r="F60" s="376"/>
      <c r="G60" s="376"/>
      <c r="H60" s="101"/>
      <c r="I60" s="666"/>
      <c r="J60" s="666"/>
      <c r="K60" s="666"/>
      <c r="L60" s="666"/>
      <c r="AA60" s="198"/>
      <c r="AB60" s="198"/>
      <c r="AC60" s="198"/>
      <c r="AD60" s="198"/>
      <c r="AE60" s="198"/>
      <c r="AF60" s="198"/>
      <c r="AG60" s="198"/>
      <c r="AH60" s="198"/>
      <c r="AI60" s="198"/>
      <c r="AJ60" s="198"/>
    </row>
    <row r="61" spans="1:36" ht="24" customHeight="1" x14ac:dyDescent="0.35">
      <c r="A61" s="106" t="s">
        <v>170</v>
      </c>
      <c r="B61" s="663"/>
      <c r="C61" s="664"/>
      <c r="D61" s="665"/>
      <c r="E61" s="376"/>
      <c r="F61" s="376"/>
      <c r="G61" s="376"/>
      <c r="H61" s="101"/>
      <c r="I61" s="666"/>
      <c r="J61" s="666"/>
      <c r="K61" s="666"/>
      <c r="L61" s="666"/>
      <c r="AA61" s="198"/>
      <c r="AB61" s="198"/>
      <c r="AC61" s="198"/>
      <c r="AD61" s="198"/>
      <c r="AE61" s="198"/>
      <c r="AF61" s="198"/>
      <c r="AG61" s="198"/>
      <c r="AH61" s="198"/>
      <c r="AI61" s="198"/>
      <c r="AJ61" s="198"/>
    </row>
    <row r="62" spans="1:36" ht="24" customHeight="1" x14ac:dyDescent="0.35">
      <c r="A62" s="106" t="s">
        <v>171</v>
      </c>
      <c r="B62" s="663"/>
      <c r="C62" s="664"/>
      <c r="D62" s="665"/>
      <c r="E62" s="376"/>
      <c r="F62" s="376"/>
      <c r="G62" s="376"/>
      <c r="H62" s="101"/>
      <c r="I62" s="666"/>
      <c r="J62" s="666"/>
      <c r="K62" s="666"/>
      <c r="L62" s="666"/>
      <c r="AA62" s="198"/>
      <c r="AB62" s="198"/>
      <c r="AC62" s="198"/>
      <c r="AD62" s="198"/>
      <c r="AE62" s="198"/>
      <c r="AF62" s="198"/>
      <c r="AG62" s="198"/>
      <c r="AH62" s="198"/>
      <c r="AI62" s="198"/>
      <c r="AJ62" s="198"/>
    </row>
    <row r="63" spans="1:36" ht="24" customHeight="1" x14ac:dyDescent="0.35">
      <c r="A63" s="106" t="s">
        <v>172</v>
      </c>
      <c r="B63" s="663"/>
      <c r="C63" s="664"/>
      <c r="D63" s="665"/>
      <c r="E63" s="376"/>
      <c r="F63" s="376"/>
      <c r="G63" s="376"/>
      <c r="H63" s="101"/>
      <c r="I63" s="666"/>
      <c r="J63" s="666"/>
      <c r="K63" s="666"/>
      <c r="L63" s="666"/>
      <c r="AA63" s="198"/>
      <c r="AB63" s="198"/>
      <c r="AC63" s="198"/>
      <c r="AD63" s="198"/>
      <c r="AE63" s="198"/>
      <c r="AF63" s="198"/>
      <c r="AG63" s="198"/>
      <c r="AH63" s="198"/>
      <c r="AI63" s="198"/>
      <c r="AJ63" s="198"/>
    </row>
    <row r="64" spans="1:36" ht="24" customHeight="1" x14ac:dyDescent="0.35">
      <c r="A64" s="106" t="s">
        <v>173</v>
      </c>
      <c r="B64" s="663"/>
      <c r="C64" s="664"/>
      <c r="D64" s="665"/>
      <c r="E64" s="376"/>
      <c r="F64" s="376"/>
      <c r="G64" s="376"/>
      <c r="H64" s="101"/>
      <c r="I64" s="666"/>
      <c r="J64" s="666"/>
      <c r="K64" s="666"/>
      <c r="L64" s="666"/>
      <c r="AA64" s="198"/>
      <c r="AB64" s="198"/>
      <c r="AC64" s="198"/>
      <c r="AD64" s="198"/>
      <c r="AE64" s="198"/>
      <c r="AF64" s="198"/>
      <c r="AG64" s="198"/>
      <c r="AH64" s="198"/>
      <c r="AI64" s="198"/>
      <c r="AJ64" s="198"/>
    </row>
    <row r="65" spans="1:36" ht="24" customHeight="1" x14ac:dyDescent="0.35">
      <c r="A65" s="106" t="s">
        <v>174</v>
      </c>
      <c r="B65" s="663"/>
      <c r="C65" s="664"/>
      <c r="D65" s="665"/>
      <c r="E65" s="376"/>
      <c r="F65" s="376"/>
      <c r="G65" s="376"/>
      <c r="H65" s="101"/>
      <c r="I65" s="666"/>
      <c r="J65" s="666"/>
      <c r="K65" s="666"/>
      <c r="L65" s="666"/>
      <c r="AA65" s="198"/>
      <c r="AB65" s="198"/>
      <c r="AC65" s="198"/>
      <c r="AD65" s="198"/>
      <c r="AE65" s="198"/>
      <c r="AF65" s="198"/>
      <c r="AG65" s="198"/>
      <c r="AH65" s="198"/>
      <c r="AI65" s="198"/>
      <c r="AJ65" s="198"/>
    </row>
    <row r="66" spans="1:36" ht="24" customHeight="1" x14ac:dyDescent="0.35">
      <c r="A66" s="106" t="s">
        <v>175</v>
      </c>
      <c r="B66" s="663"/>
      <c r="C66" s="664"/>
      <c r="D66" s="665"/>
      <c r="E66" s="376"/>
      <c r="F66" s="376"/>
      <c r="G66" s="376"/>
      <c r="H66" s="101"/>
      <c r="I66" s="666"/>
      <c r="J66" s="666"/>
      <c r="K66" s="666"/>
      <c r="L66" s="666"/>
      <c r="AA66" s="198"/>
      <c r="AB66" s="198"/>
      <c r="AC66" s="198"/>
      <c r="AD66" s="198"/>
      <c r="AE66" s="198"/>
      <c r="AF66" s="198"/>
      <c r="AG66" s="198"/>
      <c r="AH66" s="198"/>
      <c r="AI66" s="198"/>
      <c r="AJ66" s="198"/>
    </row>
    <row r="67" spans="1:36" ht="24" customHeight="1" x14ac:dyDescent="0.35">
      <c r="A67" s="106" t="s">
        <v>176</v>
      </c>
      <c r="B67" s="663"/>
      <c r="C67" s="664"/>
      <c r="D67" s="665"/>
      <c r="E67" s="376"/>
      <c r="F67" s="376"/>
      <c r="G67" s="376"/>
      <c r="H67" s="101"/>
      <c r="I67" s="666"/>
      <c r="J67" s="666"/>
      <c r="K67" s="666"/>
      <c r="L67" s="666"/>
      <c r="AA67" s="198"/>
      <c r="AB67" s="198"/>
      <c r="AC67" s="198"/>
      <c r="AD67" s="198"/>
      <c r="AE67" s="198"/>
      <c r="AF67" s="198"/>
      <c r="AG67" s="198"/>
      <c r="AH67" s="198"/>
      <c r="AI67" s="198"/>
      <c r="AJ67" s="198"/>
    </row>
    <row r="68" spans="1:36" ht="24" customHeight="1" x14ac:dyDescent="0.35">
      <c r="A68" s="106" t="s">
        <v>177</v>
      </c>
      <c r="B68" s="663"/>
      <c r="C68" s="664"/>
      <c r="D68" s="665"/>
      <c r="E68" s="376"/>
      <c r="F68" s="376"/>
      <c r="G68" s="376"/>
      <c r="H68" s="101"/>
      <c r="I68" s="666"/>
      <c r="J68" s="666"/>
      <c r="K68" s="666"/>
      <c r="L68" s="666"/>
      <c r="AA68" s="198"/>
      <c r="AB68" s="198"/>
      <c r="AC68" s="198"/>
      <c r="AD68" s="198"/>
      <c r="AE68" s="198"/>
      <c r="AF68" s="198"/>
      <c r="AG68" s="198"/>
      <c r="AH68" s="198"/>
      <c r="AI68" s="198"/>
      <c r="AJ68" s="198"/>
    </row>
    <row r="69" spans="1:36" ht="24" customHeight="1" x14ac:dyDescent="0.35">
      <c r="A69" s="106" t="s">
        <v>178</v>
      </c>
      <c r="B69" s="663"/>
      <c r="C69" s="664"/>
      <c r="D69" s="665"/>
      <c r="E69" s="376"/>
      <c r="F69" s="376"/>
      <c r="G69" s="376"/>
      <c r="H69" s="101"/>
      <c r="I69" s="666"/>
      <c r="J69" s="666"/>
      <c r="K69" s="666"/>
      <c r="L69" s="666"/>
      <c r="AA69" s="198"/>
      <c r="AB69" s="198"/>
      <c r="AC69" s="198"/>
      <c r="AD69" s="198"/>
      <c r="AE69" s="198"/>
      <c r="AF69" s="198"/>
      <c r="AG69" s="198"/>
      <c r="AH69" s="198"/>
      <c r="AI69" s="198"/>
      <c r="AJ69" s="198"/>
    </row>
    <row r="70" spans="1:36" ht="24" customHeight="1" x14ac:dyDescent="0.35">
      <c r="A70" s="106" t="s">
        <v>179</v>
      </c>
      <c r="B70" s="663"/>
      <c r="C70" s="664"/>
      <c r="D70" s="665"/>
      <c r="E70" s="376"/>
      <c r="F70" s="376"/>
      <c r="G70" s="376"/>
      <c r="H70" s="101"/>
      <c r="I70" s="666"/>
      <c r="J70" s="666"/>
      <c r="K70" s="666"/>
      <c r="L70" s="666"/>
      <c r="AA70" s="198"/>
      <c r="AB70" s="198"/>
      <c r="AC70" s="198"/>
      <c r="AD70" s="198"/>
      <c r="AE70" s="198"/>
      <c r="AF70" s="198"/>
      <c r="AG70" s="198"/>
      <c r="AH70" s="198"/>
      <c r="AI70" s="198"/>
      <c r="AJ70" s="198"/>
    </row>
    <row r="71" spans="1:36" ht="24" customHeight="1" x14ac:dyDescent="0.35">
      <c r="A71" s="106" t="s">
        <v>180</v>
      </c>
      <c r="B71" s="663"/>
      <c r="C71" s="664"/>
      <c r="D71" s="665"/>
      <c r="E71" s="376"/>
      <c r="F71" s="376"/>
      <c r="G71" s="376"/>
      <c r="H71" s="101"/>
      <c r="I71" s="666"/>
      <c r="J71" s="666"/>
      <c r="K71" s="666"/>
      <c r="L71" s="666"/>
      <c r="AA71" s="198"/>
      <c r="AB71" s="198"/>
      <c r="AC71" s="198"/>
      <c r="AD71" s="198"/>
      <c r="AE71" s="198"/>
      <c r="AF71" s="198"/>
      <c r="AG71" s="198"/>
      <c r="AH71" s="198"/>
      <c r="AI71" s="198"/>
      <c r="AJ71" s="198"/>
    </row>
    <row r="72" spans="1:36" ht="24" customHeight="1" x14ac:dyDescent="0.35">
      <c r="A72" s="106" t="s">
        <v>181</v>
      </c>
      <c r="B72" s="663"/>
      <c r="C72" s="664"/>
      <c r="D72" s="665"/>
      <c r="E72" s="376"/>
      <c r="F72" s="376"/>
      <c r="G72" s="376"/>
      <c r="H72" s="101"/>
      <c r="I72" s="666"/>
      <c r="J72" s="666"/>
      <c r="K72" s="666"/>
      <c r="L72" s="666"/>
      <c r="AA72" s="198"/>
      <c r="AB72" s="198"/>
      <c r="AC72" s="198"/>
      <c r="AD72" s="198"/>
      <c r="AE72" s="198"/>
      <c r="AF72" s="198"/>
      <c r="AG72" s="198"/>
      <c r="AH72" s="198"/>
      <c r="AI72" s="198"/>
      <c r="AJ72" s="198"/>
    </row>
    <row r="73" spans="1:36" ht="24" customHeight="1" x14ac:dyDescent="0.35">
      <c r="A73" s="106" t="s">
        <v>182</v>
      </c>
      <c r="B73" s="663"/>
      <c r="C73" s="664"/>
      <c r="D73" s="665"/>
      <c r="E73" s="376"/>
      <c r="F73" s="376"/>
      <c r="G73" s="376"/>
      <c r="H73" s="101"/>
      <c r="I73" s="666"/>
      <c r="J73" s="666"/>
      <c r="K73" s="666"/>
      <c r="L73" s="666"/>
      <c r="AA73" s="198"/>
      <c r="AB73" s="198"/>
      <c r="AC73" s="198"/>
      <c r="AD73" s="198"/>
      <c r="AE73" s="198"/>
      <c r="AF73" s="198"/>
      <c r="AG73" s="198"/>
      <c r="AH73" s="198"/>
      <c r="AI73" s="198"/>
      <c r="AJ73" s="198"/>
    </row>
    <row r="74" spans="1:36" ht="24" customHeight="1" x14ac:dyDescent="0.35">
      <c r="A74" s="106" t="s">
        <v>183</v>
      </c>
      <c r="B74" s="663"/>
      <c r="C74" s="664"/>
      <c r="D74" s="665"/>
      <c r="E74" s="376"/>
      <c r="F74" s="376"/>
      <c r="G74" s="376"/>
      <c r="H74" s="101"/>
      <c r="I74" s="666"/>
      <c r="J74" s="666"/>
      <c r="K74" s="666"/>
      <c r="L74" s="666"/>
      <c r="AA74" s="198"/>
      <c r="AB74" s="198"/>
      <c r="AC74" s="198"/>
      <c r="AD74" s="198"/>
      <c r="AE74" s="198"/>
      <c r="AF74" s="198"/>
      <c r="AG74" s="198"/>
      <c r="AH74" s="198"/>
      <c r="AI74" s="198"/>
      <c r="AJ74" s="198"/>
    </row>
    <row r="75" spans="1:36" ht="24" customHeight="1" x14ac:dyDescent="0.35">
      <c r="A75" s="106" t="s">
        <v>184</v>
      </c>
      <c r="B75" s="663"/>
      <c r="C75" s="664"/>
      <c r="D75" s="665"/>
      <c r="E75" s="376"/>
      <c r="F75" s="376"/>
      <c r="G75" s="376"/>
      <c r="H75" s="101"/>
      <c r="I75" s="666"/>
      <c r="J75" s="666"/>
      <c r="K75" s="666"/>
      <c r="L75" s="666"/>
      <c r="AA75" s="198"/>
      <c r="AB75" s="198"/>
      <c r="AC75" s="198"/>
      <c r="AD75" s="198"/>
      <c r="AE75" s="198"/>
      <c r="AF75" s="198"/>
      <c r="AG75" s="198"/>
      <c r="AH75" s="198"/>
      <c r="AI75" s="198"/>
      <c r="AJ75" s="198"/>
    </row>
    <row r="76" spans="1:36" ht="24" customHeight="1" x14ac:dyDescent="0.35">
      <c r="A76" s="106" t="s">
        <v>185</v>
      </c>
      <c r="B76" s="663"/>
      <c r="C76" s="664"/>
      <c r="D76" s="665"/>
      <c r="E76" s="376"/>
      <c r="F76" s="376"/>
      <c r="G76" s="376"/>
      <c r="H76" s="101"/>
      <c r="I76" s="666"/>
      <c r="J76" s="666"/>
      <c r="K76" s="666"/>
      <c r="L76" s="666"/>
      <c r="AA76" s="198"/>
      <c r="AB76" s="198"/>
      <c r="AC76" s="198"/>
      <c r="AD76" s="198"/>
      <c r="AE76" s="198"/>
      <c r="AF76" s="198"/>
      <c r="AG76" s="198"/>
      <c r="AH76" s="198"/>
      <c r="AI76" s="198"/>
      <c r="AJ76" s="198"/>
    </row>
    <row r="77" spans="1:36" ht="24" customHeight="1" x14ac:dyDescent="0.35">
      <c r="A77" s="106" t="s">
        <v>186</v>
      </c>
      <c r="B77" s="663"/>
      <c r="C77" s="664"/>
      <c r="D77" s="665"/>
      <c r="E77" s="376"/>
      <c r="F77" s="376"/>
      <c r="G77" s="376"/>
      <c r="H77" s="101"/>
      <c r="I77" s="666"/>
      <c r="J77" s="666"/>
      <c r="K77" s="666"/>
      <c r="L77" s="666"/>
      <c r="AA77" s="198"/>
      <c r="AB77" s="198"/>
      <c r="AC77" s="198"/>
      <c r="AD77" s="198"/>
      <c r="AE77" s="198"/>
      <c r="AF77" s="198"/>
      <c r="AG77" s="198"/>
      <c r="AH77" s="198"/>
      <c r="AI77" s="198"/>
      <c r="AJ77" s="198"/>
    </row>
    <row r="78" spans="1:36" ht="24" customHeight="1" x14ac:dyDescent="0.35">
      <c r="A78" s="106" t="s">
        <v>187</v>
      </c>
      <c r="B78" s="663"/>
      <c r="C78" s="664"/>
      <c r="D78" s="665"/>
      <c r="E78" s="376"/>
      <c r="F78" s="376"/>
      <c r="G78" s="376"/>
      <c r="H78" s="101"/>
      <c r="I78" s="666"/>
      <c r="J78" s="666"/>
      <c r="K78" s="666"/>
      <c r="L78" s="666"/>
      <c r="AA78" s="198"/>
      <c r="AB78" s="198"/>
      <c r="AC78" s="198"/>
      <c r="AD78" s="198"/>
      <c r="AE78" s="198"/>
      <c r="AF78" s="198"/>
      <c r="AG78" s="198"/>
      <c r="AH78" s="198"/>
      <c r="AI78" s="198"/>
      <c r="AJ78" s="198"/>
    </row>
    <row r="79" spans="1:36" ht="24" customHeight="1" x14ac:dyDescent="0.35">
      <c r="A79" s="106" t="s">
        <v>188</v>
      </c>
      <c r="B79" s="663"/>
      <c r="C79" s="664"/>
      <c r="D79" s="665"/>
      <c r="E79" s="376"/>
      <c r="F79" s="376"/>
      <c r="G79" s="376"/>
      <c r="H79" s="101"/>
      <c r="I79" s="666"/>
      <c r="J79" s="666"/>
      <c r="K79" s="666"/>
      <c r="L79" s="666"/>
      <c r="AA79" s="198"/>
      <c r="AB79" s="198"/>
      <c r="AC79" s="198"/>
      <c r="AD79" s="198"/>
      <c r="AE79" s="198"/>
      <c r="AF79" s="198"/>
      <c r="AG79" s="198"/>
      <c r="AH79" s="198"/>
      <c r="AI79" s="198"/>
      <c r="AJ79" s="198"/>
    </row>
    <row r="80" spans="1:36" ht="24" customHeight="1" x14ac:dyDescent="0.35">
      <c r="A80" s="106" t="s">
        <v>189</v>
      </c>
      <c r="B80" s="663"/>
      <c r="C80" s="664"/>
      <c r="D80" s="665"/>
      <c r="E80" s="376"/>
      <c r="F80" s="376"/>
      <c r="G80" s="376"/>
      <c r="H80" s="101"/>
      <c r="I80" s="666"/>
      <c r="J80" s="666"/>
      <c r="K80" s="666"/>
      <c r="L80" s="666"/>
      <c r="AA80" s="198"/>
      <c r="AB80" s="198"/>
      <c r="AC80" s="198"/>
      <c r="AD80" s="198"/>
      <c r="AE80" s="198"/>
      <c r="AF80" s="198"/>
      <c r="AG80" s="198"/>
      <c r="AH80" s="198"/>
      <c r="AI80" s="198"/>
      <c r="AJ80" s="198"/>
    </row>
    <row r="81" spans="1:36" ht="24" customHeight="1" x14ac:dyDescent="0.35">
      <c r="A81" s="106" t="s">
        <v>190</v>
      </c>
      <c r="B81" s="663"/>
      <c r="C81" s="664"/>
      <c r="D81" s="665"/>
      <c r="E81" s="376"/>
      <c r="F81" s="376"/>
      <c r="G81" s="376"/>
      <c r="H81" s="101"/>
      <c r="I81" s="666"/>
      <c r="J81" s="666"/>
      <c r="K81" s="666"/>
      <c r="L81" s="666"/>
      <c r="AA81" s="198"/>
      <c r="AB81" s="198"/>
      <c r="AC81" s="198"/>
      <c r="AD81" s="198"/>
      <c r="AE81" s="198"/>
      <c r="AF81" s="198"/>
      <c r="AG81" s="198"/>
      <c r="AH81" s="198"/>
      <c r="AI81" s="198"/>
      <c r="AJ81" s="198"/>
    </row>
    <row r="82" spans="1:36" ht="24" customHeight="1" x14ac:dyDescent="0.35">
      <c r="A82" s="106" t="s">
        <v>191</v>
      </c>
      <c r="B82" s="663"/>
      <c r="C82" s="664"/>
      <c r="D82" s="665"/>
      <c r="E82" s="376"/>
      <c r="F82" s="376"/>
      <c r="G82" s="376"/>
      <c r="H82" s="101"/>
      <c r="I82" s="666"/>
      <c r="J82" s="666"/>
      <c r="K82" s="666"/>
      <c r="L82" s="666"/>
      <c r="AA82" s="198"/>
      <c r="AB82" s="198"/>
      <c r="AC82" s="198"/>
      <c r="AD82" s="198"/>
      <c r="AE82" s="198"/>
      <c r="AF82" s="198"/>
      <c r="AG82" s="198"/>
      <c r="AH82" s="198"/>
      <c r="AI82" s="198"/>
      <c r="AJ82" s="198"/>
    </row>
    <row r="83" spans="1:36" ht="24" customHeight="1" x14ac:dyDescent="0.35">
      <c r="A83" s="106" t="s">
        <v>192</v>
      </c>
      <c r="B83" s="663"/>
      <c r="C83" s="664"/>
      <c r="D83" s="665"/>
      <c r="E83" s="376"/>
      <c r="F83" s="376"/>
      <c r="G83" s="376"/>
      <c r="H83" s="101"/>
      <c r="I83" s="666"/>
      <c r="J83" s="666"/>
      <c r="K83" s="666"/>
      <c r="L83" s="666"/>
      <c r="AA83" s="198"/>
      <c r="AB83" s="198"/>
      <c r="AC83" s="198"/>
      <c r="AD83" s="198"/>
      <c r="AE83" s="198"/>
      <c r="AF83" s="198"/>
      <c r="AG83" s="198"/>
      <c r="AH83" s="198"/>
      <c r="AI83" s="198"/>
      <c r="AJ83" s="198"/>
    </row>
    <row r="84" spans="1:36" ht="24" customHeight="1" x14ac:dyDescent="0.35">
      <c r="A84" s="106" t="s">
        <v>193</v>
      </c>
      <c r="B84" s="663"/>
      <c r="C84" s="664"/>
      <c r="D84" s="665"/>
      <c r="E84" s="376"/>
      <c r="F84" s="376"/>
      <c r="G84" s="376"/>
      <c r="H84" s="101"/>
      <c r="I84" s="666"/>
      <c r="J84" s="666"/>
      <c r="K84" s="666"/>
      <c r="L84" s="666"/>
      <c r="AA84" s="198"/>
      <c r="AB84" s="198"/>
      <c r="AC84" s="198"/>
      <c r="AD84" s="198"/>
      <c r="AE84" s="198"/>
      <c r="AF84" s="198"/>
      <c r="AG84" s="198"/>
      <c r="AH84" s="198"/>
      <c r="AI84" s="198"/>
      <c r="AJ84" s="198"/>
    </row>
    <row r="85" spans="1:36" ht="24" customHeight="1" x14ac:dyDescent="0.35">
      <c r="A85" s="106" t="s">
        <v>194</v>
      </c>
      <c r="B85" s="663"/>
      <c r="C85" s="664"/>
      <c r="D85" s="665"/>
      <c r="E85" s="376"/>
      <c r="F85" s="376"/>
      <c r="G85" s="376"/>
      <c r="H85" s="101"/>
      <c r="I85" s="666"/>
      <c r="J85" s="666"/>
      <c r="K85" s="666"/>
      <c r="L85" s="666"/>
      <c r="AA85" s="198"/>
      <c r="AB85" s="198"/>
      <c r="AC85" s="198"/>
      <c r="AD85" s="198"/>
      <c r="AE85" s="198"/>
      <c r="AF85" s="198"/>
      <c r="AG85" s="198"/>
      <c r="AH85" s="198"/>
      <c r="AI85" s="198"/>
      <c r="AJ85" s="198"/>
    </row>
    <row r="86" spans="1:36" ht="24" customHeight="1" x14ac:dyDescent="0.35">
      <c r="A86" s="106" t="s">
        <v>195</v>
      </c>
      <c r="B86" s="663"/>
      <c r="C86" s="664"/>
      <c r="D86" s="665"/>
      <c r="E86" s="376"/>
      <c r="F86" s="376"/>
      <c r="G86" s="376"/>
      <c r="H86" s="101"/>
      <c r="I86" s="666"/>
      <c r="J86" s="666"/>
      <c r="K86" s="666"/>
      <c r="L86" s="666"/>
      <c r="AA86" s="198"/>
      <c r="AB86" s="198"/>
      <c r="AC86" s="198"/>
      <c r="AD86" s="198"/>
      <c r="AE86" s="198"/>
      <c r="AF86" s="198"/>
      <c r="AG86" s="198"/>
      <c r="AH86" s="198"/>
      <c r="AI86" s="198"/>
      <c r="AJ86" s="198"/>
    </row>
    <row r="87" spans="1:36" ht="24" customHeight="1" x14ac:dyDescent="0.35">
      <c r="A87" s="106" t="s">
        <v>196</v>
      </c>
      <c r="B87" s="663"/>
      <c r="C87" s="664"/>
      <c r="D87" s="665"/>
      <c r="E87" s="376"/>
      <c r="F87" s="376"/>
      <c r="G87" s="376"/>
      <c r="H87" s="101"/>
      <c r="I87" s="666"/>
      <c r="J87" s="666"/>
      <c r="K87" s="666"/>
      <c r="L87" s="666"/>
      <c r="AA87" s="198"/>
      <c r="AB87" s="198"/>
      <c r="AC87" s="198"/>
      <c r="AD87" s="198"/>
      <c r="AE87" s="198"/>
      <c r="AF87" s="198"/>
      <c r="AG87" s="198"/>
      <c r="AH87" s="198"/>
      <c r="AI87" s="198"/>
      <c r="AJ87" s="198"/>
    </row>
    <row r="88" spans="1:36" ht="24" customHeight="1" x14ac:dyDescent="0.35">
      <c r="A88" s="106" t="s">
        <v>197</v>
      </c>
      <c r="B88" s="663"/>
      <c r="C88" s="664"/>
      <c r="D88" s="665"/>
      <c r="E88" s="376"/>
      <c r="F88" s="376"/>
      <c r="G88" s="376"/>
      <c r="H88" s="101"/>
      <c r="I88" s="666"/>
      <c r="J88" s="666"/>
      <c r="K88" s="666"/>
      <c r="L88" s="666"/>
      <c r="AA88" s="198"/>
      <c r="AB88" s="198"/>
      <c r="AC88" s="198"/>
      <c r="AD88" s="198"/>
      <c r="AE88" s="198"/>
      <c r="AF88" s="198"/>
      <c r="AG88" s="198"/>
      <c r="AH88" s="198"/>
      <c r="AI88" s="198"/>
      <c r="AJ88" s="198"/>
    </row>
    <row r="89" spans="1:36" ht="24" customHeight="1" x14ac:dyDescent="0.35">
      <c r="A89" s="106" t="s">
        <v>198</v>
      </c>
      <c r="B89" s="663"/>
      <c r="C89" s="664"/>
      <c r="D89" s="665"/>
      <c r="E89" s="376"/>
      <c r="F89" s="376"/>
      <c r="G89" s="376"/>
      <c r="H89" s="101"/>
      <c r="I89" s="666"/>
      <c r="J89" s="666"/>
      <c r="K89" s="666"/>
      <c r="L89" s="666"/>
      <c r="AA89" s="198"/>
      <c r="AB89" s="198"/>
      <c r="AC89" s="198"/>
      <c r="AD89" s="198"/>
      <c r="AE89" s="198"/>
      <c r="AF89" s="198"/>
      <c r="AG89" s="198"/>
      <c r="AH89" s="198"/>
      <c r="AI89" s="198"/>
      <c r="AJ89" s="198"/>
    </row>
    <row r="90" spans="1:36" ht="24" customHeight="1" x14ac:dyDescent="0.35">
      <c r="A90" s="106" t="s">
        <v>199</v>
      </c>
      <c r="B90" s="663"/>
      <c r="C90" s="664"/>
      <c r="D90" s="665"/>
      <c r="E90" s="376"/>
      <c r="F90" s="376"/>
      <c r="G90" s="376"/>
      <c r="H90" s="101"/>
      <c r="I90" s="666"/>
      <c r="J90" s="666"/>
      <c r="K90" s="666"/>
      <c r="L90" s="666"/>
      <c r="AA90" s="198"/>
      <c r="AB90" s="198"/>
      <c r="AC90" s="198"/>
      <c r="AD90" s="198"/>
      <c r="AE90" s="198"/>
      <c r="AF90" s="198"/>
      <c r="AG90" s="198"/>
      <c r="AH90" s="198"/>
      <c r="AI90" s="198"/>
      <c r="AJ90" s="198"/>
    </row>
    <row r="91" spans="1:36" ht="24" customHeight="1" x14ac:dyDescent="0.35">
      <c r="A91" s="106" t="s">
        <v>200</v>
      </c>
      <c r="B91" s="663"/>
      <c r="C91" s="664"/>
      <c r="D91" s="665"/>
      <c r="E91" s="376"/>
      <c r="F91" s="376"/>
      <c r="G91" s="376"/>
      <c r="H91" s="101"/>
      <c r="I91" s="666"/>
      <c r="J91" s="666"/>
      <c r="K91" s="666"/>
      <c r="L91" s="666"/>
      <c r="AA91" s="198"/>
      <c r="AB91" s="198"/>
      <c r="AC91" s="198"/>
      <c r="AD91" s="198"/>
      <c r="AE91" s="198"/>
      <c r="AF91" s="198"/>
      <c r="AG91" s="198"/>
      <c r="AH91" s="198"/>
      <c r="AI91" s="198"/>
      <c r="AJ91" s="198"/>
    </row>
    <row r="92" spans="1:36" ht="24" customHeight="1" x14ac:dyDescent="0.35">
      <c r="A92" s="106" t="s">
        <v>201</v>
      </c>
      <c r="B92" s="663"/>
      <c r="C92" s="664"/>
      <c r="D92" s="665"/>
      <c r="E92" s="376"/>
      <c r="F92" s="376"/>
      <c r="G92" s="376"/>
      <c r="H92" s="101"/>
      <c r="I92" s="666"/>
      <c r="J92" s="666"/>
      <c r="K92" s="666"/>
      <c r="L92" s="666"/>
      <c r="AA92" s="198"/>
      <c r="AB92" s="198"/>
      <c r="AC92" s="198"/>
      <c r="AD92" s="198"/>
      <c r="AE92" s="198"/>
      <c r="AF92" s="198"/>
      <c r="AG92" s="198"/>
      <c r="AH92" s="198"/>
      <c r="AI92" s="198"/>
      <c r="AJ92" s="198"/>
    </row>
    <row r="93" spans="1:36" ht="24" customHeight="1" x14ac:dyDescent="0.35">
      <c r="A93" s="106" t="s">
        <v>202</v>
      </c>
      <c r="B93" s="663"/>
      <c r="C93" s="664"/>
      <c r="D93" s="665"/>
      <c r="E93" s="376"/>
      <c r="F93" s="376"/>
      <c r="G93" s="376"/>
      <c r="H93" s="101"/>
      <c r="I93" s="666"/>
      <c r="J93" s="666"/>
      <c r="K93" s="666"/>
      <c r="L93" s="666"/>
      <c r="AA93" s="198"/>
      <c r="AB93" s="198"/>
      <c r="AC93" s="198"/>
      <c r="AD93" s="198"/>
      <c r="AE93" s="198"/>
      <c r="AF93" s="198"/>
      <c r="AG93" s="198"/>
      <c r="AH93" s="198"/>
      <c r="AI93" s="198"/>
      <c r="AJ93" s="198"/>
    </row>
    <row r="94" spans="1:36" ht="24" customHeight="1" x14ac:dyDescent="0.35">
      <c r="A94" s="106" t="s">
        <v>203</v>
      </c>
      <c r="B94" s="663"/>
      <c r="C94" s="664"/>
      <c r="D94" s="665"/>
      <c r="E94" s="376"/>
      <c r="F94" s="376"/>
      <c r="G94" s="376"/>
      <c r="H94" s="101"/>
      <c r="I94" s="666"/>
      <c r="J94" s="666"/>
      <c r="K94" s="666"/>
      <c r="L94" s="666"/>
      <c r="AA94" s="198"/>
      <c r="AB94" s="198"/>
      <c r="AC94" s="198"/>
      <c r="AD94" s="198"/>
      <c r="AE94" s="198"/>
      <c r="AF94" s="198"/>
      <c r="AG94" s="198"/>
      <c r="AH94" s="198"/>
      <c r="AI94" s="198"/>
      <c r="AJ94" s="198"/>
    </row>
    <row r="95" spans="1:36" ht="24" customHeight="1" x14ac:dyDescent="0.35">
      <c r="A95" s="106" t="s">
        <v>204</v>
      </c>
      <c r="B95" s="663"/>
      <c r="C95" s="664"/>
      <c r="D95" s="665"/>
      <c r="E95" s="376"/>
      <c r="F95" s="376"/>
      <c r="G95" s="376"/>
      <c r="H95" s="101"/>
      <c r="I95" s="666"/>
      <c r="J95" s="666"/>
      <c r="K95" s="666"/>
      <c r="L95" s="666"/>
      <c r="AA95" s="198"/>
      <c r="AB95" s="198"/>
      <c r="AC95" s="198"/>
      <c r="AD95" s="198"/>
      <c r="AE95" s="198"/>
      <c r="AF95" s="198"/>
      <c r="AG95" s="198"/>
      <c r="AH95" s="198"/>
      <c r="AI95" s="198"/>
      <c r="AJ95" s="198"/>
    </row>
    <row r="96" spans="1:36" ht="15" thickBot="1" x14ac:dyDescent="0.4">
      <c r="A96" s="732" t="s">
        <v>205</v>
      </c>
      <c r="B96" s="733"/>
      <c r="C96" s="733"/>
      <c r="D96" s="733"/>
      <c r="E96" s="734"/>
      <c r="F96" s="735"/>
      <c r="G96" s="736"/>
      <c r="H96" s="736"/>
      <c r="I96" s="736"/>
      <c r="J96" s="736"/>
      <c r="K96" s="736"/>
      <c r="L96" s="737"/>
    </row>
    <row r="97" spans="1:12" ht="42.75" customHeight="1" x14ac:dyDescent="0.35">
      <c r="A97" s="738" t="s">
        <v>206</v>
      </c>
      <c r="B97" s="739"/>
      <c r="C97" s="739"/>
      <c r="D97" s="739"/>
      <c r="E97" s="739"/>
      <c r="F97" s="739"/>
      <c r="G97" s="739"/>
      <c r="H97" s="739"/>
      <c r="I97" s="739"/>
      <c r="J97" s="739"/>
      <c r="K97" s="739"/>
      <c r="L97" s="740"/>
    </row>
    <row r="98" spans="1:12" ht="6.75" customHeight="1" x14ac:dyDescent="0.35">
      <c r="A98" s="123"/>
      <c r="B98" s="108"/>
      <c r="C98" s="108"/>
      <c r="D98" s="108"/>
      <c r="E98" s="108"/>
      <c r="F98" s="109"/>
      <c r="G98" s="109"/>
      <c r="H98" s="109"/>
      <c r="I98" s="109"/>
      <c r="J98" s="109"/>
      <c r="K98" s="109"/>
      <c r="L98" s="110"/>
    </row>
    <row r="99" spans="1:12" ht="75.75" customHeight="1" x14ac:dyDescent="0.35">
      <c r="A99" s="124"/>
      <c r="B99" s="218"/>
      <c r="C99" s="741"/>
      <c r="D99" s="742"/>
      <c r="E99" s="742"/>
      <c r="F99" s="742"/>
      <c r="G99" s="742"/>
      <c r="H99" s="742"/>
      <c r="I99" s="742"/>
      <c r="J99" s="743"/>
      <c r="K99" s="209"/>
      <c r="L99" s="46"/>
    </row>
    <row r="100" spans="1:12" ht="9.75" customHeight="1" thickBot="1" x14ac:dyDescent="0.4">
      <c r="A100" s="125"/>
      <c r="B100" s="12"/>
      <c r="C100" s="12"/>
      <c r="D100" s="12"/>
      <c r="E100" s="12"/>
      <c r="F100" s="12"/>
      <c r="G100" s="12"/>
      <c r="H100" s="12"/>
      <c r="I100" s="12"/>
      <c r="J100" s="12"/>
      <c r="K100" s="12"/>
      <c r="L100" s="46"/>
    </row>
    <row r="101" spans="1:12" ht="24.75" customHeight="1" thickBot="1" x14ac:dyDescent="0.4">
      <c r="A101" s="744" t="s">
        <v>207</v>
      </c>
      <c r="B101" s="745"/>
      <c r="C101" s="745"/>
      <c r="D101" s="746"/>
      <c r="E101" s="746"/>
      <c r="F101" s="746"/>
      <c r="G101" s="746"/>
      <c r="H101" s="746"/>
      <c r="I101" s="746"/>
      <c r="J101" s="746"/>
      <c r="K101" s="746"/>
      <c r="L101" s="747"/>
    </row>
    <row r="102" spans="1:12" ht="19.5" customHeight="1" x14ac:dyDescent="0.35">
      <c r="A102" s="45" t="s">
        <v>208</v>
      </c>
      <c r="B102" s="219"/>
      <c r="C102" s="748" t="s">
        <v>209</v>
      </c>
      <c r="D102" s="749"/>
      <c r="E102" s="749"/>
      <c r="F102" s="749"/>
      <c r="G102" s="749"/>
      <c r="H102" s="750"/>
      <c r="I102" s="11" t="s">
        <v>210</v>
      </c>
      <c r="J102" s="11" t="s">
        <v>211</v>
      </c>
      <c r="K102" s="210"/>
      <c r="L102" s="39" t="s">
        <v>212</v>
      </c>
    </row>
    <row r="103" spans="1:12" ht="46.5" customHeight="1" x14ac:dyDescent="0.35">
      <c r="A103" s="44" t="s">
        <v>157</v>
      </c>
      <c r="B103" s="88"/>
      <c r="C103" s="111" t="s">
        <v>213</v>
      </c>
      <c r="D103" s="717" t="s">
        <v>214</v>
      </c>
      <c r="E103" s="718"/>
      <c r="F103" s="718"/>
      <c r="G103" s="718"/>
      <c r="H103" s="719"/>
      <c r="I103" s="9"/>
      <c r="J103" s="9"/>
      <c r="K103" s="211"/>
      <c r="L103" s="10"/>
    </row>
    <row r="104" spans="1:12" ht="30.75" customHeight="1" x14ac:dyDescent="0.35">
      <c r="A104" s="44" t="s">
        <v>140</v>
      </c>
      <c r="B104" s="88"/>
      <c r="C104" s="88"/>
      <c r="D104" s="720" t="s">
        <v>215</v>
      </c>
      <c r="E104" s="721"/>
      <c r="F104" s="721"/>
      <c r="G104" s="721"/>
      <c r="H104" s="722"/>
      <c r="I104" s="9"/>
      <c r="J104" s="9"/>
      <c r="K104" s="211"/>
      <c r="L104" s="10"/>
    </row>
    <row r="105" spans="1:12" ht="114" customHeight="1" x14ac:dyDescent="0.35">
      <c r="A105" s="47" t="s">
        <v>142</v>
      </c>
      <c r="B105" s="89"/>
      <c r="C105" s="89"/>
      <c r="D105" s="723" t="s">
        <v>216</v>
      </c>
      <c r="E105" s="721"/>
      <c r="F105" s="721"/>
      <c r="G105" s="721"/>
      <c r="H105" s="722"/>
      <c r="I105" s="9"/>
      <c r="J105" s="9"/>
      <c r="K105" s="211"/>
      <c r="L105" s="10"/>
    </row>
    <row r="106" spans="1:12" ht="174" customHeight="1" x14ac:dyDescent="0.35">
      <c r="A106" s="55" t="s">
        <v>158</v>
      </c>
      <c r="B106" s="220"/>
      <c r="C106" s="111" t="s">
        <v>217</v>
      </c>
      <c r="D106" s="724" t="s">
        <v>218</v>
      </c>
      <c r="E106" s="724"/>
      <c r="F106" s="724"/>
      <c r="G106" s="724"/>
      <c r="H106" s="724"/>
      <c r="I106" s="9"/>
      <c r="J106" s="9"/>
      <c r="K106" s="211"/>
      <c r="L106" s="10"/>
    </row>
    <row r="107" spans="1:12" ht="27.75" customHeight="1" x14ac:dyDescent="0.35">
      <c r="A107" s="725" t="s">
        <v>159</v>
      </c>
      <c r="B107" s="221"/>
      <c r="C107" s="728" t="s">
        <v>219</v>
      </c>
      <c r="D107" s="710" t="s">
        <v>220</v>
      </c>
      <c r="E107" s="711"/>
      <c r="F107" s="711"/>
      <c r="G107" s="711"/>
      <c r="H107" s="712"/>
      <c r="I107" s="729"/>
      <c r="J107" s="730"/>
      <c r="K107" s="212"/>
      <c r="L107" s="707"/>
    </row>
    <row r="108" spans="1:12" ht="30.75" customHeight="1" x14ac:dyDescent="0.35">
      <c r="A108" s="726"/>
      <c r="B108" s="222"/>
      <c r="C108" s="728"/>
      <c r="D108" s="312" t="s">
        <v>221</v>
      </c>
      <c r="E108" s="313" t="s">
        <v>222</v>
      </c>
      <c r="F108" s="314" t="s">
        <v>223</v>
      </c>
      <c r="G108" s="315"/>
      <c r="H108" s="316"/>
      <c r="I108" s="729"/>
      <c r="J108" s="729"/>
      <c r="K108" s="213"/>
      <c r="L108" s="708"/>
    </row>
    <row r="109" spans="1:12" ht="27" customHeight="1" x14ac:dyDescent="0.35">
      <c r="A109" s="727"/>
      <c r="B109" s="222"/>
      <c r="C109" s="728"/>
      <c r="D109" s="710"/>
      <c r="E109" s="711"/>
      <c r="F109" s="711"/>
      <c r="G109" s="711"/>
      <c r="H109" s="712"/>
      <c r="I109" s="729"/>
      <c r="J109" s="731"/>
      <c r="K109" s="214"/>
      <c r="L109" s="709"/>
    </row>
    <row r="110" spans="1:12" ht="63.75" customHeight="1" x14ac:dyDescent="0.35">
      <c r="A110" s="54" t="s">
        <v>160</v>
      </c>
      <c r="B110" s="223"/>
      <c r="C110" s="111" t="s">
        <v>224</v>
      </c>
      <c r="D110" s="713" t="s">
        <v>225</v>
      </c>
      <c r="E110" s="713"/>
      <c r="F110" s="713"/>
      <c r="G110" s="713"/>
      <c r="H110" s="713"/>
      <c r="I110" s="9"/>
      <c r="J110" s="9"/>
      <c r="K110" s="211"/>
      <c r="L110" s="10"/>
    </row>
    <row r="111" spans="1:12" ht="21" customHeight="1" x14ac:dyDescent="0.35">
      <c r="A111" s="696" t="s">
        <v>31</v>
      </c>
      <c r="B111" s="697"/>
      <c r="C111" s="697"/>
      <c r="D111" s="698"/>
      <c r="E111" s="698"/>
      <c r="F111" s="698"/>
      <c r="G111" s="698"/>
      <c r="H111" s="699"/>
      <c r="I111" s="9"/>
      <c r="J111" s="9"/>
      <c r="K111" s="211"/>
      <c r="L111" s="10"/>
    </row>
    <row r="112" spans="1:12" ht="45" customHeight="1" x14ac:dyDescent="0.35">
      <c r="A112" s="112" t="s">
        <v>161</v>
      </c>
      <c r="B112" s="224"/>
      <c r="C112" s="111" t="s">
        <v>226</v>
      </c>
      <c r="D112" s="693" t="s">
        <v>227</v>
      </c>
      <c r="E112" s="693"/>
      <c r="F112" s="693"/>
      <c r="G112" s="693"/>
      <c r="H112" s="693"/>
      <c r="I112" s="9"/>
      <c r="J112" s="9"/>
      <c r="K112" s="211"/>
      <c r="L112" s="10"/>
    </row>
    <row r="113" spans="1:12" ht="31.5" customHeight="1" x14ac:dyDescent="0.35">
      <c r="A113" s="47" t="s">
        <v>162</v>
      </c>
      <c r="B113" s="89"/>
      <c r="C113" s="111" t="s">
        <v>228</v>
      </c>
      <c r="D113" s="693" t="s">
        <v>229</v>
      </c>
      <c r="E113" s="693"/>
      <c r="F113" s="693"/>
      <c r="G113" s="693"/>
      <c r="H113" s="693"/>
      <c r="I113" s="9"/>
      <c r="J113" s="9"/>
      <c r="K113" s="211"/>
      <c r="L113" s="10"/>
    </row>
    <row r="114" spans="1:12" ht="15.75" customHeight="1" x14ac:dyDescent="0.35">
      <c r="A114" s="47" t="s">
        <v>163</v>
      </c>
      <c r="B114" s="89"/>
      <c r="C114" s="111" t="s">
        <v>230</v>
      </c>
      <c r="D114" s="693" t="s">
        <v>231</v>
      </c>
      <c r="E114" s="693"/>
      <c r="F114" s="693"/>
      <c r="G114" s="693"/>
      <c r="H114" s="693"/>
      <c r="I114" s="9"/>
      <c r="J114" s="9"/>
      <c r="K114" s="211"/>
      <c r="L114" s="10"/>
    </row>
    <row r="115" spans="1:12" ht="48" customHeight="1" x14ac:dyDescent="0.35">
      <c r="A115" s="47" t="s">
        <v>164</v>
      </c>
      <c r="B115" s="89"/>
      <c r="C115" s="111" t="s">
        <v>230</v>
      </c>
      <c r="D115" s="714" t="s">
        <v>232</v>
      </c>
      <c r="E115" s="714"/>
      <c r="F115" s="714"/>
      <c r="G115" s="714"/>
      <c r="H115" s="714"/>
      <c r="I115" s="9"/>
      <c r="J115" s="9"/>
      <c r="K115" s="211"/>
      <c r="L115" s="10"/>
    </row>
    <row r="116" spans="1:12" ht="33.75" customHeight="1" x14ac:dyDescent="0.35">
      <c r="A116" s="696" t="s">
        <v>233</v>
      </c>
      <c r="B116" s="697"/>
      <c r="C116" s="697"/>
      <c r="D116" s="715"/>
      <c r="E116" s="715"/>
      <c r="F116" s="715"/>
      <c r="G116" s="715"/>
      <c r="H116" s="716"/>
      <c r="I116" s="9"/>
      <c r="J116" s="9"/>
      <c r="K116" s="211"/>
      <c r="L116" s="10"/>
    </row>
    <row r="117" spans="1:12" hidden="1" x14ac:dyDescent="0.35">
      <c r="A117" s="195" t="s">
        <v>165</v>
      </c>
      <c r="B117" s="225"/>
      <c r="C117" s="194" t="s">
        <v>234</v>
      </c>
      <c r="D117" s="692" t="s">
        <v>235</v>
      </c>
      <c r="E117" s="692"/>
      <c r="F117" s="692"/>
      <c r="G117" s="692"/>
      <c r="H117" s="692"/>
      <c r="I117" s="9"/>
      <c r="J117" s="9"/>
      <c r="K117" s="211"/>
      <c r="L117" s="10"/>
    </row>
    <row r="118" spans="1:12" ht="26.25" customHeight="1" x14ac:dyDescent="0.35">
      <c r="A118" s="112" t="s">
        <v>165</v>
      </c>
      <c r="B118" s="224"/>
      <c r="C118" s="111" t="s">
        <v>236</v>
      </c>
      <c r="D118" s="693" t="s">
        <v>237</v>
      </c>
      <c r="E118" s="693"/>
      <c r="F118" s="693"/>
      <c r="G118" s="693"/>
      <c r="H118" s="693"/>
      <c r="I118" s="9"/>
      <c r="J118" s="9"/>
      <c r="K118" s="211"/>
      <c r="L118" s="10"/>
    </row>
    <row r="119" spans="1:12" ht="55.5" customHeight="1" x14ac:dyDescent="0.35">
      <c r="A119" s="112" t="s">
        <v>166</v>
      </c>
      <c r="B119" s="224"/>
      <c r="C119" s="111" t="s">
        <v>238</v>
      </c>
      <c r="D119" s="694" t="s">
        <v>239</v>
      </c>
      <c r="E119" s="694"/>
      <c r="F119" s="694"/>
      <c r="G119" s="694"/>
      <c r="H119" s="694"/>
      <c r="I119" s="9"/>
      <c r="J119" s="9"/>
      <c r="K119" s="211"/>
      <c r="L119" s="10"/>
    </row>
    <row r="120" spans="1:12" ht="21" customHeight="1" x14ac:dyDescent="0.35">
      <c r="A120" s="47" t="s">
        <v>167</v>
      </c>
      <c r="B120" s="89"/>
      <c r="C120" s="111" t="s">
        <v>240</v>
      </c>
      <c r="D120" s="693" t="s">
        <v>241</v>
      </c>
      <c r="E120" s="693"/>
      <c r="F120" s="693"/>
      <c r="G120" s="693"/>
      <c r="H120" s="693"/>
      <c r="I120" s="9"/>
      <c r="J120" s="9"/>
      <c r="K120" s="211"/>
      <c r="L120" s="10"/>
    </row>
    <row r="121" spans="1:12" ht="52.5" customHeight="1" x14ac:dyDescent="0.35">
      <c r="A121" s="47" t="s">
        <v>168</v>
      </c>
      <c r="B121" s="89"/>
      <c r="C121" s="111" t="s">
        <v>240</v>
      </c>
      <c r="D121" s="695" t="s">
        <v>242</v>
      </c>
      <c r="E121" s="695"/>
      <c r="F121" s="695"/>
      <c r="G121" s="695"/>
      <c r="H121" s="695"/>
      <c r="I121" s="9"/>
      <c r="J121" s="9"/>
      <c r="K121" s="211"/>
      <c r="L121" s="10"/>
    </row>
    <row r="122" spans="1:12" ht="32.25" customHeight="1" x14ac:dyDescent="0.35">
      <c r="A122" s="696" t="s">
        <v>243</v>
      </c>
      <c r="B122" s="697"/>
      <c r="C122" s="697"/>
      <c r="D122" s="698"/>
      <c r="E122" s="698"/>
      <c r="F122" s="698"/>
      <c r="G122" s="698"/>
      <c r="H122" s="699"/>
      <c r="I122" s="9"/>
      <c r="J122" s="9"/>
      <c r="K122" s="211"/>
      <c r="L122" s="10"/>
    </row>
    <row r="123" spans="1:12" ht="28.5" customHeight="1" x14ac:dyDescent="0.35">
      <c r="A123" s="112" t="s">
        <v>169</v>
      </c>
      <c r="B123" s="224"/>
      <c r="C123" s="111" t="s">
        <v>244</v>
      </c>
      <c r="D123" s="693" t="s">
        <v>245</v>
      </c>
      <c r="E123" s="693"/>
      <c r="F123" s="693"/>
      <c r="G123" s="693"/>
      <c r="H123" s="693"/>
      <c r="I123" s="9"/>
      <c r="J123" s="9"/>
      <c r="K123" s="211"/>
      <c r="L123" s="10"/>
    </row>
    <row r="124" spans="1:12" ht="15" customHeight="1" x14ac:dyDescent="0.35">
      <c r="A124" s="40" t="s">
        <v>170</v>
      </c>
      <c r="B124" s="226"/>
      <c r="C124" s="111" t="s">
        <v>230</v>
      </c>
      <c r="D124" s="693" t="s">
        <v>241</v>
      </c>
      <c r="E124" s="693"/>
      <c r="F124" s="693"/>
      <c r="G124" s="693"/>
      <c r="H124" s="693"/>
      <c r="I124" s="9"/>
      <c r="J124" s="9"/>
      <c r="K124" s="211"/>
      <c r="L124" s="10"/>
    </row>
    <row r="125" spans="1:12" ht="43.5" customHeight="1" x14ac:dyDescent="0.35">
      <c r="A125" s="47" t="s">
        <v>171</v>
      </c>
      <c r="B125" s="89"/>
      <c r="C125" s="111" t="s">
        <v>230</v>
      </c>
      <c r="D125" s="695" t="s">
        <v>242</v>
      </c>
      <c r="E125" s="695"/>
      <c r="F125" s="695"/>
      <c r="G125" s="695"/>
      <c r="H125" s="695"/>
      <c r="I125" s="9"/>
      <c r="J125" s="9"/>
      <c r="K125" s="211"/>
      <c r="L125" s="10"/>
    </row>
    <row r="126" spans="1:12" ht="20.25" customHeight="1" x14ac:dyDescent="0.35">
      <c r="A126" s="701" t="s">
        <v>246</v>
      </c>
      <c r="B126" s="702"/>
      <c r="C126" s="702"/>
      <c r="D126" s="702"/>
      <c r="E126" s="702"/>
      <c r="F126" s="702"/>
      <c r="G126" s="702"/>
      <c r="H126" s="702"/>
      <c r="I126" s="702"/>
      <c r="J126" s="702"/>
      <c r="K126" s="702"/>
      <c r="L126" s="703"/>
    </row>
    <row r="127" spans="1:12" ht="141.75" customHeight="1" x14ac:dyDescent="0.35">
      <c r="A127" s="704" t="s">
        <v>247</v>
      </c>
      <c r="B127" s="705"/>
      <c r="C127" s="705"/>
      <c r="D127" s="705"/>
      <c r="E127" s="705"/>
      <c r="F127" s="705"/>
      <c r="G127" s="705"/>
      <c r="H127" s="705"/>
      <c r="I127" s="705"/>
      <c r="J127" s="705"/>
      <c r="K127" s="705"/>
      <c r="L127" s="706"/>
    </row>
    <row r="128" spans="1:12" ht="64.5" customHeight="1" x14ac:dyDescent="0.35">
      <c r="A128" s="704" t="s">
        <v>248</v>
      </c>
      <c r="B128" s="705"/>
      <c r="C128" s="705"/>
      <c r="D128" s="705"/>
      <c r="E128" s="705"/>
      <c r="F128" s="705"/>
      <c r="G128" s="705"/>
      <c r="H128" s="705"/>
      <c r="I128" s="705"/>
      <c r="J128" s="705"/>
      <c r="K128" s="705"/>
      <c r="L128" s="706"/>
    </row>
    <row r="129" spans="1:12" ht="73.5" customHeight="1" x14ac:dyDescent="0.35">
      <c r="A129" s="704" t="s">
        <v>249</v>
      </c>
      <c r="B129" s="705"/>
      <c r="C129" s="705"/>
      <c r="D129" s="705"/>
      <c r="E129" s="705"/>
      <c r="F129" s="705"/>
      <c r="G129" s="705"/>
      <c r="H129" s="705"/>
      <c r="I129" s="705"/>
      <c r="J129" s="705"/>
      <c r="K129" s="705"/>
      <c r="L129" s="706"/>
    </row>
    <row r="130" spans="1:12" ht="63.75" customHeight="1" thickBot="1" x14ac:dyDescent="0.4">
      <c r="A130" s="681" t="s">
        <v>250</v>
      </c>
      <c r="B130" s="682"/>
      <c r="C130" s="682"/>
      <c r="D130" s="683"/>
      <c r="E130" s="683"/>
      <c r="F130" s="683"/>
      <c r="G130" s="683"/>
      <c r="H130" s="683"/>
      <c r="I130" s="683"/>
      <c r="J130" s="683"/>
      <c r="K130" s="683"/>
      <c r="L130" s="684"/>
    </row>
    <row r="131" spans="1:12" ht="63.75" customHeight="1" thickBot="1" x14ac:dyDescent="0.4">
      <c r="A131" s="667" t="s">
        <v>251</v>
      </c>
      <c r="B131" s="668"/>
      <c r="C131" s="668"/>
      <c r="D131" s="668"/>
      <c r="E131" s="668"/>
      <c r="F131" s="668"/>
      <c r="G131" s="668"/>
      <c r="H131" s="668"/>
      <c r="I131" s="668"/>
      <c r="J131" s="668"/>
      <c r="K131" s="668"/>
      <c r="L131" s="669"/>
    </row>
    <row r="132" spans="1:12" ht="48" customHeight="1" x14ac:dyDescent="0.35">
      <c r="A132" s="685" t="s">
        <v>252</v>
      </c>
      <c r="B132" s="686"/>
      <c r="C132" s="686"/>
      <c r="D132" s="686"/>
      <c r="E132" s="686"/>
      <c r="F132" s="686"/>
      <c r="G132" s="686"/>
      <c r="H132" s="686"/>
      <c r="I132" s="686"/>
      <c r="J132" s="686"/>
      <c r="K132" s="686"/>
      <c r="L132" s="687"/>
    </row>
    <row r="133" spans="1:12" ht="22.5" customHeight="1" x14ac:dyDescent="0.35">
      <c r="A133" s="688" t="s">
        <v>253</v>
      </c>
      <c r="B133" s="689"/>
      <c r="C133" s="689"/>
      <c r="D133" s="689"/>
      <c r="E133" s="689"/>
      <c r="F133" s="689"/>
      <c r="G133" s="689"/>
      <c r="H133" s="689"/>
      <c r="I133" s="689"/>
      <c r="J133" s="689"/>
      <c r="K133" s="689"/>
      <c r="L133" s="690"/>
    </row>
    <row r="134" spans="1:12" ht="17.25" customHeight="1" x14ac:dyDescent="0.35">
      <c r="A134" s="691"/>
      <c r="B134" s="672"/>
      <c r="C134" s="672"/>
      <c r="D134" s="672"/>
      <c r="E134" s="672"/>
      <c r="F134" s="672"/>
      <c r="G134" s="672"/>
      <c r="H134" s="672"/>
      <c r="I134" s="672"/>
      <c r="J134" s="672"/>
      <c r="K134" s="672"/>
      <c r="L134" s="673"/>
    </row>
    <row r="135" spans="1:12" ht="21.75" customHeight="1" x14ac:dyDescent="0.35">
      <c r="A135" s="81"/>
      <c r="B135" s="90"/>
      <c r="C135" s="90"/>
      <c r="D135" s="700"/>
      <c r="E135" s="700"/>
      <c r="F135" s="700"/>
      <c r="G135" s="700"/>
      <c r="H135" s="700"/>
      <c r="I135" s="118"/>
      <c r="J135" s="82"/>
      <c r="K135" s="82"/>
      <c r="L135" s="8"/>
    </row>
    <row r="136" spans="1:12" ht="18" customHeight="1" x14ac:dyDescent="0.35">
      <c r="A136" s="670" t="s">
        <v>254</v>
      </c>
      <c r="B136" s="671"/>
      <c r="C136" s="671"/>
      <c r="D136" s="672"/>
      <c r="E136" s="672"/>
      <c r="F136" s="672"/>
      <c r="G136" s="672"/>
      <c r="H136" s="672"/>
      <c r="I136" s="672"/>
      <c r="J136" s="672"/>
      <c r="K136" s="672"/>
      <c r="L136" s="673"/>
    </row>
    <row r="137" spans="1:12" ht="20.25" customHeight="1" x14ac:dyDescent="0.35">
      <c r="A137" s="670" t="s">
        <v>255</v>
      </c>
      <c r="B137" s="671"/>
      <c r="C137" s="671"/>
      <c r="D137" s="672"/>
      <c r="E137" s="672"/>
      <c r="F137" s="672"/>
      <c r="G137" s="672"/>
      <c r="H137" s="672"/>
      <c r="I137" s="672"/>
      <c r="J137" s="672"/>
      <c r="K137" s="672"/>
      <c r="L137" s="673"/>
    </row>
    <row r="138" spans="1:12" ht="20.25" customHeight="1" thickBot="1" x14ac:dyDescent="0.4">
      <c r="A138" s="81"/>
      <c r="B138" s="90"/>
      <c r="C138" s="90"/>
      <c r="D138" s="82"/>
      <c r="E138" s="82"/>
      <c r="F138" s="82"/>
      <c r="G138" s="82"/>
      <c r="H138" s="82"/>
      <c r="I138" s="82"/>
      <c r="J138" s="82"/>
      <c r="K138" s="82"/>
      <c r="L138" s="83"/>
    </row>
    <row r="139" spans="1:12" x14ac:dyDescent="0.35">
      <c r="A139" s="674" t="s">
        <v>256</v>
      </c>
      <c r="B139" s="675"/>
      <c r="C139" s="675"/>
      <c r="D139" s="675"/>
      <c r="E139" s="675"/>
      <c r="F139" s="675"/>
      <c r="G139" s="675"/>
      <c r="H139" s="675"/>
      <c r="I139" s="675"/>
      <c r="J139" s="675"/>
      <c r="K139" s="675"/>
      <c r="L139" s="676"/>
    </row>
    <row r="140" spans="1:12" x14ac:dyDescent="0.35">
      <c r="A140" s="41"/>
      <c r="B140" s="227"/>
      <c r="C140" s="4" t="s">
        <v>257</v>
      </c>
      <c r="D140" s="6"/>
      <c r="E140" s="4"/>
      <c r="F140" s="4" t="s">
        <v>258</v>
      </c>
      <c r="H140" s="117" t="s">
        <v>221</v>
      </c>
      <c r="I140" s="677"/>
      <c r="J140" s="677"/>
      <c r="K140" s="215"/>
      <c r="L140" s="116"/>
    </row>
    <row r="141" spans="1:12" x14ac:dyDescent="0.35">
      <c r="A141" s="42"/>
      <c r="B141" s="228"/>
      <c r="C141" s="4" t="s">
        <v>259</v>
      </c>
      <c r="D141" s="7"/>
      <c r="E141" s="4"/>
      <c r="F141" s="4" t="s">
        <v>258</v>
      </c>
      <c r="G141" s="7"/>
      <c r="H141" s="117" t="s">
        <v>221</v>
      </c>
      <c r="I141" s="678"/>
      <c r="J141" s="678"/>
      <c r="K141" s="215"/>
      <c r="L141" s="116"/>
    </row>
    <row r="142" spans="1:12" x14ac:dyDescent="0.35">
      <c r="A142" s="42"/>
      <c r="B142" s="228"/>
      <c r="C142" s="4" t="s">
        <v>260</v>
      </c>
      <c r="D142" s="7"/>
      <c r="E142" s="4"/>
      <c r="F142" s="4" t="s">
        <v>261</v>
      </c>
      <c r="G142" s="679"/>
      <c r="H142" s="679"/>
      <c r="I142" s="679"/>
      <c r="J142" s="679"/>
      <c r="K142" s="216"/>
      <c r="L142" s="116"/>
    </row>
    <row r="143" spans="1:12" ht="15" thickBot="1" x14ac:dyDescent="0.4">
      <c r="A143" s="43"/>
      <c r="B143" s="16"/>
      <c r="C143" s="16"/>
      <c r="D143" s="16"/>
      <c r="E143" s="5"/>
      <c r="F143" s="5"/>
      <c r="G143" s="5"/>
      <c r="H143" s="5"/>
      <c r="I143" s="5"/>
      <c r="J143" s="16"/>
      <c r="K143" s="16"/>
      <c r="L143" s="115"/>
    </row>
    <row r="144" spans="1:12" x14ac:dyDescent="0.35">
      <c r="A144" s="3"/>
      <c r="B144" s="3"/>
      <c r="C144" s="3"/>
      <c r="D144" s="3"/>
      <c r="H144" s="3"/>
      <c r="I144" s="3"/>
    </row>
  </sheetData>
  <mergeCells count="217">
    <mergeCell ref="A1:C3"/>
    <mergeCell ref="D1:F1"/>
    <mergeCell ref="G1:L1"/>
    <mergeCell ref="D2:L2"/>
    <mergeCell ref="D3:E3"/>
    <mergeCell ref="F3:G3"/>
    <mergeCell ref="H3:L3"/>
    <mergeCell ref="A5:L5"/>
    <mergeCell ref="A6:D6"/>
    <mergeCell ref="A14:L14"/>
    <mergeCell ref="B11:D11"/>
    <mergeCell ref="A8:F8"/>
    <mergeCell ref="A7:F7"/>
    <mergeCell ref="C15:D15"/>
    <mergeCell ref="E15:F15"/>
    <mergeCell ref="H15:I15"/>
    <mergeCell ref="D16:E16"/>
    <mergeCell ref="B10:D10"/>
    <mergeCell ref="H10:J10"/>
    <mergeCell ref="H11:J11"/>
    <mergeCell ref="J7:K7"/>
    <mergeCell ref="J8:K8"/>
    <mergeCell ref="G8:H8"/>
    <mergeCell ref="A17:E17"/>
    <mergeCell ref="F17:G17"/>
    <mergeCell ref="I17:L17"/>
    <mergeCell ref="C18:E18"/>
    <mergeCell ref="F18:G18"/>
    <mergeCell ref="I18:L18"/>
    <mergeCell ref="F19:G19"/>
    <mergeCell ref="I19:L19"/>
    <mergeCell ref="A20:E20"/>
    <mergeCell ref="F20:G20"/>
    <mergeCell ref="I20:L20"/>
    <mergeCell ref="C21:E21"/>
    <mergeCell ref="F21:G21"/>
    <mergeCell ref="I21:L21"/>
    <mergeCell ref="C22:E22"/>
    <mergeCell ref="F22:G22"/>
    <mergeCell ref="I22:L22"/>
    <mergeCell ref="I26:L26"/>
    <mergeCell ref="C23:E23"/>
    <mergeCell ref="F23:G23"/>
    <mergeCell ref="I23:L23"/>
    <mergeCell ref="A24:E24"/>
    <mergeCell ref="F24:G24"/>
    <mergeCell ref="I24:L24"/>
    <mergeCell ref="C27:E27"/>
    <mergeCell ref="F27:G27"/>
    <mergeCell ref="I27:L27"/>
    <mergeCell ref="C31:J31"/>
    <mergeCell ref="C32:J32"/>
    <mergeCell ref="C25:E25"/>
    <mergeCell ref="F25:G25"/>
    <mergeCell ref="I25:L25"/>
    <mergeCell ref="C26:E26"/>
    <mergeCell ref="F26:G26"/>
    <mergeCell ref="B49:D49"/>
    <mergeCell ref="I49:L49"/>
    <mergeCell ref="B48:D48"/>
    <mergeCell ref="I48:L48"/>
    <mergeCell ref="C36:H36"/>
    <mergeCell ref="I36:J36"/>
    <mergeCell ref="C38:J38"/>
    <mergeCell ref="C39:J39"/>
    <mergeCell ref="A42:L42"/>
    <mergeCell ref="E44:G44"/>
    <mergeCell ref="B44:D45"/>
    <mergeCell ref="H44:H45"/>
    <mergeCell ref="I44:L45"/>
    <mergeCell ref="A44:A45"/>
    <mergeCell ref="B93:D93"/>
    <mergeCell ref="I93:L93"/>
    <mergeCell ref="B92:D92"/>
    <mergeCell ref="I92:L92"/>
    <mergeCell ref="B91:D91"/>
    <mergeCell ref="I91:L91"/>
    <mergeCell ref="B90:D90"/>
    <mergeCell ref="I90:L90"/>
    <mergeCell ref="B89:D89"/>
    <mergeCell ref="I89:L89"/>
    <mergeCell ref="B88:D88"/>
    <mergeCell ref="I88:L88"/>
    <mergeCell ref="B87:D87"/>
    <mergeCell ref="I87:L87"/>
    <mergeCell ref="B86:D86"/>
    <mergeCell ref="B76:D76"/>
    <mergeCell ref="I76:L76"/>
    <mergeCell ref="B75:D75"/>
    <mergeCell ref="I75:L75"/>
    <mergeCell ref="I77:L77"/>
    <mergeCell ref="B74:D74"/>
    <mergeCell ref="A96:E96"/>
    <mergeCell ref="F96:L96"/>
    <mergeCell ref="A97:L97"/>
    <mergeCell ref="C99:J99"/>
    <mergeCell ref="A101:L101"/>
    <mergeCell ref="C102:H102"/>
    <mergeCell ref="B46:D46"/>
    <mergeCell ref="I46:L46"/>
    <mergeCell ref="B51:D51"/>
    <mergeCell ref="I51:L51"/>
    <mergeCell ref="B95:D95"/>
    <mergeCell ref="I95:L95"/>
    <mergeCell ref="B94:D94"/>
    <mergeCell ref="I94:L94"/>
    <mergeCell ref="I74:L74"/>
    <mergeCell ref="B73:D73"/>
    <mergeCell ref="I73:L73"/>
    <mergeCell ref="B72:D72"/>
    <mergeCell ref="I72:L72"/>
    <mergeCell ref="B71:D71"/>
    <mergeCell ref="B47:D47"/>
    <mergeCell ref="I47:L47"/>
    <mergeCell ref="B50:D50"/>
    <mergeCell ref="I50:L50"/>
    <mergeCell ref="D103:H103"/>
    <mergeCell ref="D104:H104"/>
    <mergeCell ref="D105:H105"/>
    <mergeCell ref="D106:H106"/>
    <mergeCell ref="A107:A109"/>
    <mergeCell ref="C107:C109"/>
    <mergeCell ref="D107:H107"/>
    <mergeCell ref="I107:I109"/>
    <mergeCell ref="J107:J109"/>
    <mergeCell ref="I71:L71"/>
    <mergeCell ref="B70:D70"/>
    <mergeCell ref="I70:L70"/>
    <mergeCell ref="B69:D69"/>
    <mergeCell ref="I69:L69"/>
    <mergeCell ref="B68:D68"/>
    <mergeCell ref="I68:L68"/>
    <mergeCell ref="B67:D67"/>
    <mergeCell ref="I67:L67"/>
    <mergeCell ref="B66:D66"/>
    <mergeCell ref="I66:L66"/>
    <mergeCell ref="B65:D65"/>
    <mergeCell ref="I65:L65"/>
    <mergeCell ref="B64:D64"/>
    <mergeCell ref="A128:L128"/>
    <mergeCell ref="A129:L129"/>
    <mergeCell ref="L107:L109"/>
    <mergeCell ref="D109:H109"/>
    <mergeCell ref="D110:H110"/>
    <mergeCell ref="A111:H111"/>
    <mergeCell ref="D112:H112"/>
    <mergeCell ref="D113:H113"/>
    <mergeCell ref="D114:H114"/>
    <mergeCell ref="D115:H115"/>
    <mergeCell ref="A116:H116"/>
    <mergeCell ref="A131:L131"/>
    <mergeCell ref="A137:L137"/>
    <mergeCell ref="A139:L139"/>
    <mergeCell ref="I140:J140"/>
    <mergeCell ref="I141:J141"/>
    <mergeCell ref="G142:J142"/>
    <mergeCell ref="I33:J33"/>
    <mergeCell ref="A130:L130"/>
    <mergeCell ref="A132:L132"/>
    <mergeCell ref="A133:L133"/>
    <mergeCell ref="A134:L134"/>
    <mergeCell ref="D117:H117"/>
    <mergeCell ref="D118:H118"/>
    <mergeCell ref="D119:H119"/>
    <mergeCell ref="D120:H120"/>
    <mergeCell ref="D121:H121"/>
    <mergeCell ref="A122:H122"/>
    <mergeCell ref="D123:H123"/>
    <mergeCell ref="D135:H135"/>
    <mergeCell ref="A136:L136"/>
    <mergeCell ref="D124:H124"/>
    <mergeCell ref="D125:H125"/>
    <mergeCell ref="A126:L126"/>
    <mergeCell ref="A127:L127"/>
    <mergeCell ref="I64:L64"/>
    <mergeCell ref="B63:D63"/>
    <mergeCell ref="I63:L63"/>
    <mergeCell ref="B62:D62"/>
    <mergeCell ref="I62:L62"/>
    <mergeCell ref="B61:D61"/>
    <mergeCell ref="I61:L61"/>
    <mergeCell ref="B60:D60"/>
    <mergeCell ref="I60:L60"/>
    <mergeCell ref="B59:D59"/>
    <mergeCell ref="I59:L59"/>
    <mergeCell ref="B58:D58"/>
    <mergeCell ref="I58:L58"/>
    <mergeCell ref="B57:D57"/>
    <mergeCell ref="I57:L57"/>
    <mergeCell ref="B56:D56"/>
    <mergeCell ref="I56:L56"/>
    <mergeCell ref="B55:D55"/>
    <mergeCell ref="I55:L55"/>
    <mergeCell ref="B54:D54"/>
    <mergeCell ref="I54:L54"/>
    <mergeCell ref="B53:D53"/>
    <mergeCell ref="I53:L53"/>
    <mergeCell ref="B52:D52"/>
    <mergeCell ref="I52:L52"/>
    <mergeCell ref="I86:L86"/>
    <mergeCell ref="B85:D85"/>
    <mergeCell ref="I85:L85"/>
    <mergeCell ref="B84:D84"/>
    <mergeCell ref="I84:L84"/>
    <mergeCell ref="B83:D83"/>
    <mergeCell ref="I83:L83"/>
    <mergeCell ref="B82:D82"/>
    <mergeCell ref="I82:L82"/>
    <mergeCell ref="B81:D81"/>
    <mergeCell ref="I81:L81"/>
    <mergeCell ref="B80:D80"/>
    <mergeCell ref="I80:L80"/>
    <mergeCell ref="B79:D79"/>
    <mergeCell ref="I79:L79"/>
    <mergeCell ref="B78:D78"/>
    <mergeCell ref="I78:L78"/>
    <mergeCell ref="B77:D77"/>
  </mergeCells>
  <dataValidations count="3">
    <dataValidation type="list" allowBlank="1" showInputMessage="1" showErrorMessage="1" sqref="C32:J32" xr:uid="{00000000-0002-0000-0400-000000000000}">
      <formula1>RIO</formula1>
    </dataValidation>
    <dataValidation type="list" allowBlank="1" showInputMessage="1" showErrorMessage="1" sqref="K32" xr:uid="{00000000-0002-0000-0400-000001000000}">
      <formula1>#REF!</formula1>
    </dataValidation>
    <dataValidation type="list" allowBlank="1" showInputMessage="1" showErrorMessage="1" sqref="C39:J39" xr:uid="{00000000-0002-0000-0400-000002000000}">
      <formula1>RUO</formula1>
    </dataValidation>
  </dataValidations>
  <printOptions horizontalCentered="1"/>
  <pageMargins left="0.59055118110236227" right="0.19685039370078741" top="0.55118110236220474" bottom="0.55118110236220474" header="0.11811023622047245" footer="0.19685039370078741"/>
  <pageSetup scale="69" orientation="portrait" r:id="rId1"/>
  <headerFooter>
    <oddFooter>&amp;C&amp;"Arial,Normal"&amp;10EL FORMATO IMPRESO, SIN DILIGENCIAR, ES UNA COPIA NO CONTROLADA&amp;R&amp;"Arial,Normal"&amp;10Pagína &amp;P de &amp;N</oddFooter>
  </headerFooter>
  <rowBreaks count="3" manualBreakCount="3">
    <brk id="43" max="11" man="1"/>
    <brk id="100" max="11" man="1"/>
    <brk id="125"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'NO BORRAR'!$X$3:$X$57</xm:f>
          </x14:formula1>
          <xm:sqref>J8:K8</xm:sqref>
        </x14:dataValidation>
        <x14:dataValidation type="list" allowBlank="1" showInputMessage="1" showErrorMessage="1" xr:uid="{00000000-0002-0000-0400-000004000000}">
          <x14:formula1>
            <xm:f>'NO BORRAR'!$AC$2:$AC$18</xm:f>
          </x14:formula1>
          <xm:sqref>A8:F8</xm:sqref>
        </x14:dataValidation>
        <x14:dataValidation type="list" allowBlank="1" showInputMessage="1" showErrorMessage="1" xr:uid="{CC30A9CD-0C17-4840-BDAF-1DB9B1CDF446}">
          <x14:formula1>
            <xm:f>'LISTAS DESPLEGABLES PC'!$B$23:$B$120</xm:f>
          </x14:formula1>
          <xm:sqref>E46:E95</xm:sqref>
        </x14:dataValidation>
        <x14:dataValidation type="list" allowBlank="1" showInputMessage="1" showErrorMessage="1" xr:uid="{ECD593C1-D484-48BC-95A9-3203EF87402C}">
          <x14:formula1>
            <xm:f>'LISTAS DESPLEGABLES PC'!$B$2:$B$120</xm:f>
          </x14:formula1>
          <xm:sqref>G47:G95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7"/>
  <sheetViews>
    <sheetView view="pageBreakPreview" zoomScale="60" zoomScaleNormal="70" workbookViewId="0"/>
  </sheetViews>
  <sheetFormatPr defaultColWidth="58.453125" defaultRowHeight="14.5" x14ac:dyDescent="0.35"/>
  <cols>
    <col min="1" max="1" width="101.54296875" customWidth="1"/>
  </cols>
  <sheetData>
    <row r="1" spans="1:1" ht="15" thickBot="1" x14ac:dyDescent="0.4"/>
    <row r="2" spans="1:1" x14ac:dyDescent="0.35">
      <c r="A2" s="239" t="s">
        <v>145</v>
      </c>
    </row>
    <row r="3" spans="1:1" x14ac:dyDescent="0.35">
      <c r="A3" s="240" t="s">
        <v>262</v>
      </c>
    </row>
    <row r="4" spans="1:1" x14ac:dyDescent="0.35">
      <c r="A4" s="241" t="s">
        <v>263</v>
      </c>
    </row>
    <row r="5" spans="1:1" x14ac:dyDescent="0.35">
      <c r="A5" s="241" t="s">
        <v>264</v>
      </c>
    </row>
    <row r="6" spans="1:1" ht="15" thickBot="1" x14ac:dyDescent="0.4">
      <c r="A6" s="242" t="s">
        <v>265</v>
      </c>
    </row>
    <row r="8" spans="1:1" ht="27" customHeight="1" x14ac:dyDescent="0.35">
      <c r="A8" s="102" t="s">
        <v>266</v>
      </c>
    </row>
    <row r="9" spans="1:1" ht="15" thickBot="1" x14ac:dyDescent="0.4">
      <c r="A9" s="102"/>
    </row>
    <row r="10" spans="1:1" x14ac:dyDescent="0.35">
      <c r="A10" s="239" t="s">
        <v>145</v>
      </c>
    </row>
    <row r="11" spans="1:1" ht="26.5" thickBot="1" x14ac:dyDescent="0.4">
      <c r="A11" s="299" t="s">
        <v>267</v>
      </c>
    </row>
    <row r="12" spans="1:1" ht="26.5" thickBot="1" x14ac:dyDescent="0.4">
      <c r="A12" s="300" t="s">
        <v>268</v>
      </c>
    </row>
    <row r="13" spans="1:1" ht="26.5" thickBot="1" x14ac:dyDescent="0.4">
      <c r="A13" s="301" t="s">
        <v>269</v>
      </c>
    </row>
    <row r="14" spans="1:1" ht="15" thickBot="1" x14ac:dyDescent="0.4">
      <c r="A14" s="302" t="s">
        <v>270</v>
      </c>
    </row>
    <row r="15" spans="1:1" ht="45" customHeight="1" thickBot="1" x14ac:dyDescent="0.4">
      <c r="A15" s="303" t="s">
        <v>271</v>
      </c>
    </row>
    <row r="16" spans="1:1" ht="33.75" customHeight="1" thickBot="1" x14ac:dyDescent="0.4">
      <c r="A16" s="304" t="s">
        <v>272</v>
      </c>
    </row>
    <row r="17" spans="1:1" ht="33.75" customHeight="1" thickBot="1" x14ac:dyDescent="0.4">
      <c r="A17" s="305" t="s">
        <v>273</v>
      </c>
    </row>
    <row r="18" spans="1:1" ht="33.75" customHeight="1" thickBot="1" x14ac:dyDescent="0.4">
      <c r="A18" s="306" t="s">
        <v>274</v>
      </c>
    </row>
    <row r="19" spans="1:1" ht="33.75" customHeight="1" thickBot="1" x14ac:dyDescent="0.4">
      <c r="A19" s="307" t="s">
        <v>275</v>
      </c>
    </row>
    <row r="20" spans="1:1" ht="33.75" customHeight="1" thickBot="1" x14ac:dyDescent="0.4">
      <c r="A20" s="308" t="s">
        <v>276</v>
      </c>
    </row>
    <row r="21" spans="1:1" ht="33.75" customHeight="1" thickBot="1" x14ac:dyDescent="0.4">
      <c r="A21" s="309" t="s">
        <v>277</v>
      </c>
    </row>
    <row r="22" spans="1:1" ht="33.75" customHeight="1" thickBot="1" x14ac:dyDescent="0.4">
      <c r="A22" s="299" t="s">
        <v>278</v>
      </c>
    </row>
    <row r="23" spans="1:1" ht="33.75" customHeight="1" thickBot="1" x14ac:dyDescent="0.4">
      <c r="A23" s="310" t="s">
        <v>279</v>
      </c>
    </row>
    <row r="24" spans="1:1" ht="33.75" customHeight="1" thickBot="1" x14ac:dyDescent="0.4">
      <c r="A24" s="305" t="s">
        <v>280</v>
      </c>
    </row>
    <row r="25" spans="1:1" ht="33.75" customHeight="1" thickBot="1" x14ac:dyDescent="0.4">
      <c r="A25" s="309" t="s">
        <v>281</v>
      </c>
    </row>
    <row r="26" spans="1:1" ht="33.75" customHeight="1" thickBot="1" x14ac:dyDescent="0.4">
      <c r="A26" s="311" t="s">
        <v>282</v>
      </c>
    </row>
    <row r="27" spans="1:1" ht="33.75" customHeight="1" thickBot="1" x14ac:dyDescent="0.4">
      <c r="A27" s="311" t="s">
        <v>283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00"/>
  </sheetPr>
  <dimension ref="A1:O144"/>
  <sheetViews>
    <sheetView view="pageBreakPreview" zoomScale="90" zoomScaleNormal="96" zoomScaleSheetLayoutView="90" workbookViewId="0">
      <selection activeCell="C132" sqref="C132:D132"/>
    </sheetView>
  </sheetViews>
  <sheetFormatPr defaultColWidth="11.453125" defaultRowHeight="14.5" x14ac:dyDescent="0.35"/>
  <cols>
    <col min="1" max="1" width="11.7265625" customWidth="1"/>
    <col min="6" max="6" width="7.26953125" customWidth="1"/>
    <col min="7" max="7" width="8" customWidth="1"/>
    <col min="8" max="8" width="6.54296875" customWidth="1"/>
    <col min="9" max="9" width="5" customWidth="1"/>
    <col min="11" max="11" width="7.54296875" customWidth="1"/>
    <col min="12" max="13" width="10" customWidth="1"/>
    <col min="14" max="14" width="11.54296875" customWidth="1"/>
  </cols>
  <sheetData>
    <row r="1" spans="1:15" ht="15" customHeight="1" x14ac:dyDescent="0.35">
      <c r="A1" s="815"/>
      <c r="B1" s="815"/>
      <c r="C1" s="994" t="str">
        <f>INSTRUCTIVO!C1</f>
        <v>ASEGURAMIENTO SANITARIO</v>
      </c>
      <c r="D1" s="994"/>
      <c r="E1" s="994"/>
      <c r="F1" s="994"/>
      <c r="G1" s="994"/>
      <c r="H1" s="994"/>
      <c r="I1" s="994"/>
      <c r="J1" s="818" t="str">
        <f>INSTRUCTIVO!G1</f>
        <v>REGISTROS SANITARIOS Y TRAMITES ASOCIADOS</v>
      </c>
      <c r="K1" s="818"/>
      <c r="L1" s="818"/>
      <c r="M1" s="818"/>
      <c r="N1" s="818"/>
      <c r="O1" s="818"/>
    </row>
    <row r="2" spans="1:15" ht="22.5" customHeight="1" x14ac:dyDescent="0.35">
      <c r="A2" s="815"/>
      <c r="B2" s="815"/>
      <c r="C2" s="819" t="str">
        <f>INSTRUCTIVO!C2</f>
        <v>FORMATO ÚNICO DE DILIGENCIAMIENTO DE REACTIVOS NO IVD</v>
      </c>
      <c r="D2" s="819"/>
      <c r="E2" s="819"/>
      <c r="F2" s="819"/>
      <c r="G2" s="819"/>
      <c r="H2" s="819"/>
      <c r="I2" s="819"/>
      <c r="J2" s="819"/>
      <c r="K2" s="819"/>
      <c r="L2" s="819"/>
      <c r="M2" s="819"/>
      <c r="N2" s="819"/>
      <c r="O2" s="819"/>
    </row>
    <row r="3" spans="1:15" ht="15" customHeight="1" thickBot="1" x14ac:dyDescent="0.4">
      <c r="A3" s="816"/>
      <c r="B3" s="816"/>
      <c r="C3" s="820" t="str">
        <f>INSTRUCTIVO!C3</f>
        <v>Código: ASS-RSA-FM119</v>
      </c>
      <c r="D3" s="820"/>
      <c r="E3" s="820"/>
      <c r="F3" s="820"/>
      <c r="G3" s="820"/>
      <c r="H3" s="820" t="str">
        <f>INSTRUCTIVO!F3</f>
        <v>Versión: 06</v>
      </c>
      <c r="I3" s="820"/>
      <c r="J3" s="820"/>
      <c r="K3" s="820"/>
      <c r="L3" s="821" t="str">
        <f>INSTRUCTIVO!H3</f>
        <v>Fecha de Emisión: 2025-07-18</v>
      </c>
      <c r="M3" s="821"/>
      <c r="N3" s="821"/>
      <c r="O3" s="821"/>
    </row>
    <row r="4" spans="1:15" ht="10.5" customHeight="1" thickTop="1" x14ac:dyDescent="0.35">
      <c r="A4" s="1000"/>
      <c r="B4" s="1001"/>
      <c r="C4" s="1001"/>
      <c r="D4" s="1001"/>
      <c r="E4" s="1001"/>
      <c r="F4" s="1001"/>
      <c r="G4" s="1001"/>
      <c r="H4" s="1001"/>
      <c r="I4" s="1001"/>
      <c r="J4" s="1001"/>
      <c r="K4" s="1001"/>
      <c r="L4" s="1001"/>
      <c r="M4" s="1001"/>
      <c r="N4" s="1001"/>
      <c r="O4" s="1002"/>
    </row>
    <row r="5" spans="1:15" ht="43.5" customHeight="1" x14ac:dyDescent="0.35">
      <c r="A5" s="1003" t="s">
        <v>284</v>
      </c>
      <c r="B5" s="977"/>
      <c r="C5" s="977"/>
      <c r="D5" s="977"/>
      <c r="E5" s="977"/>
      <c r="F5" s="977"/>
      <c r="G5" s="977"/>
      <c r="H5" s="977"/>
      <c r="I5" s="977"/>
      <c r="J5" s="977"/>
      <c r="K5" s="977"/>
      <c r="L5" s="977"/>
      <c r="M5" s="977"/>
      <c r="N5" s="977"/>
      <c r="O5" s="1004"/>
    </row>
    <row r="6" spans="1:15" ht="7.9" customHeight="1" x14ac:dyDescent="0.35">
      <c r="A6" s="995"/>
      <c r="B6" s="996"/>
      <c r="C6" s="996"/>
      <c r="D6" s="996"/>
      <c r="E6" s="996"/>
      <c r="F6" s="996"/>
      <c r="G6" s="996"/>
      <c r="H6" s="996"/>
      <c r="I6" s="996"/>
      <c r="J6" s="996"/>
      <c r="K6" s="996"/>
      <c r="L6" s="996"/>
      <c r="M6" s="996"/>
      <c r="N6" s="996"/>
      <c r="O6" s="997"/>
    </row>
    <row r="7" spans="1:15" ht="24.75" customHeight="1" x14ac:dyDescent="0.35">
      <c r="A7" s="998" t="s">
        <v>285</v>
      </c>
      <c r="B7" s="999"/>
      <c r="C7" s="999"/>
      <c r="D7" s="999" t="s">
        <v>286</v>
      </c>
      <c r="E7" s="999"/>
      <c r="F7" s="1005"/>
      <c r="G7" s="1005"/>
      <c r="H7" s="1005"/>
      <c r="I7" s="1005"/>
      <c r="J7" s="999" t="s">
        <v>287</v>
      </c>
      <c r="K7" s="999"/>
      <c r="L7" s="999"/>
      <c r="M7" s="999"/>
      <c r="N7" s="999"/>
      <c r="O7" s="1006"/>
    </row>
    <row r="8" spans="1:15" ht="24" customHeight="1" x14ac:dyDescent="0.35">
      <c r="A8" s="998"/>
      <c r="B8" s="999"/>
      <c r="C8" s="999"/>
      <c r="D8" s="999" t="s">
        <v>288</v>
      </c>
      <c r="E8" s="999"/>
      <c r="F8" s="1005"/>
      <c r="G8" s="1005"/>
      <c r="H8" s="1005"/>
      <c r="I8" s="1005"/>
      <c r="J8" s="1010"/>
      <c r="K8" s="1011"/>
      <c r="L8" s="1011"/>
      <c r="M8" s="1011"/>
      <c r="N8" s="1011"/>
      <c r="O8" s="1012"/>
    </row>
    <row r="9" spans="1:15" ht="13.5" customHeight="1" x14ac:dyDescent="0.35">
      <c r="A9" s="1013" t="s">
        <v>289</v>
      </c>
      <c r="B9" s="1014"/>
      <c r="C9" s="1014"/>
      <c r="D9" s="1014"/>
      <c r="E9" s="1014"/>
      <c r="F9" s="1014"/>
      <c r="G9" s="1014"/>
      <c r="H9" s="1014"/>
      <c r="I9" s="1014"/>
      <c r="J9" s="1014"/>
      <c r="K9" s="1014"/>
      <c r="L9" s="1014"/>
      <c r="M9" s="1014"/>
      <c r="N9" s="1014"/>
      <c r="O9" s="1015"/>
    </row>
    <row r="10" spans="1:15" ht="15" customHeight="1" x14ac:dyDescent="0.35">
      <c r="A10" s="1016" t="s">
        <v>290</v>
      </c>
      <c r="B10" s="1017"/>
      <c r="C10" s="1017"/>
      <c r="D10" s="1017"/>
      <c r="E10" s="1017"/>
      <c r="F10" s="1017"/>
      <c r="G10" s="1017"/>
      <c r="H10" s="1018" t="s">
        <v>291</v>
      </c>
      <c r="I10" s="1018"/>
      <c r="J10" s="1022" t="s">
        <v>292</v>
      </c>
      <c r="K10" s="1022"/>
      <c r="L10" s="1022"/>
      <c r="M10" s="1022"/>
      <c r="N10" s="1022"/>
      <c r="O10" s="1023"/>
    </row>
    <row r="11" spans="1:15" ht="13.5" customHeight="1" x14ac:dyDescent="0.35">
      <c r="A11" s="960" t="s">
        <v>293</v>
      </c>
      <c r="B11" s="958" t="s">
        <v>294</v>
      </c>
      <c r="C11" s="958"/>
      <c r="D11" s="958"/>
      <c r="E11" s="958"/>
      <c r="F11" s="958"/>
      <c r="G11" s="157" t="s">
        <v>30</v>
      </c>
      <c r="H11" s="1018"/>
      <c r="I11" s="1018"/>
      <c r="J11" s="961" t="s">
        <v>295</v>
      </c>
      <c r="K11" s="961"/>
      <c r="L11" s="961"/>
      <c r="M11" s="961"/>
      <c r="N11" s="961"/>
      <c r="O11" s="153" t="s">
        <v>296</v>
      </c>
    </row>
    <row r="12" spans="1:15" ht="13.5" customHeight="1" x14ac:dyDescent="0.35">
      <c r="A12" s="960"/>
      <c r="B12" s="958" t="s">
        <v>297</v>
      </c>
      <c r="C12" s="958"/>
      <c r="D12" s="958"/>
      <c r="E12" s="958"/>
      <c r="F12" s="958"/>
      <c r="G12" s="157" t="s">
        <v>32</v>
      </c>
      <c r="H12" s="1018"/>
      <c r="I12" s="1018"/>
      <c r="J12" s="961" t="s">
        <v>298</v>
      </c>
      <c r="K12" s="961"/>
      <c r="L12" s="961"/>
      <c r="M12" s="961"/>
      <c r="N12" s="961"/>
      <c r="O12" s="152" t="s">
        <v>299</v>
      </c>
    </row>
    <row r="13" spans="1:15" ht="13.5" customHeight="1" x14ac:dyDescent="0.35">
      <c r="A13" s="960"/>
      <c r="B13" s="958" t="s">
        <v>300</v>
      </c>
      <c r="C13" s="958"/>
      <c r="D13" s="958"/>
      <c r="E13" s="958"/>
      <c r="F13" s="958"/>
      <c r="G13" s="157" t="s">
        <v>34</v>
      </c>
      <c r="H13" s="1018"/>
      <c r="I13" s="1018"/>
      <c r="J13" s="962" t="s">
        <v>301</v>
      </c>
      <c r="K13" s="961"/>
      <c r="L13" s="961"/>
      <c r="M13" s="961"/>
      <c r="N13" s="961"/>
      <c r="O13" s="152" t="s">
        <v>302</v>
      </c>
    </row>
    <row r="14" spans="1:15" ht="13.5" customHeight="1" x14ac:dyDescent="0.35">
      <c r="A14" s="960" t="s">
        <v>303</v>
      </c>
      <c r="B14" s="958" t="s">
        <v>294</v>
      </c>
      <c r="C14" s="958"/>
      <c r="D14" s="958"/>
      <c r="E14" s="958"/>
      <c r="F14" s="958"/>
      <c r="G14" s="157" t="s">
        <v>36</v>
      </c>
      <c r="H14" s="1018"/>
      <c r="I14" s="1018"/>
      <c r="J14" s="961" t="s">
        <v>304</v>
      </c>
      <c r="K14" s="961"/>
      <c r="L14" s="961"/>
      <c r="M14" s="961"/>
      <c r="N14" s="961"/>
      <c r="O14" s="152" t="s">
        <v>305</v>
      </c>
    </row>
    <row r="15" spans="1:15" ht="13.5" customHeight="1" x14ac:dyDescent="0.35">
      <c r="A15" s="960"/>
      <c r="B15" s="958" t="s">
        <v>297</v>
      </c>
      <c r="C15" s="958"/>
      <c r="D15" s="958"/>
      <c r="E15" s="958"/>
      <c r="F15" s="958"/>
      <c r="G15" s="157" t="s">
        <v>32</v>
      </c>
      <c r="H15" s="1018"/>
      <c r="I15" s="1018"/>
      <c r="J15" s="961" t="s">
        <v>306</v>
      </c>
      <c r="K15" s="961"/>
      <c r="L15" s="961"/>
      <c r="M15" s="961"/>
      <c r="N15" s="961"/>
      <c r="O15" s="152" t="s">
        <v>307</v>
      </c>
    </row>
    <row r="16" spans="1:15" ht="13.5" customHeight="1" x14ac:dyDescent="0.35">
      <c r="A16" s="960"/>
      <c r="B16" s="958" t="s">
        <v>300</v>
      </c>
      <c r="C16" s="958"/>
      <c r="D16" s="958"/>
      <c r="E16" s="958"/>
      <c r="F16" s="958"/>
      <c r="G16" s="157" t="s">
        <v>308</v>
      </c>
      <c r="H16" s="1018"/>
      <c r="I16" s="1018"/>
      <c r="J16" s="961" t="s">
        <v>309</v>
      </c>
      <c r="K16" s="961"/>
      <c r="L16" s="961"/>
      <c r="M16" s="961"/>
      <c r="N16" s="961"/>
      <c r="O16" s="152" t="s">
        <v>310</v>
      </c>
    </row>
    <row r="17" spans="1:15" ht="13.5" customHeight="1" x14ac:dyDescent="0.35">
      <c r="A17" s="960"/>
      <c r="B17" s="958" t="s">
        <v>311</v>
      </c>
      <c r="C17" s="958"/>
      <c r="D17" s="958"/>
      <c r="E17" s="958"/>
      <c r="F17" s="958"/>
      <c r="G17" s="157" t="s">
        <v>41</v>
      </c>
      <c r="H17" s="1018"/>
      <c r="I17" s="1018"/>
      <c r="J17" s="961" t="s">
        <v>312</v>
      </c>
      <c r="K17" s="961"/>
      <c r="L17" s="961"/>
      <c r="M17" s="961"/>
      <c r="N17" s="961"/>
      <c r="O17" s="152" t="s">
        <v>313</v>
      </c>
    </row>
    <row r="18" spans="1:15" ht="13.5" customHeight="1" x14ac:dyDescent="0.35">
      <c r="A18" s="960"/>
      <c r="B18" s="958" t="s">
        <v>314</v>
      </c>
      <c r="C18" s="958"/>
      <c r="D18" s="958"/>
      <c r="E18" s="958"/>
      <c r="F18" s="958"/>
      <c r="G18" s="157" t="s">
        <v>43</v>
      </c>
      <c r="H18" s="1018"/>
      <c r="I18" s="1018"/>
      <c r="J18" s="961" t="s">
        <v>315</v>
      </c>
      <c r="K18" s="961"/>
      <c r="L18" s="961"/>
      <c r="M18" s="961"/>
      <c r="N18" s="961"/>
      <c r="O18" s="152" t="s">
        <v>316</v>
      </c>
    </row>
    <row r="19" spans="1:15" ht="13.5" customHeight="1" x14ac:dyDescent="0.35">
      <c r="A19" s="960" t="s">
        <v>317</v>
      </c>
      <c r="B19" s="1033" t="s">
        <v>318</v>
      </c>
      <c r="C19" s="1034"/>
      <c r="D19" s="1034"/>
      <c r="E19" s="1034"/>
      <c r="F19" s="1035"/>
      <c r="G19" s="959" t="s">
        <v>32</v>
      </c>
      <c r="H19" s="1018"/>
      <c r="I19" s="1018"/>
      <c r="J19" s="961" t="s">
        <v>319</v>
      </c>
      <c r="K19" s="961"/>
      <c r="L19" s="961"/>
      <c r="M19" s="961"/>
      <c r="N19" s="961"/>
      <c r="O19" s="959" t="s">
        <v>320</v>
      </c>
    </row>
    <row r="20" spans="1:15" ht="13.5" customHeight="1" x14ac:dyDescent="0.35">
      <c r="A20" s="960"/>
      <c r="B20" s="1036"/>
      <c r="C20" s="1037"/>
      <c r="D20" s="1037"/>
      <c r="E20" s="1037"/>
      <c r="F20" s="1038"/>
      <c r="G20" s="959"/>
      <c r="H20" s="1018"/>
      <c r="I20" s="1018"/>
      <c r="J20" s="961"/>
      <c r="K20" s="961"/>
      <c r="L20" s="961"/>
      <c r="M20" s="961"/>
      <c r="N20" s="961"/>
      <c r="O20" s="959"/>
    </row>
    <row r="21" spans="1:15" ht="13.5" customHeight="1" x14ac:dyDescent="0.35">
      <c r="A21" s="960"/>
      <c r="B21" s="958" t="s">
        <v>311</v>
      </c>
      <c r="C21" s="958"/>
      <c r="D21" s="958"/>
      <c r="E21" s="958"/>
      <c r="F21" s="958"/>
      <c r="G21" s="157" t="s">
        <v>321</v>
      </c>
      <c r="H21" s="1018"/>
      <c r="I21" s="1018"/>
      <c r="J21" s="961" t="s">
        <v>322</v>
      </c>
      <c r="K21" s="961"/>
      <c r="L21" s="961"/>
      <c r="M21" s="961"/>
      <c r="N21" s="961"/>
      <c r="O21" s="152" t="s">
        <v>323</v>
      </c>
    </row>
    <row r="22" spans="1:15" ht="13.5" customHeight="1" x14ac:dyDescent="0.35">
      <c r="A22" s="960"/>
      <c r="B22" s="958" t="s">
        <v>314</v>
      </c>
      <c r="C22" s="958"/>
      <c r="D22" s="958"/>
      <c r="E22" s="958"/>
      <c r="F22" s="958"/>
      <c r="G22" s="157" t="s">
        <v>324</v>
      </c>
      <c r="H22" s="1018"/>
      <c r="I22" s="1018"/>
      <c r="J22" s="961" t="s">
        <v>325</v>
      </c>
      <c r="K22" s="961"/>
      <c r="L22" s="961"/>
      <c r="M22" s="961"/>
      <c r="N22" s="961"/>
      <c r="O22" s="152" t="s">
        <v>326</v>
      </c>
    </row>
    <row r="23" spans="1:15" ht="13.5" customHeight="1" x14ac:dyDescent="0.35">
      <c r="A23" s="960"/>
      <c r="B23" s="958" t="s">
        <v>300</v>
      </c>
      <c r="C23" s="958"/>
      <c r="D23" s="958"/>
      <c r="E23" s="958"/>
      <c r="F23" s="958"/>
      <c r="G23" s="157" t="s">
        <v>327</v>
      </c>
      <c r="H23" s="1018"/>
      <c r="I23" s="1019"/>
      <c r="J23" s="961" t="s">
        <v>328</v>
      </c>
      <c r="K23" s="961"/>
      <c r="L23" s="961"/>
      <c r="M23" s="961"/>
      <c r="N23" s="961"/>
      <c r="O23" s="959" t="s">
        <v>329</v>
      </c>
    </row>
    <row r="24" spans="1:15" ht="13.5" customHeight="1" x14ac:dyDescent="0.35">
      <c r="A24" s="960" t="s">
        <v>330</v>
      </c>
      <c r="B24" s="958" t="s">
        <v>311</v>
      </c>
      <c r="C24" s="958"/>
      <c r="D24" s="958"/>
      <c r="E24" s="958"/>
      <c r="F24" s="958"/>
      <c r="G24" s="157" t="s">
        <v>331</v>
      </c>
      <c r="H24" s="1018"/>
      <c r="I24" s="1019"/>
      <c r="J24" s="961"/>
      <c r="K24" s="961"/>
      <c r="L24" s="961"/>
      <c r="M24" s="961"/>
      <c r="N24" s="961"/>
      <c r="O24" s="959"/>
    </row>
    <row r="25" spans="1:15" ht="13.5" customHeight="1" x14ac:dyDescent="0.35">
      <c r="A25" s="960"/>
      <c r="B25" s="958" t="s">
        <v>332</v>
      </c>
      <c r="C25" s="958"/>
      <c r="D25" s="958"/>
      <c r="E25" s="958"/>
      <c r="F25" s="958"/>
      <c r="G25" s="157" t="s">
        <v>333</v>
      </c>
      <c r="H25" s="1018"/>
      <c r="I25" s="1019"/>
      <c r="J25" s="990" t="s">
        <v>334</v>
      </c>
      <c r="K25" s="990"/>
      <c r="L25" s="990"/>
      <c r="M25" s="990"/>
      <c r="N25" s="990"/>
      <c r="O25" s="2"/>
    </row>
    <row r="26" spans="1:15" ht="13.5" customHeight="1" x14ac:dyDescent="0.35">
      <c r="A26" s="991"/>
      <c r="B26" s="958" t="s">
        <v>300</v>
      </c>
      <c r="C26" s="958"/>
      <c r="D26" s="958"/>
      <c r="E26" s="958"/>
      <c r="F26" s="958"/>
      <c r="G26" s="157" t="s">
        <v>327</v>
      </c>
      <c r="H26" s="1018"/>
      <c r="I26" s="1019"/>
      <c r="J26" s="1030"/>
      <c r="K26" s="1030"/>
      <c r="L26" s="1030"/>
      <c r="M26" s="1030"/>
      <c r="N26" s="1030"/>
      <c r="O26" s="1030"/>
    </row>
    <row r="27" spans="1:15" ht="13.5" customHeight="1" thickBot="1" x14ac:dyDescent="0.4">
      <c r="A27" s="992"/>
      <c r="B27" s="1032" t="s">
        <v>318</v>
      </c>
      <c r="C27" s="1032"/>
      <c r="D27" s="1032"/>
      <c r="E27" s="1032"/>
      <c r="F27" s="1032"/>
      <c r="G27" s="381" t="s">
        <v>32</v>
      </c>
      <c r="H27" s="1020"/>
      <c r="I27" s="1021"/>
      <c r="J27" s="1031"/>
      <c r="K27" s="1031"/>
      <c r="L27" s="1031"/>
      <c r="M27" s="1031"/>
      <c r="N27" s="1031"/>
      <c r="O27" s="1031"/>
    </row>
    <row r="28" spans="1:15" x14ac:dyDescent="0.35">
      <c r="A28" s="984" t="s">
        <v>335</v>
      </c>
      <c r="B28" s="985"/>
      <c r="C28" s="985"/>
      <c r="D28" s="985"/>
      <c r="E28" s="985"/>
      <c r="F28" s="985"/>
      <c r="G28" s="985"/>
      <c r="H28" s="985"/>
      <c r="I28" s="985"/>
      <c r="J28" s="985"/>
      <c r="K28" s="985"/>
      <c r="L28" s="985"/>
      <c r="M28" s="985"/>
      <c r="N28" s="985"/>
      <c r="O28" s="986"/>
    </row>
    <row r="29" spans="1:15" ht="33" customHeight="1" x14ac:dyDescent="0.35">
      <c r="A29" s="987" t="s">
        <v>336</v>
      </c>
      <c r="B29" s="988"/>
      <c r="C29" s="988"/>
      <c r="D29" s="988"/>
      <c r="E29" s="988"/>
      <c r="F29" s="988"/>
      <c r="G29" s="988"/>
      <c r="H29" s="988"/>
      <c r="I29" s="988"/>
      <c r="J29" s="988"/>
      <c r="K29" s="988"/>
      <c r="L29" s="988"/>
      <c r="M29" s="988"/>
      <c r="N29" s="988"/>
      <c r="O29" s="989"/>
    </row>
    <row r="30" spans="1:15" x14ac:dyDescent="0.35">
      <c r="A30" s="377" t="s">
        <v>337</v>
      </c>
      <c r="B30" s="993" t="s">
        <v>338</v>
      </c>
      <c r="C30" s="980"/>
      <c r="D30" s="980"/>
      <c r="E30" s="980"/>
      <c r="F30" s="980"/>
      <c r="G30" s="980"/>
      <c r="H30" s="981"/>
      <c r="I30" s="978" t="s">
        <v>339</v>
      </c>
      <c r="J30" s="978"/>
      <c r="K30" s="978"/>
      <c r="L30" s="978"/>
      <c r="M30" s="978"/>
      <c r="N30" s="978"/>
      <c r="O30" s="983"/>
    </row>
    <row r="31" spans="1:15" x14ac:dyDescent="0.35">
      <c r="A31" s="378"/>
      <c r="B31" s="944"/>
      <c r="C31" s="969"/>
      <c r="D31" s="969"/>
      <c r="E31" s="969"/>
      <c r="F31" s="969"/>
      <c r="G31" s="969"/>
      <c r="H31" s="970"/>
      <c r="I31" s="971"/>
      <c r="J31" s="971"/>
      <c r="K31" s="971"/>
      <c r="L31" s="971"/>
      <c r="M31" s="971"/>
      <c r="N31" s="971"/>
      <c r="O31" s="972"/>
    </row>
    <row r="32" spans="1:15" x14ac:dyDescent="0.35">
      <c r="A32" s="378"/>
      <c r="B32" s="944"/>
      <c r="C32" s="969"/>
      <c r="D32" s="969"/>
      <c r="E32" s="969"/>
      <c r="F32" s="969"/>
      <c r="G32" s="969"/>
      <c r="H32" s="970"/>
      <c r="I32" s="971"/>
      <c r="J32" s="971"/>
      <c r="K32" s="971"/>
      <c r="L32" s="971"/>
      <c r="M32" s="971"/>
      <c r="N32" s="971"/>
      <c r="O32" s="972"/>
    </row>
    <row r="33" spans="1:15" x14ac:dyDescent="0.35">
      <c r="A33" s="378"/>
      <c r="B33" s="944"/>
      <c r="C33" s="969"/>
      <c r="D33" s="969"/>
      <c r="E33" s="969"/>
      <c r="F33" s="969"/>
      <c r="G33" s="969"/>
      <c r="H33" s="970"/>
      <c r="I33" s="971"/>
      <c r="J33" s="971"/>
      <c r="K33" s="971"/>
      <c r="L33" s="971"/>
      <c r="M33" s="971"/>
      <c r="N33" s="971"/>
      <c r="O33" s="972"/>
    </row>
    <row r="34" spans="1:15" x14ac:dyDescent="0.35">
      <c r="A34" s="378"/>
      <c r="B34" s="944"/>
      <c r="C34" s="969"/>
      <c r="D34" s="969"/>
      <c r="E34" s="969"/>
      <c r="F34" s="969"/>
      <c r="G34" s="969"/>
      <c r="H34" s="970"/>
      <c r="I34" s="971"/>
      <c r="J34" s="971"/>
      <c r="K34" s="971"/>
      <c r="L34" s="971"/>
      <c r="M34" s="971"/>
      <c r="N34" s="971"/>
      <c r="O34" s="972"/>
    </row>
    <row r="35" spans="1:15" x14ac:dyDescent="0.35">
      <c r="A35" s="378"/>
      <c r="B35" s="944"/>
      <c r="C35" s="969"/>
      <c r="D35" s="969"/>
      <c r="E35" s="969"/>
      <c r="F35" s="969"/>
      <c r="G35" s="969"/>
      <c r="H35" s="970"/>
      <c r="I35" s="971"/>
      <c r="J35" s="971"/>
      <c r="K35" s="971"/>
      <c r="L35" s="971"/>
      <c r="M35" s="971"/>
      <c r="N35" s="971"/>
      <c r="O35" s="972"/>
    </row>
    <row r="36" spans="1:15" ht="15" thickBot="1" x14ac:dyDescent="0.4">
      <c r="A36" s="382"/>
      <c r="B36" s="942"/>
      <c r="C36" s="966"/>
      <c r="D36" s="966"/>
      <c r="E36" s="966"/>
      <c r="F36" s="966"/>
      <c r="G36" s="966"/>
      <c r="H36" s="943"/>
      <c r="I36" s="967"/>
      <c r="J36" s="967"/>
      <c r="K36" s="967"/>
      <c r="L36" s="967"/>
      <c r="M36" s="967"/>
      <c r="N36" s="967"/>
      <c r="O36" s="968"/>
    </row>
    <row r="37" spans="1:15" ht="22.5" customHeight="1" x14ac:dyDescent="0.35">
      <c r="A37" s="973" t="s">
        <v>340</v>
      </c>
      <c r="B37" s="974"/>
      <c r="C37" s="974"/>
      <c r="D37" s="974"/>
      <c r="E37" s="974"/>
      <c r="F37" s="974"/>
      <c r="G37" s="974"/>
      <c r="H37" s="974"/>
      <c r="I37" s="974"/>
      <c r="J37" s="974"/>
      <c r="K37" s="974"/>
      <c r="L37" s="974"/>
      <c r="M37" s="974"/>
      <c r="N37" s="974"/>
      <c r="O37" s="975"/>
    </row>
    <row r="38" spans="1:15" ht="15" customHeight="1" x14ac:dyDescent="0.35">
      <c r="A38" s="976" t="s">
        <v>341</v>
      </c>
      <c r="B38" s="977" t="s">
        <v>342</v>
      </c>
      <c r="C38" s="978"/>
      <c r="D38" s="978"/>
      <c r="E38" s="978"/>
      <c r="F38" s="978"/>
      <c r="G38" s="978"/>
      <c r="H38" s="978"/>
      <c r="I38" s="978" t="s">
        <v>339</v>
      </c>
      <c r="J38" s="978"/>
      <c r="K38" s="978"/>
      <c r="L38" s="978"/>
      <c r="M38" s="978"/>
      <c r="N38" s="978"/>
      <c r="O38" s="983"/>
    </row>
    <row r="39" spans="1:15" ht="30" customHeight="1" x14ac:dyDescent="0.35">
      <c r="A39" s="976"/>
      <c r="B39" s="978"/>
      <c r="C39" s="978"/>
      <c r="D39" s="978"/>
      <c r="E39" s="978"/>
      <c r="F39" s="978"/>
      <c r="G39" s="978"/>
      <c r="H39" s="978"/>
      <c r="I39" s="979" t="s">
        <v>154</v>
      </c>
      <c r="J39" s="980"/>
      <c r="K39" s="981"/>
      <c r="L39" s="979" t="s">
        <v>155</v>
      </c>
      <c r="M39" s="981"/>
      <c r="N39" s="979" t="s">
        <v>156</v>
      </c>
      <c r="O39" s="982"/>
    </row>
    <row r="40" spans="1:15" x14ac:dyDescent="0.35">
      <c r="A40" s="379"/>
      <c r="B40" s="971"/>
      <c r="C40" s="971"/>
      <c r="D40" s="971"/>
      <c r="E40" s="971"/>
      <c r="F40" s="971"/>
      <c r="G40" s="971"/>
      <c r="H40" s="971"/>
      <c r="I40" s="944"/>
      <c r="J40" s="969"/>
      <c r="K40" s="970"/>
      <c r="L40" s="944"/>
      <c r="M40" s="970"/>
      <c r="N40" s="944"/>
      <c r="O40" s="945"/>
    </row>
    <row r="41" spans="1:15" x14ac:dyDescent="0.35">
      <c r="A41" s="379"/>
      <c r="B41" s="971"/>
      <c r="C41" s="971"/>
      <c r="D41" s="971"/>
      <c r="E41" s="971"/>
      <c r="F41" s="971"/>
      <c r="G41" s="971"/>
      <c r="H41" s="971"/>
      <c r="I41" s="944"/>
      <c r="J41" s="969"/>
      <c r="K41" s="970"/>
      <c r="L41" s="944"/>
      <c r="M41" s="970"/>
      <c r="N41" s="944"/>
      <c r="O41" s="945"/>
    </row>
    <row r="42" spans="1:15" ht="15" thickBot="1" x14ac:dyDescent="0.4">
      <c r="A42" s="380"/>
      <c r="B42" s="967"/>
      <c r="C42" s="967"/>
      <c r="D42" s="967"/>
      <c r="E42" s="967"/>
      <c r="F42" s="967"/>
      <c r="G42" s="967"/>
      <c r="H42" s="967"/>
      <c r="I42" s="942"/>
      <c r="J42" s="966"/>
      <c r="K42" s="943"/>
      <c r="L42" s="942"/>
      <c r="M42" s="943"/>
      <c r="N42" s="942"/>
      <c r="O42" s="946"/>
    </row>
    <row r="43" spans="1:15" x14ac:dyDescent="0.35">
      <c r="A43" s="947" t="s">
        <v>343</v>
      </c>
      <c r="B43" s="948"/>
      <c r="C43" s="948"/>
      <c r="D43" s="948"/>
      <c r="E43" s="948"/>
      <c r="F43" s="948"/>
      <c r="G43" s="948"/>
      <c r="H43" s="948"/>
      <c r="I43" s="948"/>
      <c r="J43" s="948"/>
      <c r="K43" s="948"/>
      <c r="L43" s="948"/>
      <c r="M43" s="948"/>
      <c r="N43" s="948"/>
      <c r="O43" s="949"/>
    </row>
    <row r="44" spans="1:15" x14ac:dyDescent="0.35">
      <c r="A44" s="1024" t="s">
        <v>344</v>
      </c>
      <c r="B44" s="1025"/>
      <c r="C44" s="1025"/>
      <c r="D44" s="1025"/>
      <c r="E44" s="1025"/>
      <c r="F44" s="1025"/>
      <c r="G44" s="1025"/>
      <c r="H44" s="1025"/>
      <c r="I44" s="1025"/>
      <c r="J44" s="1025"/>
      <c r="K44" s="1025"/>
      <c r="L44" s="1025"/>
      <c r="M44" s="1025"/>
      <c r="N44" s="1025"/>
      <c r="O44" s="1026"/>
    </row>
    <row r="45" spans="1:15" x14ac:dyDescent="0.35">
      <c r="A45" s="1024"/>
      <c r="B45" s="1025"/>
      <c r="C45" s="1025"/>
      <c r="D45" s="1025"/>
      <c r="E45" s="1025"/>
      <c r="F45" s="1025"/>
      <c r="G45" s="1025"/>
      <c r="H45" s="1025"/>
      <c r="I45" s="1025"/>
      <c r="J45" s="1025"/>
      <c r="K45" s="1025"/>
      <c r="L45" s="1025"/>
      <c r="M45" s="1025"/>
      <c r="N45" s="1025"/>
      <c r="O45" s="1026"/>
    </row>
    <row r="46" spans="1:15" ht="9" customHeight="1" x14ac:dyDescent="0.35">
      <c r="A46" s="1024"/>
      <c r="B46" s="1025"/>
      <c r="C46" s="1025"/>
      <c r="D46" s="1025"/>
      <c r="E46" s="1025"/>
      <c r="F46" s="1025"/>
      <c r="G46" s="1025"/>
      <c r="H46" s="1025"/>
      <c r="I46" s="1025"/>
      <c r="J46" s="1025"/>
      <c r="K46" s="1025"/>
      <c r="L46" s="1025"/>
      <c r="M46" s="1025"/>
      <c r="N46" s="1025"/>
      <c r="O46" s="1026"/>
    </row>
    <row r="47" spans="1:15" ht="5.5" customHeight="1" thickBot="1" x14ac:dyDescent="0.4">
      <c r="A47" s="1027"/>
      <c r="B47" s="1028"/>
      <c r="C47" s="1028"/>
      <c r="D47" s="1028"/>
      <c r="E47" s="1028"/>
      <c r="F47" s="1028"/>
      <c r="G47" s="1028"/>
      <c r="H47" s="1028"/>
      <c r="I47" s="1028"/>
      <c r="J47" s="1028"/>
      <c r="K47" s="1028"/>
      <c r="L47" s="1028"/>
      <c r="M47" s="1028"/>
      <c r="N47" s="1028"/>
      <c r="O47" s="1029"/>
    </row>
    <row r="48" spans="1:15" x14ac:dyDescent="0.35">
      <c r="A48" s="950" t="s">
        <v>345</v>
      </c>
      <c r="B48" s="951"/>
      <c r="C48" s="951"/>
      <c r="D48" s="951"/>
      <c r="E48" s="951"/>
      <c r="F48" s="951"/>
      <c r="G48" s="951"/>
      <c r="H48" s="951"/>
      <c r="I48" s="951"/>
      <c r="J48" s="951"/>
      <c r="K48" s="951"/>
      <c r="L48" s="951"/>
      <c r="M48" s="951"/>
      <c r="N48" s="951"/>
      <c r="O48" s="952"/>
    </row>
    <row r="49" spans="1:15" ht="15" customHeight="1" x14ac:dyDescent="0.35">
      <c r="A49" s="963" t="s">
        <v>346</v>
      </c>
      <c r="B49" s="964"/>
      <c r="C49" s="964"/>
      <c r="D49" s="964"/>
      <c r="E49" s="964"/>
      <c r="F49" s="964"/>
      <c r="G49" s="964"/>
      <c r="H49" s="964"/>
      <c r="I49" s="964"/>
      <c r="J49" s="964"/>
      <c r="K49" s="964"/>
      <c r="L49" s="964"/>
      <c r="M49" s="964"/>
      <c r="N49" s="964"/>
      <c r="O49" s="965"/>
    </row>
    <row r="50" spans="1:15" ht="36" customHeight="1" x14ac:dyDescent="0.35">
      <c r="A50" s="189" t="s">
        <v>157</v>
      </c>
      <c r="B50" s="953" t="s">
        <v>347</v>
      </c>
      <c r="C50" s="954"/>
      <c r="D50" s="954"/>
      <c r="E50" s="954"/>
      <c r="F50" s="954"/>
      <c r="G50" s="954"/>
      <c r="H50" s="954"/>
      <c r="I50" s="954"/>
      <c r="J50" s="954"/>
      <c r="K50" s="954"/>
      <c r="L50" s="954"/>
      <c r="M50" s="954"/>
      <c r="N50" s="954"/>
      <c r="O50" s="955"/>
    </row>
    <row r="51" spans="1:15" ht="15" customHeight="1" x14ac:dyDescent="0.35">
      <c r="A51" s="189" t="s">
        <v>140</v>
      </c>
      <c r="B51" s="954" t="s">
        <v>348</v>
      </c>
      <c r="C51" s="954"/>
      <c r="D51" s="954"/>
      <c r="E51" s="954"/>
      <c r="F51" s="954"/>
      <c r="G51" s="954"/>
      <c r="H51" s="954"/>
      <c r="I51" s="954"/>
      <c r="J51" s="954"/>
      <c r="K51" s="954"/>
      <c r="L51" s="954"/>
      <c r="M51" s="954"/>
      <c r="N51" s="954"/>
      <c r="O51" s="955"/>
    </row>
    <row r="52" spans="1:15" ht="15" customHeight="1" thickBot="1" x14ac:dyDescent="0.4">
      <c r="A52" s="190" t="s">
        <v>142</v>
      </c>
      <c r="B52" s="956" t="s">
        <v>349</v>
      </c>
      <c r="C52" s="956"/>
      <c r="D52" s="956"/>
      <c r="E52" s="956"/>
      <c r="F52" s="956"/>
      <c r="G52" s="956"/>
      <c r="H52" s="956"/>
      <c r="I52" s="956"/>
      <c r="J52" s="956"/>
      <c r="K52" s="956"/>
      <c r="L52" s="956"/>
      <c r="M52" s="956"/>
      <c r="N52" s="956"/>
      <c r="O52" s="957"/>
    </row>
    <row r="53" spans="1:15" s="154" customFormat="1" ht="15" customHeight="1" x14ac:dyDescent="0.3">
      <c r="A53" s="922" t="s">
        <v>337</v>
      </c>
      <c r="B53" s="924" t="s">
        <v>350</v>
      </c>
      <c r="C53" s="926" t="s">
        <v>351</v>
      </c>
      <c r="D53" s="926"/>
      <c r="E53" s="926"/>
      <c r="F53" s="926"/>
      <c r="G53" s="926"/>
      <c r="H53" s="926"/>
      <c r="I53" s="926"/>
      <c r="J53" s="926"/>
      <c r="K53" s="926"/>
      <c r="L53" s="926"/>
      <c r="M53" s="927" t="s">
        <v>113</v>
      </c>
      <c r="N53" s="927" t="s">
        <v>352</v>
      </c>
      <c r="O53" s="935" t="s">
        <v>353</v>
      </c>
    </row>
    <row r="54" spans="1:15" s="154" customFormat="1" ht="15" customHeight="1" thickBot="1" x14ac:dyDescent="0.35">
      <c r="A54" s="923"/>
      <c r="B54" s="925"/>
      <c r="C54" s="937" t="s">
        <v>354</v>
      </c>
      <c r="D54" s="938"/>
      <c r="E54" s="937" t="s">
        <v>355</v>
      </c>
      <c r="F54" s="939"/>
      <c r="G54" s="939"/>
      <c r="H54" s="939"/>
      <c r="I54" s="939"/>
      <c r="J54" s="939"/>
      <c r="K54" s="939"/>
      <c r="L54" s="939"/>
      <c r="M54" s="928"/>
      <c r="N54" s="928"/>
      <c r="O54" s="936"/>
    </row>
    <row r="55" spans="1:15" s="154" customFormat="1" ht="133.5" customHeight="1" x14ac:dyDescent="0.2">
      <c r="A55" s="920" t="s">
        <v>30</v>
      </c>
      <c r="B55" s="921" t="s">
        <v>356</v>
      </c>
      <c r="C55" s="884" t="s">
        <v>357</v>
      </c>
      <c r="D55" s="885"/>
      <c r="E55" s="940" t="s">
        <v>358</v>
      </c>
      <c r="F55" s="941"/>
      <c r="G55" s="941"/>
      <c r="H55" s="941"/>
      <c r="I55" s="941"/>
      <c r="J55" s="941"/>
      <c r="K55" s="941"/>
      <c r="L55" s="941"/>
      <c r="M55" s="161"/>
      <c r="N55" s="161"/>
      <c r="O55" s="162"/>
    </row>
    <row r="56" spans="1:15" s="154" customFormat="1" ht="33" customHeight="1" x14ac:dyDescent="0.2">
      <c r="A56" s="920"/>
      <c r="B56" s="921"/>
      <c r="C56" s="892" t="s">
        <v>359</v>
      </c>
      <c r="D56" s="893"/>
      <c r="E56" s="886" t="s">
        <v>360</v>
      </c>
      <c r="F56" s="887"/>
      <c r="G56" s="887"/>
      <c r="H56" s="887"/>
      <c r="I56" s="887"/>
      <c r="J56" s="887"/>
      <c r="K56" s="887"/>
      <c r="L56" s="887"/>
      <c r="M56" s="155"/>
      <c r="N56" s="155"/>
      <c r="O56" s="158"/>
    </row>
    <row r="57" spans="1:15" s="154" customFormat="1" ht="34.5" customHeight="1" x14ac:dyDescent="0.2">
      <c r="A57" s="920"/>
      <c r="B57" s="921"/>
      <c r="C57" s="892" t="s">
        <v>361</v>
      </c>
      <c r="D57" s="893"/>
      <c r="E57" s="886" t="s">
        <v>362</v>
      </c>
      <c r="F57" s="887"/>
      <c r="G57" s="887"/>
      <c r="H57" s="887"/>
      <c r="I57" s="887"/>
      <c r="J57" s="887"/>
      <c r="K57" s="887"/>
      <c r="L57" s="887"/>
      <c r="M57" s="155"/>
      <c r="N57" s="155"/>
      <c r="O57" s="158"/>
    </row>
    <row r="58" spans="1:15" s="154" customFormat="1" ht="75" customHeight="1" x14ac:dyDescent="0.2">
      <c r="A58" s="920"/>
      <c r="B58" s="921"/>
      <c r="C58" s="892" t="s">
        <v>363</v>
      </c>
      <c r="D58" s="893"/>
      <c r="E58" s="886" t="s">
        <v>364</v>
      </c>
      <c r="F58" s="887"/>
      <c r="G58" s="887"/>
      <c r="H58" s="887"/>
      <c r="I58" s="887"/>
      <c r="J58" s="887"/>
      <c r="K58" s="887"/>
      <c r="L58" s="929"/>
      <c r="M58" s="155"/>
      <c r="N58" s="155"/>
      <c r="O58" s="158"/>
    </row>
    <row r="59" spans="1:15" s="154" customFormat="1" ht="18.75" customHeight="1" x14ac:dyDescent="0.2">
      <c r="A59" s="901" t="s">
        <v>365</v>
      </c>
      <c r="B59" s="898" t="s">
        <v>366</v>
      </c>
      <c r="C59" s="863" t="s">
        <v>367</v>
      </c>
      <c r="D59" s="863"/>
      <c r="E59" s="863"/>
      <c r="F59" s="863"/>
      <c r="G59" s="863"/>
      <c r="H59" s="863"/>
      <c r="I59" s="863"/>
      <c r="J59" s="863"/>
      <c r="K59" s="863"/>
      <c r="L59" s="863"/>
      <c r="M59" s="863" t="s">
        <v>113</v>
      </c>
      <c r="N59" s="863" t="s">
        <v>352</v>
      </c>
      <c r="O59" s="867" t="s">
        <v>353</v>
      </c>
    </row>
    <row r="60" spans="1:15" s="154" customFormat="1" ht="18.75" customHeight="1" x14ac:dyDescent="0.2">
      <c r="A60" s="902"/>
      <c r="B60" s="899"/>
      <c r="C60" s="872" t="s">
        <v>354</v>
      </c>
      <c r="D60" s="874"/>
      <c r="E60" s="872" t="s">
        <v>355</v>
      </c>
      <c r="F60" s="873"/>
      <c r="G60" s="873"/>
      <c r="H60" s="873"/>
      <c r="I60" s="873"/>
      <c r="J60" s="873"/>
      <c r="K60" s="873"/>
      <c r="L60" s="873"/>
      <c r="M60" s="863"/>
      <c r="N60" s="863"/>
      <c r="O60" s="867"/>
    </row>
    <row r="61" spans="1:15" s="154" customFormat="1" ht="90.75" customHeight="1" x14ac:dyDescent="0.2">
      <c r="A61" s="902"/>
      <c r="B61" s="899"/>
      <c r="C61" s="892" t="s">
        <v>361</v>
      </c>
      <c r="D61" s="893"/>
      <c r="E61" s="886" t="s">
        <v>368</v>
      </c>
      <c r="F61" s="887"/>
      <c r="G61" s="887"/>
      <c r="H61" s="887"/>
      <c r="I61" s="887"/>
      <c r="J61" s="887"/>
      <c r="K61" s="887"/>
      <c r="L61" s="887"/>
      <c r="M61" s="155"/>
      <c r="N61" s="155"/>
      <c r="O61" s="158"/>
    </row>
    <row r="62" spans="1:15" s="154" customFormat="1" ht="108.75" customHeight="1" x14ac:dyDescent="0.2">
      <c r="A62" s="902"/>
      <c r="B62" s="899"/>
      <c r="C62" s="892" t="s">
        <v>369</v>
      </c>
      <c r="D62" s="893"/>
      <c r="E62" s="912" t="s">
        <v>370</v>
      </c>
      <c r="F62" s="913"/>
      <c r="G62" s="913"/>
      <c r="H62" s="913"/>
      <c r="I62" s="913"/>
      <c r="J62" s="913"/>
      <c r="K62" s="913"/>
      <c r="L62" s="913"/>
      <c r="M62" s="155"/>
      <c r="N62" s="155"/>
      <c r="O62" s="158"/>
    </row>
    <row r="63" spans="1:15" s="154" customFormat="1" ht="108.75" customHeight="1" x14ac:dyDescent="0.2">
      <c r="A63" s="903"/>
      <c r="B63" s="900"/>
      <c r="C63" s="930" t="s">
        <v>371</v>
      </c>
      <c r="D63" s="931"/>
      <c r="E63" s="932" t="s">
        <v>372</v>
      </c>
      <c r="F63" s="933"/>
      <c r="G63" s="933"/>
      <c r="H63" s="933"/>
      <c r="I63" s="933"/>
      <c r="J63" s="933"/>
      <c r="K63" s="933"/>
      <c r="L63" s="934"/>
      <c r="M63" s="375"/>
      <c r="N63" s="161"/>
      <c r="O63" s="162"/>
    </row>
    <row r="64" spans="1:15" s="154" customFormat="1" ht="15" customHeight="1" x14ac:dyDescent="0.25">
      <c r="A64" s="869" t="s">
        <v>34</v>
      </c>
      <c r="B64" s="918" t="s">
        <v>373</v>
      </c>
      <c r="C64" s="909" t="s">
        <v>374</v>
      </c>
      <c r="D64" s="911"/>
      <c r="E64" s="911"/>
      <c r="F64" s="911"/>
      <c r="G64" s="911"/>
      <c r="H64" s="911"/>
      <c r="I64" s="911"/>
      <c r="J64" s="911"/>
      <c r="K64" s="911"/>
      <c r="L64" s="910"/>
      <c r="M64" s="863" t="s">
        <v>113</v>
      </c>
      <c r="N64" s="894" t="s">
        <v>352</v>
      </c>
      <c r="O64" s="877" t="s">
        <v>353</v>
      </c>
    </row>
    <row r="65" spans="1:15" s="154" customFormat="1" ht="10.5" x14ac:dyDescent="0.25">
      <c r="A65" s="869"/>
      <c r="B65" s="918"/>
      <c r="C65" s="909" t="s">
        <v>354</v>
      </c>
      <c r="D65" s="910"/>
      <c r="E65" s="909" t="s">
        <v>355</v>
      </c>
      <c r="F65" s="911"/>
      <c r="G65" s="911"/>
      <c r="H65" s="911"/>
      <c r="I65" s="911"/>
      <c r="J65" s="911"/>
      <c r="K65" s="911"/>
      <c r="L65" s="911"/>
      <c r="M65" s="863"/>
      <c r="N65" s="863"/>
      <c r="O65" s="867"/>
    </row>
    <row r="66" spans="1:15" s="154" customFormat="1" ht="108.75" customHeight="1" x14ac:dyDescent="0.2">
      <c r="A66" s="869"/>
      <c r="B66" s="918"/>
      <c r="C66" s="892" t="s">
        <v>361</v>
      </c>
      <c r="D66" s="893"/>
      <c r="E66" s="915" t="s">
        <v>375</v>
      </c>
      <c r="F66" s="887"/>
      <c r="G66" s="887"/>
      <c r="H66" s="887"/>
      <c r="I66" s="887"/>
      <c r="J66" s="887"/>
      <c r="K66" s="887"/>
      <c r="L66" s="887"/>
      <c r="M66" s="155"/>
      <c r="N66" s="155"/>
      <c r="O66" s="158"/>
    </row>
    <row r="67" spans="1:15" s="154" customFormat="1" ht="15" customHeight="1" x14ac:dyDescent="0.25">
      <c r="A67" s="869" t="s">
        <v>36</v>
      </c>
      <c r="B67" s="918" t="s">
        <v>373</v>
      </c>
      <c r="C67" s="875" t="s">
        <v>376</v>
      </c>
      <c r="D67" s="875"/>
      <c r="E67" s="875"/>
      <c r="F67" s="875"/>
      <c r="G67" s="875"/>
      <c r="H67" s="875"/>
      <c r="I67" s="875"/>
      <c r="J67" s="875"/>
      <c r="K67" s="875"/>
      <c r="L67" s="875"/>
      <c r="M67" s="863" t="s">
        <v>113</v>
      </c>
      <c r="N67" s="863" t="s">
        <v>352</v>
      </c>
      <c r="O67" s="867" t="s">
        <v>353</v>
      </c>
    </row>
    <row r="68" spans="1:15" s="154" customFormat="1" ht="10.5" x14ac:dyDescent="0.25">
      <c r="A68" s="869"/>
      <c r="B68" s="918"/>
      <c r="C68" s="909" t="s">
        <v>354</v>
      </c>
      <c r="D68" s="910"/>
      <c r="E68" s="909" t="s">
        <v>355</v>
      </c>
      <c r="F68" s="911"/>
      <c r="G68" s="911"/>
      <c r="H68" s="911"/>
      <c r="I68" s="911"/>
      <c r="J68" s="911"/>
      <c r="K68" s="911"/>
      <c r="L68" s="911"/>
      <c r="M68" s="863"/>
      <c r="N68" s="863"/>
      <c r="O68" s="867"/>
    </row>
    <row r="69" spans="1:15" s="154" customFormat="1" ht="66" customHeight="1" x14ac:dyDescent="0.2">
      <c r="A69" s="869"/>
      <c r="B69" s="918"/>
      <c r="C69" s="892" t="s">
        <v>377</v>
      </c>
      <c r="D69" s="893"/>
      <c r="E69" s="886" t="s">
        <v>378</v>
      </c>
      <c r="F69" s="887"/>
      <c r="G69" s="887"/>
      <c r="H69" s="887"/>
      <c r="I69" s="887"/>
      <c r="J69" s="887"/>
      <c r="K69" s="887"/>
      <c r="L69" s="887"/>
      <c r="M69" s="156"/>
      <c r="N69" s="156"/>
      <c r="O69" s="160"/>
    </row>
    <row r="70" spans="1:15" s="154" customFormat="1" ht="99.75" customHeight="1" x14ac:dyDescent="0.2">
      <c r="A70" s="869"/>
      <c r="B70" s="918"/>
      <c r="C70" s="916" t="s">
        <v>379</v>
      </c>
      <c r="D70" s="917"/>
      <c r="E70" s="886" t="s">
        <v>380</v>
      </c>
      <c r="F70" s="887"/>
      <c r="G70" s="887"/>
      <c r="H70" s="887"/>
      <c r="I70" s="887"/>
      <c r="J70" s="887"/>
      <c r="K70" s="887"/>
      <c r="L70" s="887"/>
      <c r="M70" s="155"/>
      <c r="N70" s="155"/>
      <c r="O70" s="158"/>
    </row>
    <row r="71" spans="1:15" s="154" customFormat="1" ht="135.75" customHeight="1" x14ac:dyDescent="0.2">
      <c r="A71" s="869"/>
      <c r="B71" s="918"/>
      <c r="C71" s="892" t="s">
        <v>381</v>
      </c>
      <c r="D71" s="893"/>
      <c r="E71" s="915" t="s">
        <v>382</v>
      </c>
      <c r="F71" s="887"/>
      <c r="G71" s="887"/>
      <c r="H71" s="887"/>
      <c r="I71" s="887"/>
      <c r="J71" s="887"/>
      <c r="K71" s="887"/>
      <c r="L71" s="887"/>
      <c r="M71" s="155"/>
      <c r="N71" s="155"/>
      <c r="O71" s="158"/>
    </row>
    <row r="72" spans="1:15" s="154" customFormat="1" ht="66" customHeight="1" x14ac:dyDescent="0.2">
      <c r="A72" s="869"/>
      <c r="B72" s="918"/>
      <c r="C72" s="892" t="s">
        <v>383</v>
      </c>
      <c r="D72" s="893"/>
      <c r="E72" s="919" t="s">
        <v>384</v>
      </c>
      <c r="F72" s="887"/>
      <c r="G72" s="887"/>
      <c r="H72" s="887"/>
      <c r="I72" s="887"/>
      <c r="J72" s="887"/>
      <c r="K72" s="887"/>
      <c r="L72" s="887"/>
      <c r="M72" s="155"/>
      <c r="N72" s="155"/>
      <c r="O72" s="158"/>
    </row>
    <row r="73" spans="1:15" s="154" customFormat="1" ht="99" customHeight="1" x14ac:dyDescent="0.2">
      <c r="A73" s="869"/>
      <c r="B73" s="918"/>
      <c r="C73" s="892" t="s">
        <v>371</v>
      </c>
      <c r="D73" s="893"/>
      <c r="E73" s="886" t="s">
        <v>385</v>
      </c>
      <c r="F73" s="887"/>
      <c r="G73" s="887"/>
      <c r="H73" s="887"/>
      <c r="I73" s="887"/>
      <c r="J73" s="887"/>
      <c r="K73" s="887"/>
      <c r="L73" s="887"/>
      <c r="M73" s="155"/>
      <c r="N73" s="155"/>
      <c r="O73" s="158"/>
    </row>
    <row r="74" spans="1:15" s="154" customFormat="1" ht="193.5" customHeight="1" x14ac:dyDescent="0.2">
      <c r="A74" s="869"/>
      <c r="B74" s="918"/>
      <c r="C74" s="892" t="s">
        <v>386</v>
      </c>
      <c r="D74" s="893"/>
      <c r="E74" s="886" t="s">
        <v>387</v>
      </c>
      <c r="F74" s="887"/>
      <c r="G74" s="887"/>
      <c r="H74" s="887"/>
      <c r="I74" s="887"/>
      <c r="J74" s="887"/>
      <c r="K74" s="887"/>
      <c r="L74" s="887"/>
      <c r="M74" s="155"/>
      <c r="N74" s="155"/>
      <c r="O74" s="158"/>
    </row>
    <row r="75" spans="1:15" s="154" customFormat="1" ht="15" customHeight="1" x14ac:dyDescent="0.25">
      <c r="A75" s="869" t="s">
        <v>308</v>
      </c>
      <c r="B75" s="918" t="s">
        <v>373</v>
      </c>
      <c r="C75" s="875" t="s">
        <v>388</v>
      </c>
      <c r="D75" s="875"/>
      <c r="E75" s="875"/>
      <c r="F75" s="875"/>
      <c r="G75" s="875"/>
      <c r="H75" s="875"/>
      <c r="I75" s="875"/>
      <c r="J75" s="875"/>
      <c r="K75" s="875"/>
      <c r="L75" s="875"/>
      <c r="M75" s="863" t="s">
        <v>113</v>
      </c>
      <c r="N75" s="894" t="s">
        <v>352</v>
      </c>
      <c r="O75" s="877" t="s">
        <v>353</v>
      </c>
    </row>
    <row r="76" spans="1:15" s="154" customFormat="1" ht="10.5" x14ac:dyDescent="0.25">
      <c r="A76" s="869"/>
      <c r="B76" s="918"/>
      <c r="C76" s="909" t="s">
        <v>354</v>
      </c>
      <c r="D76" s="910"/>
      <c r="E76" s="909" t="s">
        <v>355</v>
      </c>
      <c r="F76" s="911"/>
      <c r="G76" s="911"/>
      <c r="H76" s="911"/>
      <c r="I76" s="911"/>
      <c r="J76" s="911"/>
      <c r="K76" s="911"/>
      <c r="L76" s="911"/>
      <c r="M76" s="863"/>
      <c r="N76" s="863"/>
      <c r="O76" s="867"/>
    </row>
    <row r="77" spans="1:15" s="154" customFormat="1" ht="66.75" customHeight="1" x14ac:dyDescent="0.2">
      <c r="A77" s="869"/>
      <c r="B77" s="918"/>
      <c r="C77" s="892" t="s">
        <v>361</v>
      </c>
      <c r="D77" s="893"/>
      <c r="E77" s="886" t="s">
        <v>389</v>
      </c>
      <c r="F77" s="887"/>
      <c r="G77" s="887"/>
      <c r="H77" s="887"/>
      <c r="I77" s="887"/>
      <c r="J77" s="887"/>
      <c r="K77" s="887"/>
      <c r="L77" s="887"/>
      <c r="M77" s="155"/>
      <c r="N77" s="155"/>
      <c r="O77" s="158"/>
    </row>
    <row r="78" spans="1:15" s="154" customFormat="1" ht="48" customHeight="1" x14ac:dyDescent="0.2">
      <c r="A78" s="869"/>
      <c r="B78" s="918"/>
      <c r="C78" s="892" t="s">
        <v>381</v>
      </c>
      <c r="D78" s="893"/>
      <c r="E78" s="915" t="s">
        <v>390</v>
      </c>
      <c r="F78" s="887"/>
      <c r="G78" s="887"/>
      <c r="H78" s="887"/>
      <c r="I78" s="887"/>
      <c r="J78" s="887"/>
      <c r="K78" s="887"/>
      <c r="L78" s="887"/>
      <c r="M78" s="155"/>
      <c r="N78" s="155"/>
      <c r="O78" s="158"/>
    </row>
    <row r="79" spans="1:15" s="154" customFormat="1" ht="74.25" customHeight="1" x14ac:dyDescent="0.2">
      <c r="A79" s="869"/>
      <c r="B79" s="918"/>
      <c r="C79" s="892" t="s">
        <v>391</v>
      </c>
      <c r="D79" s="893"/>
      <c r="E79" s="886" t="s">
        <v>392</v>
      </c>
      <c r="F79" s="887"/>
      <c r="G79" s="887"/>
      <c r="H79" s="887"/>
      <c r="I79" s="887"/>
      <c r="J79" s="887"/>
      <c r="K79" s="887"/>
      <c r="L79" s="887"/>
      <c r="M79" s="155"/>
      <c r="N79" s="155"/>
      <c r="O79" s="158"/>
    </row>
    <row r="80" spans="1:15" s="154" customFormat="1" ht="86.25" customHeight="1" x14ac:dyDescent="0.2">
      <c r="A80" s="869"/>
      <c r="B80" s="918"/>
      <c r="C80" s="892" t="s">
        <v>371</v>
      </c>
      <c r="D80" s="893"/>
      <c r="E80" s="886" t="s">
        <v>393</v>
      </c>
      <c r="F80" s="887"/>
      <c r="G80" s="887"/>
      <c r="H80" s="887"/>
      <c r="I80" s="887"/>
      <c r="J80" s="887"/>
      <c r="K80" s="887"/>
      <c r="L80" s="887"/>
      <c r="M80" s="155"/>
      <c r="N80" s="155"/>
      <c r="O80" s="158"/>
    </row>
    <row r="81" spans="1:15" s="154" customFormat="1" ht="15" customHeight="1" x14ac:dyDescent="0.25">
      <c r="A81" s="1007" t="s">
        <v>41</v>
      </c>
      <c r="B81" s="898" t="s">
        <v>373</v>
      </c>
      <c r="C81" s="870" t="s">
        <v>394</v>
      </c>
      <c r="D81" s="870"/>
      <c r="E81" s="870"/>
      <c r="F81" s="870"/>
      <c r="G81" s="870"/>
      <c r="H81" s="870"/>
      <c r="I81" s="870"/>
      <c r="J81" s="870"/>
      <c r="K81" s="870"/>
      <c r="L81" s="870"/>
      <c r="M81" s="863" t="s">
        <v>113</v>
      </c>
      <c r="N81" s="863" t="s">
        <v>352</v>
      </c>
      <c r="O81" s="867" t="s">
        <v>353</v>
      </c>
    </row>
    <row r="82" spans="1:15" s="154" customFormat="1" ht="15" customHeight="1" x14ac:dyDescent="0.25">
      <c r="A82" s="1008"/>
      <c r="B82" s="899"/>
      <c r="C82" s="909" t="s">
        <v>354</v>
      </c>
      <c r="D82" s="910"/>
      <c r="E82" s="909" t="s">
        <v>355</v>
      </c>
      <c r="F82" s="911"/>
      <c r="G82" s="911"/>
      <c r="H82" s="911"/>
      <c r="I82" s="911"/>
      <c r="J82" s="911"/>
      <c r="K82" s="911"/>
      <c r="L82" s="911"/>
      <c r="M82" s="863"/>
      <c r="N82" s="863"/>
      <c r="O82" s="867"/>
    </row>
    <row r="83" spans="1:15" s="154" customFormat="1" ht="75.75" customHeight="1" x14ac:dyDescent="0.2">
      <c r="A83" s="1008"/>
      <c r="B83" s="899"/>
      <c r="C83" s="892" t="s">
        <v>361</v>
      </c>
      <c r="D83" s="893"/>
      <c r="E83" s="886" t="s">
        <v>389</v>
      </c>
      <c r="F83" s="887"/>
      <c r="G83" s="887"/>
      <c r="H83" s="887"/>
      <c r="I83" s="887"/>
      <c r="J83" s="887"/>
      <c r="K83" s="887"/>
      <c r="L83" s="887"/>
      <c r="M83" s="155"/>
      <c r="N83" s="155"/>
      <c r="O83" s="158"/>
    </row>
    <row r="84" spans="1:15" s="154" customFormat="1" ht="57" customHeight="1" x14ac:dyDescent="0.2">
      <c r="A84" s="1008"/>
      <c r="B84" s="899"/>
      <c r="C84" s="892" t="s">
        <v>381</v>
      </c>
      <c r="D84" s="893"/>
      <c r="E84" s="915" t="s">
        <v>395</v>
      </c>
      <c r="F84" s="887"/>
      <c r="G84" s="887"/>
      <c r="H84" s="887"/>
      <c r="I84" s="887"/>
      <c r="J84" s="887"/>
      <c r="K84" s="887"/>
      <c r="L84" s="887"/>
      <c r="M84" s="155"/>
      <c r="N84" s="155"/>
      <c r="O84" s="158"/>
    </row>
    <row r="85" spans="1:15" s="154" customFormat="1" ht="102.75" customHeight="1" x14ac:dyDescent="0.2">
      <c r="A85" s="1008"/>
      <c r="B85" s="899"/>
      <c r="C85" s="916" t="s">
        <v>379</v>
      </c>
      <c r="D85" s="917"/>
      <c r="E85" s="886" t="s">
        <v>380</v>
      </c>
      <c r="F85" s="887"/>
      <c r="G85" s="887"/>
      <c r="H85" s="887"/>
      <c r="I85" s="887"/>
      <c r="J85" s="887"/>
      <c r="K85" s="887"/>
      <c r="L85" s="887"/>
      <c r="M85" s="155"/>
      <c r="N85" s="155"/>
      <c r="O85" s="158"/>
    </row>
    <row r="86" spans="1:15" s="154" customFormat="1" ht="83.25" customHeight="1" x14ac:dyDescent="0.2">
      <c r="A86" s="1008"/>
      <c r="B86" s="899"/>
      <c r="C86" s="892" t="s">
        <v>383</v>
      </c>
      <c r="D86" s="893"/>
      <c r="E86" s="886" t="s">
        <v>396</v>
      </c>
      <c r="F86" s="887"/>
      <c r="G86" s="887"/>
      <c r="H86" s="887"/>
      <c r="I86" s="887"/>
      <c r="J86" s="887"/>
      <c r="K86" s="887"/>
      <c r="L86" s="887"/>
      <c r="M86" s="155"/>
      <c r="N86" s="155"/>
      <c r="O86" s="158"/>
    </row>
    <row r="87" spans="1:15" s="154" customFormat="1" ht="119.25" customHeight="1" x14ac:dyDescent="0.2">
      <c r="A87" s="1008"/>
      <c r="B87" s="899"/>
      <c r="C87" s="892" t="s">
        <v>397</v>
      </c>
      <c r="D87" s="893"/>
      <c r="E87" s="886" t="s">
        <v>398</v>
      </c>
      <c r="F87" s="887"/>
      <c r="G87" s="887"/>
      <c r="H87" s="887"/>
      <c r="I87" s="887"/>
      <c r="J87" s="887"/>
      <c r="K87" s="887"/>
      <c r="L87" s="887"/>
      <c r="M87" s="155"/>
      <c r="N87" s="155"/>
      <c r="O87" s="158"/>
    </row>
    <row r="88" spans="1:15" s="154" customFormat="1" ht="181.5" customHeight="1" x14ac:dyDescent="0.2">
      <c r="A88" s="1009"/>
      <c r="B88" s="899"/>
      <c r="C88" s="878" t="s">
        <v>399</v>
      </c>
      <c r="D88" s="879"/>
      <c r="E88" s="912" t="s">
        <v>400</v>
      </c>
      <c r="F88" s="913"/>
      <c r="G88" s="913"/>
      <c r="H88" s="913"/>
      <c r="I88" s="913"/>
      <c r="J88" s="913"/>
      <c r="K88" s="913"/>
      <c r="L88" s="914"/>
      <c r="M88" s="155"/>
      <c r="N88" s="155"/>
      <c r="O88" s="158"/>
    </row>
    <row r="89" spans="1:15" s="154" customFormat="1" ht="21.75" customHeight="1" x14ac:dyDescent="0.2">
      <c r="A89" s="387" t="s">
        <v>43</v>
      </c>
      <c r="B89" s="905"/>
      <c r="C89" s="830" t="s">
        <v>401</v>
      </c>
      <c r="D89" s="830"/>
      <c r="E89" s="906" t="s">
        <v>402</v>
      </c>
      <c r="F89" s="907"/>
      <c r="G89" s="907"/>
      <c r="H89" s="907"/>
      <c r="I89" s="907"/>
      <c r="J89" s="907"/>
      <c r="K89" s="907"/>
      <c r="L89" s="907"/>
      <c r="M89" s="155"/>
      <c r="N89" s="155"/>
      <c r="O89" s="158"/>
    </row>
    <row r="90" spans="1:15" s="154" customFormat="1" ht="21.75" customHeight="1" x14ac:dyDescent="0.2">
      <c r="A90" s="904" t="s">
        <v>321</v>
      </c>
      <c r="B90" s="898" t="s">
        <v>373</v>
      </c>
      <c r="C90" s="856" t="s">
        <v>403</v>
      </c>
      <c r="D90" s="856"/>
      <c r="E90" s="856"/>
      <c r="F90" s="856"/>
      <c r="G90" s="856"/>
      <c r="H90" s="856"/>
      <c r="I90" s="856"/>
      <c r="J90" s="856"/>
      <c r="K90" s="856"/>
      <c r="L90" s="856"/>
      <c r="M90" s="863" t="s">
        <v>113</v>
      </c>
      <c r="N90" s="863" t="s">
        <v>352</v>
      </c>
      <c r="O90" s="867" t="s">
        <v>353</v>
      </c>
    </row>
    <row r="91" spans="1:15" s="154" customFormat="1" ht="21.75" customHeight="1" x14ac:dyDescent="0.2">
      <c r="A91" s="902"/>
      <c r="B91" s="899"/>
      <c r="C91" s="863" t="s">
        <v>354</v>
      </c>
      <c r="D91" s="863"/>
      <c r="E91" s="863" t="s">
        <v>355</v>
      </c>
      <c r="F91" s="863"/>
      <c r="G91" s="863"/>
      <c r="H91" s="863"/>
      <c r="I91" s="863"/>
      <c r="J91" s="863"/>
      <c r="K91" s="863"/>
      <c r="L91" s="863"/>
      <c r="M91" s="863"/>
      <c r="N91" s="863"/>
      <c r="O91" s="867"/>
    </row>
    <row r="92" spans="1:15" s="154" customFormat="1" ht="66.75" customHeight="1" x14ac:dyDescent="0.2">
      <c r="A92" s="902"/>
      <c r="B92" s="899"/>
      <c r="C92" s="830" t="s">
        <v>404</v>
      </c>
      <c r="D92" s="830"/>
      <c r="E92" s="886" t="s">
        <v>405</v>
      </c>
      <c r="F92" s="887"/>
      <c r="G92" s="887"/>
      <c r="H92" s="887"/>
      <c r="I92" s="887"/>
      <c r="J92" s="887"/>
      <c r="K92" s="887"/>
      <c r="L92" s="887"/>
      <c r="M92" s="156"/>
      <c r="N92" s="156"/>
      <c r="O92" s="160"/>
    </row>
    <row r="93" spans="1:15" s="154" customFormat="1" ht="33" customHeight="1" x14ac:dyDescent="0.2">
      <c r="A93" s="902"/>
      <c r="B93" s="899"/>
      <c r="C93" s="892" t="s">
        <v>361</v>
      </c>
      <c r="D93" s="893"/>
      <c r="E93" s="908" t="s">
        <v>406</v>
      </c>
      <c r="F93" s="887"/>
      <c r="G93" s="887"/>
      <c r="H93" s="887"/>
      <c r="I93" s="887"/>
      <c r="J93" s="887"/>
      <c r="K93" s="887"/>
      <c r="L93" s="887"/>
      <c r="M93" s="156"/>
      <c r="N93" s="156"/>
      <c r="O93" s="160"/>
    </row>
    <row r="94" spans="1:15" s="154" customFormat="1" ht="54.75" customHeight="1" x14ac:dyDescent="0.2">
      <c r="A94" s="902"/>
      <c r="B94" s="899"/>
      <c r="C94" s="884" t="s">
        <v>407</v>
      </c>
      <c r="D94" s="885"/>
      <c r="E94" s="886" t="s">
        <v>408</v>
      </c>
      <c r="F94" s="887"/>
      <c r="G94" s="887"/>
      <c r="H94" s="887"/>
      <c r="I94" s="887"/>
      <c r="J94" s="887"/>
      <c r="K94" s="887"/>
      <c r="L94" s="887"/>
      <c r="M94" s="156"/>
      <c r="N94" s="156"/>
      <c r="O94" s="160"/>
    </row>
    <row r="95" spans="1:15" s="154" customFormat="1" ht="48.75" customHeight="1" x14ac:dyDescent="0.2">
      <c r="A95" s="902"/>
      <c r="B95" s="899"/>
      <c r="C95" s="892" t="s">
        <v>409</v>
      </c>
      <c r="D95" s="893"/>
      <c r="E95" s="886" t="s">
        <v>410</v>
      </c>
      <c r="F95" s="887"/>
      <c r="G95" s="887"/>
      <c r="H95" s="887"/>
      <c r="I95" s="887"/>
      <c r="J95" s="887"/>
      <c r="K95" s="887"/>
      <c r="L95" s="887"/>
      <c r="M95" s="156"/>
      <c r="N95" s="156"/>
      <c r="O95" s="160"/>
    </row>
    <row r="96" spans="1:15" s="154" customFormat="1" ht="96.75" customHeight="1" x14ac:dyDescent="0.2">
      <c r="A96" s="903"/>
      <c r="B96" s="899"/>
      <c r="C96" s="830" t="s">
        <v>363</v>
      </c>
      <c r="D96" s="830"/>
      <c r="E96" s="829" t="s">
        <v>411</v>
      </c>
      <c r="F96" s="829"/>
      <c r="G96" s="829"/>
      <c r="H96" s="829"/>
      <c r="I96" s="829"/>
      <c r="J96" s="829"/>
      <c r="K96" s="829"/>
      <c r="L96" s="829"/>
      <c r="M96" s="155"/>
      <c r="N96" s="165"/>
      <c r="O96" s="159"/>
    </row>
    <row r="97" spans="1:15" s="154" customFormat="1" ht="21.75" customHeight="1" x14ac:dyDescent="0.2">
      <c r="A97" s="385" t="s">
        <v>324</v>
      </c>
      <c r="B97" s="900"/>
      <c r="C97" s="830" t="s">
        <v>401</v>
      </c>
      <c r="D97" s="830"/>
      <c r="E97" s="906" t="s">
        <v>402</v>
      </c>
      <c r="F97" s="907"/>
      <c r="G97" s="907"/>
      <c r="H97" s="907"/>
      <c r="I97" s="907"/>
      <c r="J97" s="907"/>
      <c r="K97" s="907"/>
      <c r="L97" s="907"/>
      <c r="M97" s="390"/>
      <c r="N97" s="388"/>
      <c r="O97" s="389"/>
    </row>
    <row r="98" spans="1:15" s="154" customFormat="1" ht="21.75" customHeight="1" x14ac:dyDescent="0.2">
      <c r="A98" s="901" t="s">
        <v>327</v>
      </c>
      <c r="B98" s="898" t="s">
        <v>373</v>
      </c>
      <c r="C98" s="856" t="s">
        <v>412</v>
      </c>
      <c r="D98" s="856"/>
      <c r="E98" s="856"/>
      <c r="F98" s="856"/>
      <c r="G98" s="856"/>
      <c r="H98" s="856"/>
      <c r="I98" s="856"/>
      <c r="J98" s="856"/>
      <c r="K98" s="856"/>
      <c r="L98" s="856"/>
      <c r="M98" s="863" t="s">
        <v>113</v>
      </c>
      <c r="N98" s="894" t="s">
        <v>352</v>
      </c>
      <c r="O98" s="877" t="s">
        <v>353</v>
      </c>
    </row>
    <row r="99" spans="1:15" s="154" customFormat="1" ht="36.75" customHeight="1" x14ac:dyDescent="0.2">
      <c r="A99" s="902"/>
      <c r="B99" s="899"/>
      <c r="C99" s="863" t="s">
        <v>354</v>
      </c>
      <c r="D99" s="863"/>
      <c r="E99" s="863" t="s">
        <v>355</v>
      </c>
      <c r="F99" s="863"/>
      <c r="G99" s="863"/>
      <c r="H99" s="863"/>
      <c r="I99" s="863"/>
      <c r="J99" s="863"/>
      <c r="K99" s="863"/>
      <c r="L99" s="863"/>
      <c r="M99" s="863"/>
      <c r="N99" s="863"/>
      <c r="O99" s="867"/>
    </row>
    <row r="100" spans="1:15" s="154" customFormat="1" ht="63.75" customHeight="1" x14ac:dyDescent="0.2">
      <c r="A100" s="902"/>
      <c r="B100" s="899"/>
      <c r="C100" s="892" t="s">
        <v>361</v>
      </c>
      <c r="D100" s="893"/>
      <c r="E100" s="886" t="s">
        <v>413</v>
      </c>
      <c r="F100" s="887"/>
      <c r="G100" s="887"/>
      <c r="H100" s="887"/>
      <c r="I100" s="887"/>
      <c r="J100" s="887"/>
      <c r="K100" s="887"/>
      <c r="L100" s="887"/>
      <c r="M100" s="156"/>
      <c r="N100" s="156"/>
      <c r="O100" s="160"/>
    </row>
    <row r="101" spans="1:15" s="154" customFormat="1" ht="39" customHeight="1" x14ac:dyDescent="0.2">
      <c r="A101" s="902"/>
      <c r="B101" s="899"/>
      <c r="C101" s="884" t="s">
        <v>407</v>
      </c>
      <c r="D101" s="885"/>
      <c r="E101" s="886" t="s">
        <v>414</v>
      </c>
      <c r="F101" s="887"/>
      <c r="G101" s="887"/>
      <c r="H101" s="887"/>
      <c r="I101" s="887"/>
      <c r="J101" s="887"/>
      <c r="K101" s="887"/>
      <c r="L101" s="887"/>
      <c r="M101" s="156"/>
      <c r="N101" s="156"/>
      <c r="O101" s="160"/>
    </row>
    <row r="102" spans="1:15" s="154" customFormat="1" ht="21.75" customHeight="1" x14ac:dyDescent="0.2">
      <c r="A102" s="902"/>
      <c r="B102" s="899"/>
      <c r="C102" s="888" t="s">
        <v>409</v>
      </c>
      <c r="D102" s="889"/>
      <c r="E102" s="890" t="s">
        <v>415</v>
      </c>
      <c r="F102" s="891"/>
      <c r="G102" s="891"/>
      <c r="H102" s="891"/>
      <c r="I102" s="891"/>
      <c r="J102" s="891"/>
      <c r="K102" s="891"/>
      <c r="L102" s="891"/>
      <c r="M102" s="163"/>
      <c r="N102" s="163"/>
      <c r="O102" s="164"/>
    </row>
    <row r="103" spans="1:15" s="154" customFormat="1" ht="21.75" customHeight="1" x14ac:dyDescent="0.2">
      <c r="A103" s="901" t="s">
        <v>416</v>
      </c>
      <c r="B103" s="898" t="s">
        <v>373</v>
      </c>
      <c r="C103" s="856" t="s">
        <v>417</v>
      </c>
      <c r="D103" s="856"/>
      <c r="E103" s="856"/>
      <c r="F103" s="856"/>
      <c r="G103" s="856"/>
      <c r="H103" s="856"/>
      <c r="I103" s="856"/>
      <c r="J103" s="856"/>
      <c r="K103" s="856"/>
      <c r="L103" s="856"/>
      <c r="M103" s="863" t="s">
        <v>113</v>
      </c>
      <c r="N103" s="863" t="s">
        <v>352</v>
      </c>
      <c r="O103" s="867" t="s">
        <v>353</v>
      </c>
    </row>
    <row r="104" spans="1:15" s="154" customFormat="1" ht="60.75" customHeight="1" x14ac:dyDescent="0.2">
      <c r="A104" s="902"/>
      <c r="B104" s="899"/>
      <c r="C104" s="856" t="s">
        <v>354</v>
      </c>
      <c r="D104" s="856"/>
      <c r="E104" s="856" t="s">
        <v>355</v>
      </c>
      <c r="F104" s="856"/>
      <c r="G104" s="856"/>
      <c r="H104" s="856"/>
      <c r="I104" s="856"/>
      <c r="J104" s="856"/>
      <c r="K104" s="856"/>
      <c r="L104" s="856"/>
      <c r="M104" s="863"/>
      <c r="N104" s="863"/>
      <c r="O104" s="867"/>
    </row>
    <row r="105" spans="1:15" s="154" customFormat="1" ht="28.5" customHeight="1" x14ac:dyDescent="0.2">
      <c r="A105" s="902"/>
      <c r="B105" s="899"/>
      <c r="C105" s="880" t="s">
        <v>407</v>
      </c>
      <c r="D105" s="880"/>
      <c r="E105" s="881" t="s">
        <v>418</v>
      </c>
      <c r="F105" s="882"/>
      <c r="G105" s="882"/>
      <c r="H105" s="882"/>
      <c r="I105" s="882"/>
      <c r="J105" s="882"/>
      <c r="K105" s="882"/>
      <c r="L105" s="882"/>
      <c r="M105" s="156"/>
      <c r="N105" s="156"/>
      <c r="O105" s="160"/>
    </row>
    <row r="106" spans="1:15" s="154" customFormat="1" ht="28.5" customHeight="1" x14ac:dyDescent="0.2">
      <c r="A106" s="902"/>
      <c r="B106" s="899"/>
      <c r="C106" s="880" t="s">
        <v>404</v>
      </c>
      <c r="D106" s="880"/>
      <c r="E106" s="883" t="s">
        <v>419</v>
      </c>
      <c r="F106" s="883"/>
      <c r="G106" s="883"/>
      <c r="H106" s="883"/>
      <c r="I106" s="883"/>
      <c r="J106" s="883"/>
      <c r="K106" s="883"/>
      <c r="L106" s="883"/>
      <c r="M106" s="156"/>
      <c r="N106" s="156"/>
      <c r="O106" s="160"/>
    </row>
    <row r="107" spans="1:15" s="154" customFormat="1" ht="21" customHeight="1" x14ac:dyDescent="0.2">
      <c r="A107" s="903"/>
      <c r="B107" s="900"/>
      <c r="C107" s="878" t="s">
        <v>401</v>
      </c>
      <c r="D107" s="879"/>
      <c r="E107" s="895" t="s">
        <v>420</v>
      </c>
      <c r="F107" s="896"/>
      <c r="G107" s="896"/>
      <c r="H107" s="896"/>
      <c r="I107" s="896"/>
      <c r="J107" s="896"/>
      <c r="K107" s="896"/>
      <c r="L107" s="897"/>
      <c r="M107" s="156"/>
      <c r="N107" s="156"/>
      <c r="O107" s="160"/>
    </row>
    <row r="108" spans="1:15" s="154" customFormat="1" ht="15" customHeight="1" x14ac:dyDescent="0.25">
      <c r="A108" s="869" t="s">
        <v>421</v>
      </c>
      <c r="B108" s="855" t="s">
        <v>422</v>
      </c>
      <c r="C108" s="875" t="s">
        <v>423</v>
      </c>
      <c r="D108" s="875"/>
      <c r="E108" s="875"/>
      <c r="F108" s="875"/>
      <c r="G108" s="875"/>
      <c r="H108" s="875"/>
      <c r="I108" s="875"/>
      <c r="J108" s="875"/>
      <c r="K108" s="875"/>
      <c r="L108" s="875"/>
      <c r="M108" s="863" t="s">
        <v>113</v>
      </c>
      <c r="N108" s="863" t="s">
        <v>352</v>
      </c>
      <c r="O108" s="867" t="s">
        <v>353</v>
      </c>
    </row>
    <row r="109" spans="1:15" s="154" customFormat="1" ht="64.5" customHeight="1" x14ac:dyDescent="0.25">
      <c r="A109" s="869"/>
      <c r="B109" s="855"/>
      <c r="C109" s="875" t="s">
        <v>354</v>
      </c>
      <c r="D109" s="875"/>
      <c r="E109" s="875" t="s">
        <v>355</v>
      </c>
      <c r="F109" s="875"/>
      <c r="G109" s="875"/>
      <c r="H109" s="875"/>
      <c r="I109" s="875"/>
      <c r="J109" s="875"/>
      <c r="K109" s="875"/>
      <c r="L109" s="875"/>
      <c r="M109" s="863"/>
      <c r="N109" s="863"/>
      <c r="O109" s="867"/>
    </row>
    <row r="110" spans="1:15" s="154" customFormat="1" ht="63" customHeight="1" x14ac:dyDescent="0.2">
      <c r="A110" s="869"/>
      <c r="B110" s="855"/>
      <c r="C110" s="830" t="s">
        <v>401</v>
      </c>
      <c r="D110" s="830"/>
      <c r="E110" s="829" t="s">
        <v>424</v>
      </c>
      <c r="F110" s="876"/>
      <c r="G110" s="876"/>
      <c r="H110" s="876"/>
      <c r="I110" s="876"/>
      <c r="J110" s="876"/>
      <c r="K110" s="876"/>
      <c r="L110" s="876"/>
      <c r="M110" s="156"/>
      <c r="N110" s="156"/>
      <c r="O110" s="160"/>
    </row>
    <row r="111" spans="1:15" s="154" customFormat="1" ht="30.75" customHeight="1" x14ac:dyDescent="0.2">
      <c r="A111" s="869"/>
      <c r="B111" s="855"/>
      <c r="C111" s="830" t="s">
        <v>371</v>
      </c>
      <c r="D111" s="830"/>
      <c r="E111" s="829" t="s">
        <v>425</v>
      </c>
      <c r="F111" s="829"/>
      <c r="G111" s="829"/>
      <c r="H111" s="829"/>
      <c r="I111" s="829"/>
      <c r="J111" s="829"/>
      <c r="K111" s="829"/>
      <c r="L111" s="829"/>
      <c r="M111" s="156"/>
      <c r="N111" s="156"/>
      <c r="O111" s="160"/>
    </row>
    <row r="112" spans="1:15" s="154" customFormat="1" ht="11.25" customHeight="1" x14ac:dyDescent="0.2">
      <c r="A112" s="869"/>
      <c r="B112" s="855"/>
      <c r="C112" s="830" t="s">
        <v>426</v>
      </c>
      <c r="D112" s="830"/>
      <c r="E112" s="829" t="s">
        <v>427</v>
      </c>
      <c r="F112" s="829"/>
      <c r="G112" s="829"/>
      <c r="H112" s="829"/>
      <c r="I112" s="829"/>
      <c r="J112" s="829"/>
      <c r="K112" s="829"/>
      <c r="L112" s="829"/>
      <c r="M112" s="156"/>
      <c r="N112" s="156"/>
      <c r="O112" s="160"/>
    </row>
    <row r="113" spans="1:15" s="154" customFormat="1" ht="15" customHeight="1" x14ac:dyDescent="0.25">
      <c r="A113" s="854" t="s">
        <v>428</v>
      </c>
      <c r="B113" s="855" t="s">
        <v>422</v>
      </c>
      <c r="C113" s="870" t="s">
        <v>429</v>
      </c>
      <c r="D113" s="870"/>
      <c r="E113" s="870"/>
      <c r="F113" s="870"/>
      <c r="G113" s="870"/>
      <c r="H113" s="870"/>
      <c r="I113" s="870"/>
      <c r="J113" s="870"/>
      <c r="K113" s="870"/>
      <c r="L113" s="870"/>
      <c r="M113" s="863" t="s">
        <v>113</v>
      </c>
      <c r="N113" s="863" t="s">
        <v>352</v>
      </c>
      <c r="O113" s="867" t="s">
        <v>353</v>
      </c>
    </row>
    <row r="114" spans="1:15" s="154" customFormat="1" ht="60.75" customHeight="1" x14ac:dyDescent="0.25">
      <c r="A114" s="854"/>
      <c r="B114" s="855"/>
      <c r="C114" s="875" t="s">
        <v>354</v>
      </c>
      <c r="D114" s="875"/>
      <c r="E114" s="875" t="s">
        <v>355</v>
      </c>
      <c r="F114" s="875"/>
      <c r="G114" s="875"/>
      <c r="H114" s="875"/>
      <c r="I114" s="875"/>
      <c r="J114" s="875"/>
      <c r="K114" s="875"/>
      <c r="L114" s="875"/>
      <c r="M114" s="863"/>
      <c r="N114" s="863"/>
      <c r="O114" s="867"/>
    </row>
    <row r="115" spans="1:15" s="154" customFormat="1" ht="28.5" customHeight="1" x14ac:dyDescent="0.2">
      <c r="A115" s="854"/>
      <c r="B115" s="855"/>
      <c r="C115" s="830" t="s">
        <v>371</v>
      </c>
      <c r="D115" s="830"/>
      <c r="E115" s="829" t="s">
        <v>430</v>
      </c>
      <c r="F115" s="829"/>
      <c r="G115" s="829"/>
      <c r="H115" s="829"/>
      <c r="I115" s="829"/>
      <c r="J115" s="829"/>
      <c r="K115" s="829"/>
      <c r="L115" s="829"/>
      <c r="M115" s="155"/>
      <c r="N115" s="155"/>
      <c r="O115" s="158"/>
    </row>
    <row r="116" spans="1:15" s="154" customFormat="1" ht="109.5" customHeight="1" x14ac:dyDescent="0.2">
      <c r="A116" s="854"/>
      <c r="B116" s="855"/>
      <c r="C116" s="830" t="s">
        <v>431</v>
      </c>
      <c r="D116" s="830"/>
      <c r="E116" s="829" t="s">
        <v>432</v>
      </c>
      <c r="F116" s="829"/>
      <c r="G116" s="829"/>
      <c r="H116" s="829"/>
      <c r="I116" s="829"/>
      <c r="J116" s="829"/>
      <c r="K116" s="829"/>
      <c r="L116" s="829"/>
      <c r="M116" s="155"/>
      <c r="N116" s="155"/>
      <c r="O116" s="158"/>
    </row>
    <row r="117" spans="1:15" s="154" customFormat="1" ht="132.75" customHeight="1" x14ac:dyDescent="0.2">
      <c r="A117" s="854"/>
      <c r="B117" s="855"/>
      <c r="C117" s="868" t="s">
        <v>363</v>
      </c>
      <c r="D117" s="868"/>
      <c r="E117" s="871" t="s">
        <v>433</v>
      </c>
      <c r="F117" s="871"/>
      <c r="G117" s="871"/>
      <c r="H117" s="871"/>
      <c r="I117" s="871"/>
      <c r="J117" s="871"/>
      <c r="K117" s="871"/>
      <c r="L117" s="871"/>
      <c r="M117" s="165"/>
      <c r="N117" s="165"/>
      <c r="O117" s="166"/>
    </row>
    <row r="118" spans="1:15" s="154" customFormat="1" ht="18.75" customHeight="1" x14ac:dyDescent="0.2">
      <c r="A118" s="854" t="s">
        <v>434</v>
      </c>
      <c r="B118" s="855" t="s">
        <v>422</v>
      </c>
      <c r="C118" s="872" t="s">
        <v>435</v>
      </c>
      <c r="D118" s="873"/>
      <c r="E118" s="873"/>
      <c r="F118" s="873"/>
      <c r="G118" s="873"/>
      <c r="H118" s="873"/>
      <c r="I118" s="873"/>
      <c r="J118" s="873"/>
      <c r="K118" s="873"/>
      <c r="L118" s="874"/>
      <c r="M118" s="863" t="s">
        <v>113</v>
      </c>
      <c r="N118" s="863" t="s">
        <v>352</v>
      </c>
      <c r="O118" s="867" t="s">
        <v>353</v>
      </c>
    </row>
    <row r="119" spans="1:15" s="154" customFormat="1" ht="58.5" customHeight="1" x14ac:dyDescent="0.2">
      <c r="A119" s="854"/>
      <c r="B119" s="855"/>
      <c r="C119" s="863" t="s">
        <v>354</v>
      </c>
      <c r="D119" s="863"/>
      <c r="E119" s="863" t="s">
        <v>355</v>
      </c>
      <c r="F119" s="863"/>
      <c r="G119" s="863"/>
      <c r="H119" s="863"/>
      <c r="I119" s="863"/>
      <c r="J119" s="863"/>
      <c r="K119" s="863"/>
      <c r="L119" s="863"/>
      <c r="M119" s="863"/>
      <c r="N119" s="863"/>
      <c r="O119" s="867"/>
    </row>
    <row r="120" spans="1:15" s="154" customFormat="1" ht="28.5" customHeight="1" x14ac:dyDescent="0.2">
      <c r="A120" s="854"/>
      <c r="B120" s="855"/>
      <c r="C120" s="830" t="s">
        <v>371</v>
      </c>
      <c r="D120" s="830"/>
      <c r="E120" s="829" t="s">
        <v>436</v>
      </c>
      <c r="F120" s="829"/>
      <c r="G120" s="829"/>
      <c r="H120" s="829"/>
      <c r="I120" s="829"/>
      <c r="J120" s="829"/>
      <c r="K120" s="829"/>
      <c r="L120" s="829"/>
      <c r="M120" s="165"/>
      <c r="N120" s="165"/>
      <c r="O120" s="166"/>
    </row>
    <row r="121" spans="1:15" s="154" customFormat="1" ht="105.75" customHeight="1" x14ac:dyDescent="0.2">
      <c r="A121" s="854"/>
      <c r="B121" s="855"/>
      <c r="C121" s="830" t="s">
        <v>431</v>
      </c>
      <c r="D121" s="830"/>
      <c r="E121" s="829" t="s">
        <v>437</v>
      </c>
      <c r="F121" s="829"/>
      <c r="G121" s="829"/>
      <c r="H121" s="829"/>
      <c r="I121" s="829"/>
      <c r="J121" s="829"/>
      <c r="K121" s="829"/>
      <c r="L121" s="829"/>
      <c r="M121" s="165"/>
      <c r="N121" s="165"/>
      <c r="O121" s="166"/>
    </row>
    <row r="122" spans="1:15" s="154" customFormat="1" ht="105.75" customHeight="1" x14ac:dyDescent="0.2">
      <c r="A122" s="854"/>
      <c r="B122" s="855"/>
      <c r="C122" s="868" t="s">
        <v>363</v>
      </c>
      <c r="D122" s="868"/>
      <c r="E122" s="871" t="s">
        <v>438</v>
      </c>
      <c r="F122" s="871"/>
      <c r="G122" s="871"/>
      <c r="H122" s="871"/>
      <c r="I122" s="871"/>
      <c r="J122" s="871"/>
      <c r="K122" s="871"/>
      <c r="L122" s="871"/>
      <c r="M122" s="165"/>
      <c r="N122" s="165"/>
      <c r="O122" s="166"/>
    </row>
    <row r="123" spans="1:15" s="154" customFormat="1" ht="21" customHeight="1" x14ac:dyDescent="0.2">
      <c r="A123" s="854" t="s">
        <v>439</v>
      </c>
      <c r="B123" s="855" t="s">
        <v>422</v>
      </c>
      <c r="C123" s="856" t="s">
        <v>440</v>
      </c>
      <c r="D123" s="856"/>
      <c r="E123" s="856"/>
      <c r="F123" s="856"/>
      <c r="G123" s="856"/>
      <c r="H123" s="856"/>
      <c r="I123" s="856"/>
      <c r="J123" s="856"/>
      <c r="K123" s="856"/>
      <c r="L123" s="856"/>
      <c r="M123" s="863" t="s">
        <v>113</v>
      </c>
      <c r="N123" s="863" t="s">
        <v>352</v>
      </c>
      <c r="O123" s="867" t="s">
        <v>353</v>
      </c>
    </row>
    <row r="124" spans="1:15" s="154" customFormat="1" ht="28.5" customHeight="1" x14ac:dyDescent="0.2">
      <c r="A124" s="854"/>
      <c r="B124" s="855"/>
      <c r="C124" s="863" t="s">
        <v>354</v>
      </c>
      <c r="D124" s="863"/>
      <c r="E124" s="863" t="s">
        <v>355</v>
      </c>
      <c r="F124" s="863"/>
      <c r="G124" s="863"/>
      <c r="H124" s="863"/>
      <c r="I124" s="863"/>
      <c r="J124" s="863"/>
      <c r="K124" s="863"/>
      <c r="L124" s="863"/>
      <c r="M124" s="863"/>
      <c r="N124" s="863"/>
      <c r="O124" s="867"/>
    </row>
    <row r="125" spans="1:15" s="154" customFormat="1" ht="18" customHeight="1" x14ac:dyDescent="0.25">
      <c r="A125" s="854"/>
      <c r="B125" s="855"/>
      <c r="C125" s="828" t="s">
        <v>401</v>
      </c>
      <c r="D125" s="828"/>
      <c r="E125" s="829" t="s">
        <v>441</v>
      </c>
      <c r="F125" s="829"/>
      <c r="G125" s="829"/>
      <c r="H125" s="829"/>
      <c r="I125" s="829"/>
      <c r="J125" s="829"/>
      <c r="K125" s="829"/>
      <c r="L125" s="829"/>
      <c r="M125" s="155"/>
      <c r="N125" s="155"/>
      <c r="O125" s="158"/>
    </row>
    <row r="126" spans="1:15" s="154" customFormat="1" ht="78.75" customHeight="1" x14ac:dyDescent="0.2">
      <c r="A126" s="854"/>
      <c r="B126" s="855"/>
      <c r="C126" s="862" t="s">
        <v>431</v>
      </c>
      <c r="D126" s="862"/>
      <c r="E126" s="829" t="s">
        <v>442</v>
      </c>
      <c r="F126" s="829"/>
      <c r="G126" s="829"/>
      <c r="H126" s="829"/>
      <c r="I126" s="829"/>
      <c r="J126" s="829"/>
      <c r="K126" s="829"/>
      <c r="L126" s="829"/>
      <c r="M126" s="155"/>
      <c r="N126" s="155"/>
      <c r="O126" s="158"/>
    </row>
    <row r="127" spans="1:15" s="154" customFormat="1" ht="104.25" customHeight="1" x14ac:dyDescent="0.2">
      <c r="A127" s="854"/>
      <c r="B127" s="855"/>
      <c r="C127" s="830" t="s">
        <v>363</v>
      </c>
      <c r="D127" s="830"/>
      <c r="E127" s="829" t="s">
        <v>443</v>
      </c>
      <c r="F127" s="829"/>
      <c r="G127" s="829"/>
      <c r="H127" s="829"/>
      <c r="I127" s="829"/>
      <c r="J127" s="829"/>
      <c r="K127" s="829"/>
      <c r="L127" s="829"/>
      <c r="M127" s="155"/>
      <c r="N127" s="155"/>
      <c r="O127" s="158"/>
    </row>
    <row r="128" spans="1:15" s="154" customFormat="1" ht="18" customHeight="1" x14ac:dyDescent="0.2">
      <c r="A128" s="854" t="s">
        <v>444</v>
      </c>
      <c r="B128" s="855" t="s">
        <v>422</v>
      </c>
      <c r="C128" s="856" t="s">
        <v>445</v>
      </c>
      <c r="D128" s="856"/>
      <c r="E128" s="856"/>
      <c r="F128" s="856"/>
      <c r="G128" s="856"/>
      <c r="H128" s="856"/>
      <c r="I128" s="856"/>
      <c r="J128" s="856"/>
      <c r="K128" s="856"/>
      <c r="L128" s="856"/>
      <c r="M128" s="863" t="s">
        <v>113</v>
      </c>
      <c r="N128" s="863" t="s">
        <v>352</v>
      </c>
      <c r="O128" s="867" t="s">
        <v>353</v>
      </c>
    </row>
    <row r="129" spans="1:15" s="154" customFormat="1" ht="44.25" customHeight="1" x14ac:dyDescent="0.2">
      <c r="A129" s="854"/>
      <c r="B129" s="855"/>
      <c r="C129" s="863" t="s">
        <v>354</v>
      </c>
      <c r="D129" s="863"/>
      <c r="E129" s="863" t="s">
        <v>355</v>
      </c>
      <c r="F129" s="863"/>
      <c r="G129" s="863"/>
      <c r="H129" s="863"/>
      <c r="I129" s="863"/>
      <c r="J129" s="863"/>
      <c r="K129" s="863"/>
      <c r="L129" s="863"/>
      <c r="M129" s="863"/>
      <c r="N129" s="863"/>
      <c r="O129" s="867"/>
    </row>
    <row r="130" spans="1:15" s="154" customFormat="1" ht="33.75" customHeight="1" x14ac:dyDescent="0.2">
      <c r="A130" s="854"/>
      <c r="B130" s="855"/>
      <c r="C130" s="830" t="s">
        <v>401</v>
      </c>
      <c r="D130" s="830"/>
      <c r="E130" s="829" t="s">
        <v>446</v>
      </c>
      <c r="F130" s="829"/>
      <c r="G130" s="829"/>
      <c r="H130" s="829"/>
      <c r="I130" s="829"/>
      <c r="J130" s="829"/>
      <c r="K130" s="829"/>
      <c r="L130" s="829"/>
      <c r="M130" s="155"/>
      <c r="N130" s="155"/>
      <c r="O130" s="158"/>
    </row>
    <row r="131" spans="1:15" s="154" customFormat="1" ht="78" customHeight="1" x14ac:dyDescent="0.2">
      <c r="A131" s="854"/>
      <c r="B131" s="855"/>
      <c r="C131" s="862" t="s">
        <v>447</v>
      </c>
      <c r="D131" s="862"/>
      <c r="E131" s="829" t="s">
        <v>448</v>
      </c>
      <c r="F131" s="829"/>
      <c r="G131" s="829"/>
      <c r="H131" s="829"/>
      <c r="I131" s="829"/>
      <c r="J131" s="829"/>
      <c r="K131" s="829"/>
      <c r="L131" s="829"/>
      <c r="M131" s="155"/>
      <c r="N131" s="155"/>
      <c r="O131" s="158"/>
    </row>
    <row r="132" spans="1:15" s="154" customFormat="1" ht="144.75" customHeight="1" x14ac:dyDescent="0.2">
      <c r="A132" s="854"/>
      <c r="B132" s="855"/>
      <c r="C132" s="830" t="s">
        <v>363</v>
      </c>
      <c r="D132" s="830"/>
      <c r="E132" s="829" t="s">
        <v>449</v>
      </c>
      <c r="F132" s="829"/>
      <c r="G132" s="829"/>
      <c r="H132" s="829"/>
      <c r="I132" s="829"/>
      <c r="J132" s="829"/>
      <c r="K132" s="829"/>
      <c r="L132" s="829"/>
      <c r="M132" s="155"/>
      <c r="N132" s="155"/>
      <c r="O132" s="158"/>
    </row>
    <row r="133" spans="1:15" ht="166.5" customHeight="1" x14ac:dyDescent="0.35">
      <c r="A133" s="48"/>
      <c r="B133" s="49"/>
      <c r="C133" s="50"/>
      <c r="D133" s="50"/>
      <c r="E133" s="51"/>
      <c r="F133" s="51"/>
      <c r="G133" s="51"/>
      <c r="H133" s="51"/>
      <c r="I133" s="51"/>
      <c r="J133" s="51"/>
      <c r="K133" s="51"/>
      <c r="L133" s="51"/>
      <c r="M133" s="52"/>
      <c r="N133" s="52"/>
      <c r="O133" s="53"/>
    </row>
    <row r="134" spans="1:15" ht="118.9" customHeight="1" x14ac:dyDescent="0.35">
      <c r="A134" s="836" t="s">
        <v>450</v>
      </c>
      <c r="B134" s="837"/>
      <c r="C134" s="837"/>
      <c r="D134" s="837"/>
      <c r="E134" s="837"/>
      <c r="F134" s="837"/>
      <c r="G134" s="837"/>
      <c r="H134" s="837"/>
      <c r="I134" s="837"/>
      <c r="J134" s="837"/>
      <c r="K134" s="837"/>
      <c r="L134" s="837"/>
      <c r="M134" s="837"/>
      <c r="N134" s="837"/>
      <c r="O134" s="838"/>
    </row>
    <row r="135" spans="1:15" ht="34.9" customHeight="1" x14ac:dyDescent="0.35">
      <c r="A135" s="839" t="s">
        <v>451</v>
      </c>
      <c r="B135" s="840"/>
      <c r="C135" s="840"/>
      <c r="D135" s="840"/>
      <c r="E135" s="840"/>
      <c r="F135" s="840"/>
      <c r="G135" s="840"/>
      <c r="H135" s="840"/>
      <c r="I135" s="840"/>
      <c r="J135" s="840"/>
      <c r="K135" s="840"/>
      <c r="L135" s="840"/>
      <c r="M135" s="840"/>
      <c r="N135" s="840"/>
      <c r="O135" s="841"/>
    </row>
    <row r="136" spans="1:15" ht="74.25" customHeight="1" x14ac:dyDescent="0.35">
      <c r="A136" s="859" t="s">
        <v>452</v>
      </c>
      <c r="B136" s="860"/>
      <c r="C136" s="860"/>
      <c r="D136" s="860"/>
      <c r="E136" s="860"/>
      <c r="F136" s="860"/>
      <c r="G136" s="860"/>
      <c r="H136" s="860"/>
      <c r="I136" s="860"/>
      <c r="J136" s="860"/>
      <c r="K136" s="860"/>
      <c r="L136" s="860"/>
      <c r="M136" s="860"/>
      <c r="N136" s="860"/>
      <c r="O136" s="861"/>
    </row>
    <row r="137" spans="1:15" ht="21.75" customHeight="1" x14ac:dyDescent="0.35">
      <c r="A137" s="842" t="s">
        <v>453</v>
      </c>
      <c r="B137" s="843"/>
      <c r="C137" s="843"/>
      <c r="D137" s="843"/>
      <c r="E137" s="843"/>
      <c r="F137" s="843"/>
      <c r="G137" s="843"/>
      <c r="H137" s="843"/>
      <c r="I137" s="843"/>
      <c r="J137" s="843"/>
      <c r="K137" s="843"/>
      <c r="L137" s="843"/>
      <c r="M137" s="843"/>
      <c r="N137" s="843"/>
      <c r="O137" s="844"/>
    </row>
    <row r="138" spans="1:15" ht="15" customHeight="1" x14ac:dyDescent="0.35">
      <c r="A138" s="845" t="s">
        <v>454</v>
      </c>
      <c r="B138" s="846"/>
      <c r="C138" s="846"/>
      <c r="D138" s="846"/>
      <c r="E138" s="846"/>
      <c r="F138" s="846"/>
      <c r="G138" s="846"/>
      <c r="H138" s="846"/>
      <c r="I138" s="846"/>
      <c r="J138" s="846"/>
      <c r="K138" s="846"/>
      <c r="L138" s="846"/>
      <c r="M138" s="846"/>
      <c r="N138" s="846"/>
      <c r="O138" s="847"/>
    </row>
    <row r="139" spans="1:15" x14ac:dyDescent="0.35">
      <c r="A139" s="848" t="s">
        <v>455</v>
      </c>
      <c r="B139" s="849"/>
      <c r="C139" s="849"/>
      <c r="D139" s="849"/>
      <c r="E139" s="849"/>
      <c r="F139" s="849"/>
      <c r="G139" s="849"/>
      <c r="H139" s="849"/>
      <c r="I139" s="849"/>
      <c r="J139" s="849"/>
      <c r="K139" s="849"/>
      <c r="L139" s="849"/>
      <c r="M139" s="849"/>
      <c r="N139" s="849"/>
      <c r="O139" s="850"/>
    </row>
    <row r="140" spans="1:15" x14ac:dyDescent="0.35">
      <c r="A140" s="848"/>
      <c r="B140" s="849"/>
      <c r="C140" s="849"/>
      <c r="D140" s="849"/>
      <c r="E140" s="849"/>
      <c r="F140" s="849"/>
      <c r="G140" s="849"/>
      <c r="H140" s="849"/>
      <c r="I140" s="849"/>
      <c r="J140" s="849"/>
      <c r="K140" s="849"/>
      <c r="L140" s="849"/>
      <c r="M140" s="849"/>
      <c r="N140" s="849"/>
      <c r="O140" s="850"/>
    </row>
    <row r="141" spans="1:15" ht="7.5" customHeight="1" x14ac:dyDescent="0.35">
      <c r="A141" s="848"/>
      <c r="B141" s="849"/>
      <c r="C141" s="849"/>
      <c r="D141" s="849"/>
      <c r="E141" s="849"/>
      <c r="F141" s="849"/>
      <c r="G141" s="849"/>
      <c r="H141" s="849"/>
      <c r="I141" s="849"/>
      <c r="J141" s="849"/>
      <c r="K141" s="849"/>
      <c r="L141" s="849"/>
      <c r="M141" s="849"/>
      <c r="N141" s="849"/>
      <c r="O141" s="850"/>
    </row>
    <row r="142" spans="1:15" x14ac:dyDescent="0.35">
      <c r="A142" s="851"/>
      <c r="B142" s="852"/>
      <c r="C142" s="852"/>
      <c r="D142" s="852"/>
      <c r="E142" s="852"/>
      <c r="F142" s="852"/>
      <c r="G142" s="852"/>
      <c r="H142" s="852"/>
      <c r="I142" s="852"/>
      <c r="J142" s="852"/>
      <c r="K142" s="852"/>
      <c r="L142" s="852"/>
      <c r="M142" s="852"/>
      <c r="N142" s="852"/>
      <c r="O142" s="853"/>
    </row>
    <row r="143" spans="1:15" x14ac:dyDescent="0.35">
      <c r="A143" s="864" t="s">
        <v>456</v>
      </c>
      <c r="B143" s="865"/>
      <c r="C143" s="865"/>
      <c r="D143" s="865"/>
      <c r="E143" s="865"/>
      <c r="F143" s="865"/>
      <c r="G143" s="866"/>
      <c r="H143" s="857" t="s">
        <v>457</v>
      </c>
      <c r="I143" s="857"/>
      <c r="J143" s="857"/>
      <c r="K143" s="857"/>
      <c r="L143" s="857"/>
      <c r="M143" s="857"/>
      <c r="N143" s="857"/>
      <c r="O143" s="858"/>
    </row>
    <row r="144" spans="1:15" x14ac:dyDescent="0.35">
      <c r="A144" s="831" t="s">
        <v>458</v>
      </c>
      <c r="B144" s="832"/>
      <c r="C144" s="832"/>
      <c r="D144" s="832"/>
      <c r="E144" s="832"/>
      <c r="F144" s="832"/>
      <c r="G144" s="833"/>
      <c r="H144" s="834" t="s">
        <v>459</v>
      </c>
      <c r="I144" s="834"/>
      <c r="J144" s="834"/>
      <c r="K144" s="834"/>
      <c r="L144" s="834"/>
      <c r="M144" s="834"/>
      <c r="N144" s="834"/>
      <c r="O144" s="835"/>
    </row>
  </sheetData>
  <protectedRanges>
    <protectedRange sqref="O48" name="Rango1_1_1"/>
  </protectedRanges>
  <mergeCells count="330">
    <mergeCell ref="D7:E7"/>
    <mergeCell ref="F7:I7"/>
    <mergeCell ref="J7:L7"/>
    <mergeCell ref="M7:O7"/>
    <mergeCell ref="D8:E8"/>
    <mergeCell ref="F8:I8"/>
    <mergeCell ref="A81:A88"/>
    <mergeCell ref="C97:D97"/>
    <mergeCell ref="E97:L97"/>
    <mergeCell ref="B90:B97"/>
    <mergeCell ref="J8:O8"/>
    <mergeCell ref="A9:O9"/>
    <mergeCell ref="A10:G10"/>
    <mergeCell ref="H10:I27"/>
    <mergeCell ref="J10:O10"/>
    <mergeCell ref="A44:O47"/>
    <mergeCell ref="B26:F26"/>
    <mergeCell ref="J26:O27"/>
    <mergeCell ref="B27:F27"/>
    <mergeCell ref="B42:H42"/>
    <mergeCell ref="B31:H31"/>
    <mergeCell ref="B32:H32"/>
    <mergeCell ref="B33:H33"/>
    <mergeCell ref="B19:F20"/>
    <mergeCell ref="A1:B3"/>
    <mergeCell ref="J11:N11"/>
    <mergeCell ref="B12:F12"/>
    <mergeCell ref="C3:G3"/>
    <mergeCell ref="C2:O2"/>
    <mergeCell ref="C1:I1"/>
    <mergeCell ref="J12:N12"/>
    <mergeCell ref="A14:A18"/>
    <mergeCell ref="B17:F17"/>
    <mergeCell ref="B14:F14"/>
    <mergeCell ref="J14:N14"/>
    <mergeCell ref="B15:F15"/>
    <mergeCell ref="J15:N15"/>
    <mergeCell ref="B16:F16"/>
    <mergeCell ref="J16:N16"/>
    <mergeCell ref="J17:N17"/>
    <mergeCell ref="B18:F18"/>
    <mergeCell ref="A6:O6"/>
    <mergeCell ref="A7:C8"/>
    <mergeCell ref="J1:O1"/>
    <mergeCell ref="H3:K3"/>
    <mergeCell ref="L3:O3"/>
    <mergeCell ref="A4:O4"/>
    <mergeCell ref="A5:O5"/>
    <mergeCell ref="I38:O38"/>
    <mergeCell ref="B22:F22"/>
    <mergeCell ref="J22:N22"/>
    <mergeCell ref="B23:F23"/>
    <mergeCell ref="I33:O33"/>
    <mergeCell ref="I34:O34"/>
    <mergeCell ref="A28:O28"/>
    <mergeCell ref="A29:O29"/>
    <mergeCell ref="I30:O30"/>
    <mergeCell ref="I31:O31"/>
    <mergeCell ref="A19:A23"/>
    <mergeCell ref="J23:N24"/>
    <mergeCell ref="I32:O32"/>
    <mergeCell ref="G19:G20"/>
    <mergeCell ref="J19:N20"/>
    <mergeCell ref="B25:F25"/>
    <mergeCell ref="J25:N25"/>
    <mergeCell ref="O19:O20"/>
    <mergeCell ref="A24:A27"/>
    <mergeCell ref="B24:F24"/>
    <mergeCell ref="B30:H30"/>
    <mergeCell ref="B21:F21"/>
    <mergeCell ref="J21:N21"/>
    <mergeCell ref="B34:H34"/>
    <mergeCell ref="B13:F13"/>
    <mergeCell ref="O23:O24"/>
    <mergeCell ref="A11:A13"/>
    <mergeCell ref="B11:F11"/>
    <mergeCell ref="J18:N18"/>
    <mergeCell ref="J13:N13"/>
    <mergeCell ref="A49:O49"/>
    <mergeCell ref="B36:H36"/>
    <mergeCell ref="I36:O36"/>
    <mergeCell ref="B35:H35"/>
    <mergeCell ref="I35:O35"/>
    <mergeCell ref="A37:O37"/>
    <mergeCell ref="B41:H41"/>
    <mergeCell ref="B40:H40"/>
    <mergeCell ref="A38:A39"/>
    <mergeCell ref="B38:H39"/>
    <mergeCell ref="I39:K39"/>
    <mergeCell ref="L39:M39"/>
    <mergeCell ref="N39:O39"/>
    <mergeCell ref="I40:K40"/>
    <mergeCell ref="I41:K41"/>
    <mergeCell ref="I42:K42"/>
    <mergeCell ref="L40:M40"/>
    <mergeCell ref="L41:M41"/>
    <mergeCell ref="L42:M42"/>
    <mergeCell ref="N40:O40"/>
    <mergeCell ref="N41:O41"/>
    <mergeCell ref="N42:O42"/>
    <mergeCell ref="A43:O43"/>
    <mergeCell ref="A48:O48"/>
    <mergeCell ref="B50:O50"/>
    <mergeCell ref="B51:O51"/>
    <mergeCell ref="B52:O52"/>
    <mergeCell ref="O53:O54"/>
    <mergeCell ref="C54:D54"/>
    <mergeCell ref="E54:L54"/>
    <mergeCell ref="E55:L55"/>
    <mergeCell ref="C56:D56"/>
    <mergeCell ref="E56:L56"/>
    <mergeCell ref="C57:D57"/>
    <mergeCell ref="M59:M60"/>
    <mergeCell ref="E57:L57"/>
    <mergeCell ref="C58:D58"/>
    <mergeCell ref="C55:D55"/>
    <mergeCell ref="N59:N60"/>
    <mergeCell ref="A53:A54"/>
    <mergeCell ref="B53:B54"/>
    <mergeCell ref="C53:L53"/>
    <mergeCell ref="M53:M54"/>
    <mergeCell ref="N53:N54"/>
    <mergeCell ref="E58:L58"/>
    <mergeCell ref="B59:B63"/>
    <mergeCell ref="A59:A63"/>
    <mergeCell ref="C63:D63"/>
    <mergeCell ref="E63:L63"/>
    <mergeCell ref="E62:L62"/>
    <mergeCell ref="O75:O76"/>
    <mergeCell ref="A55:A58"/>
    <mergeCell ref="B55:B58"/>
    <mergeCell ref="A64:A66"/>
    <mergeCell ref="B64:B66"/>
    <mergeCell ref="C64:L64"/>
    <mergeCell ref="M64:M65"/>
    <mergeCell ref="N64:N65"/>
    <mergeCell ref="O64:O65"/>
    <mergeCell ref="C65:D65"/>
    <mergeCell ref="E65:L65"/>
    <mergeCell ref="C66:D66"/>
    <mergeCell ref="E66:L66"/>
    <mergeCell ref="O59:O60"/>
    <mergeCell ref="C60:D60"/>
    <mergeCell ref="E60:L60"/>
    <mergeCell ref="C61:D61"/>
    <mergeCell ref="E61:L61"/>
    <mergeCell ref="C59:L59"/>
    <mergeCell ref="C62:D62"/>
    <mergeCell ref="M67:M68"/>
    <mergeCell ref="N67:N68"/>
    <mergeCell ref="O67:O68"/>
    <mergeCell ref="C68:D68"/>
    <mergeCell ref="E68:L68"/>
    <mergeCell ref="C69:D69"/>
    <mergeCell ref="E69:L69"/>
    <mergeCell ref="C73:D73"/>
    <mergeCell ref="E73:L73"/>
    <mergeCell ref="A67:A74"/>
    <mergeCell ref="B67:B74"/>
    <mergeCell ref="C67:L67"/>
    <mergeCell ref="C70:D70"/>
    <mergeCell ref="E70:L70"/>
    <mergeCell ref="C71:D71"/>
    <mergeCell ref="E71:L71"/>
    <mergeCell ref="C72:D72"/>
    <mergeCell ref="E72:L72"/>
    <mergeCell ref="C74:D74"/>
    <mergeCell ref="E74:L74"/>
    <mergeCell ref="A75:A80"/>
    <mergeCell ref="B75:B80"/>
    <mergeCell ref="C75:L75"/>
    <mergeCell ref="C78:D78"/>
    <mergeCell ref="E78:L78"/>
    <mergeCell ref="C79:D79"/>
    <mergeCell ref="E79:L79"/>
    <mergeCell ref="M75:M76"/>
    <mergeCell ref="N75:N76"/>
    <mergeCell ref="C76:D76"/>
    <mergeCell ref="E76:L76"/>
    <mergeCell ref="C77:D77"/>
    <mergeCell ref="E77:L77"/>
    <mergeCell ref="C80:D80"/>
    <mergeCell ref="E80:L80"/>
    <mergeCell ref="M81:M82"/>
    <mergeCell ref="N81:N82"/>
    <mergeCell ref="O81:O82"/>
    <mergeCell ref="C82:D82"/>
    <mergeCell ref="E82:L82"/>
    <mergeCell ref="M90:M91"/>
    <mergeCell ref="C87:D87"/>
    <mergeCell ref="E87:L87"/>
    <mergeCell ref="C88:D88"/>
    <mergeCell ref="E88:L88"/>
    <mergeCell ref="C84:D84"/>
    <mergeCell ref="E84:L84"/>
    <mergeCell ref="C85:D85"/>
    <mergeCell ref="E85:L85"/>
    <mergeCell ref="C86:D86"/>
    <mergeCell ref="E86:L86"/>
    <mergeCell ref="N90:N91"/>
    <mergeCell ref="O90:O91"/>
    <mergeCell ref="B81:B89"/>
    <mergeCell ref="C81:L81"/>
    <mergeCell ref="C89:D89"/>
    <mergeCell ref="E89:L89"/>
    <mergeCell ref="C83:D83"/>
    <mergeCell ref="E83:L83"/>
    <mergeCell ref="E93:L93"/>
    <mergeCell ref="C91:D91"/>
    <mergeCell ref="E91:L91"/>
    <mergeCell ref="C92:D92"/>
    <mergeCell ref="E100:L100"/>
    <mergeCell ref="N98:N99"/>
    <mergeCell ref="E107:L107"/>
    <mergeCell ref="B103:B107"/>
    <mergeCell ref="A103:A107"/>
    <mergeCell ref="A90:A96"/>
    <mergeCell ref="C90:L90"/>
    <mergeCell ref="E92:L92"/>
    <mergeCell ref="C95:D95"/>
    <mergeCell ref="E95:L95"/>
    <mergeCell ref="C96:D96"/>
    <mergeCell ref="E96:L96"/>
    <mergeCell ref="C94:D94"/>
    <mergeCell ref="E94:L94"/>
    <mergeCell ref="C93:D93"/>
    <mergeCell ref="A98:A102"/>
    <mergeCell ref="B98:B102"/>
    <mergeCell ref="C98:L98"/>
    <mergeCell ref="O98:O99"/>
    <mergeCell ref="C99:D99"/>
    <mergeCell ref="E99:L99"/>
    <mergeCell ref="O108:O109"/>
    <mergeCell ref="C109:D109"/>
    <mergeCell ref="E109:L109"/>
    <mergeCell ref="M108:M109"/>
    <mergeCell ref="C107:D107"/>
    <mergeCell ref="M103:M104"/>
    <mergeCell ref="N103:N104"/>
    <mergeCell ref="O103:O104"/>
    <mergeCell ref="C104:D104"/>
    <mergeCell ref="E104:L104"/>
    <mergeCell ref="C105:D105"/>
    <mergeCell ref="E105:L105"/>
    <mergeCell ref="C106:D106"/>
    <mergeCell ref="E106:L106"/>
    <mergeCell ref="C103:L103"/>
    <mergeCell ref="M98:M99"/>
    <mergeCell ref="C101:D101"/>
    <mergeCell ref="E101:L101"/>
    <mergeCell ref="C102:D102"/>
    <mergeCell ref="E102:L102"/>
    <mergeCell ref="C100:D100"/>
    <mergeCell ref="O113:O114"/>
    <mergeCell ref="C114:D114"/>
    <mergeCell ref="E114:L114"/>
    <mergeCell ref="N108:N109"/>
    <mergeCell ref="C110:D110"/>
    <mergeCell ref="E110:L110"/>
    <mergeCell ref="C112:D112"/>
    <mergeCell ref="C117:D117"/>
    <mergeCell ref="E117:L117"/>
    <mergeCell ref="C111:D111"/>
    <mergeCell ref="E112:L112"/>
    <mergeCell ref="M113:M114"/>
    <mergeCell ref="N113:N114"/>
    <mergeCell ref="E111:L111"/>
    <mergeCell ref="C108:L108"/>
    <mergeCell ref="A108:A112"/>
    <mergeCell ref="B108:B112"/>
    <mergeCell ref="C115:D115"/>
    <mergeCell ref="E115:L115"/>
    <mergeCell ref="C116:D116"/>
    <mergeCell ref="A113:A117"/>
    <mergeCell ref="B113:B117"/>
    <mergeCell ref="C113:L113"/>
    <mergeCell ref="O128:O129"/>
    <mergeCell ref="C124:D124"/>
    <mergeCell ref="E124:L124"/>
    <mergeCell ref="A123:A127"/>
    <mergeCell ref="B123:B127"/>
    <mergeCell ref="C126:D126"/>
    <mergeCell ref="E122:L122"/>
    <mergeCell ref="E116:L116"/>
    <mergeCell ref="C121:D121"/>
    <mergeCell ref="E121:L121"/>
    <mergeCell ref="C120:D120"/>
    <mergeCell ref="E120:L120"/>
    <mergeCell ref="A118:A122"/>
    <mergeCell ref="B118:B122"/>
    <mergeCell ref="C118:L118"/>
    <mergeCell ref="E119:L119"/>
    <mergeCell ref="E129:L129"/>
    <mergeCell ref="M128:M129"/>
    <mergeCell ref="N128:N129"/>
    <mergeCell ref="A143:G143"/>
    <mergeCell ref="E131:L131"/>
    <mergeCell ref="C119:D119"/>
    <mergeCell ref="O118:O119"/>
    <mergeCell ref="M118:M119"/>
    <mergeCell ref="N118:N119"/>
    <mergeCell ref="C122:D122"/>
    <mergeCell ref="C123:L123"/>
    <mergeCell ref="O123:O124"/>
    <mergeCell ref="M123:M124"/>
    <mergeCell ref="N123:N124"/>
    <mergeCell ref="C125:D125"/>
    <mergeCell ref="E127:L127"/>
    <mergeCell ref="E125:L125"/>
    <mergeCell ref="E126:L126"/>
    <mergeCell ref="C127:D127"/>
    <mergeCell ref="A144:G144"/>
    <mergeCell ref="H144:O144"/>
    <mergeCell ref="A134:O134"/>
    <mergeCell ref="A135:O135"/>
    <mergeCell ref="A137:O137"/>
    <mergeCell ref="A138:O138"/>
    <mergeCell ref="A139:O141"/>
    <mergeCell ref="A142:O142"/>
    <mergeCell ref="A128:A132"/>
    <mergeCell ref="B128:B132"/>
    <mergeCell ref="C128:L128"/>
    <mergeCell ref="C132:D132"/>
    <mergeCell ref="E132:L132"/>
    <mergeCell ref="H143:O143"/>
    <mergeCell ref="C130:D130"/>
    <mergeCell ref="E130:L130"/>
    <mergeCell ref="A136:O136"/>
    <mergeCell ref="C131:D131"/>
    <mergeCell ref="C129:D129"/>
  </mergeCells>
  <printOptions horizontalCentered="1" verticalCentered="1"/>
  <pageMargins left="0.70866141732283472" right="0.31496062992125984" top="0.19685039370078741" bottom="0.59055118110236227" header="0.39370078740157483" footer="0.19685039370078741"/>
  <pageSetup scale="65" orientation="portrait" r:id="rId1"/>
  <headerFooter>
    <oddFooter>&amp;CEL FORMATO IMPRESO, SIN DILIGENCIAR, ES UNA COPIA NO CONTROLADA&amp;RPagina &amp;P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F67CDE2-112F-47F4-9046-B30F1765B760}">
          <x14:formula1>
            <xm:f>'LISTAS DESPLEGABLES PC'!$B$23:$B$120</xm:f>
          </x14:formula1>
          <xm:sqref>I40:K42</xm:sqref>
        </x14:dataValidation>
        <x14:dataValidation type="list" allowBlank="1" showInputMessage="1" showErrorMessage="1" xr:uid="{7E62D7BD-162B-4D91-8830-2A45C77A590D}">
          <x14:formula1>
            <xm:f>'LISTAS DESPLEGABLES PC'!$B$2:$B$120</xm:f>
          </x14:formula1>
          <xm:sqref>N40:O42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sheetPr>
  <dimension ref="A1:J29"/>
  <sheetViews>
    <sheetView view="pageBreakPreview" zoomScaleNormal="100" zoomScaleSheetLayoutView="100" workbookViewId="0">
      <selection sqref="A1:B3"/>
    </sheetView>
  </sheetViews>
  <sheetFormatPr defaultColWidth="10.81640625" defaultRowHeight="14.5" x14ac:dyDescent="0.35"/>
  <cols>
    <col min="2" max="2" width="16.453125" customWidth="1"/>
    <col min="7" max="7" width="14.453125" customWidth="1"/>
    <col min="10" max="10" width="18" customWidth="1"/>
    <col min="11" max="11" width="14.81640625" customWidth="1"/>
  </cols>
  <sheetData>
    <row r="1" spans="1:10" ht="15" customHeight="1" x14ac:dyDescent="0.35">
      <c r="A1" s="1054"/>
      <c r="B1" s="1055"/>
      <c r="C1" s="817" t="str">
        <f>INSTRUCTIVO!C1</f>
        <v>ASEGURAMIENTO SANITARIO</v>
      </c>
      <c r="D1" s="817"/>
      <c r="E1" s="817"/>
      <c r="F1" s="817"/>
      <c r="G1" s="1039" t="str">
        <f>INSTRUCTIVO!G1</f>
        <v>REGISTROS SANITARIOS Y TRAMITES ASOCIADOS</v>
      </c>
      <c r="H1" s="1039"/>
      <c r="I1" s="1039"/>
      <c r="J1" s="1039"/>
    </row>
    <row r="2" spans="1:10" ht="21.75" customHeight="1" x14ac:dyDescent="0.35">
      <c r="A2" s="1054"/>
      <c r="B2" s="1055"/>
      <c r="C2" s="1058" t="str">
        <f>INSTRUCTIVO!C2</f>
        <v>FORMATO ÚNICO DE DILIGENCIAMIENTO DE REACTIVOS NO IVD</v>
      </c>
      <c r="D2" s="1058"/>
      <c r="E2" s="1058"/>
      <c r="F2" s="1058"/>
      <c r="G2" s="1058"/>
      <c r="H2" s="1058"/>
      <c r="I2" s="1058"/>
      <c r="J2" s="1058"/>
    </row>
    <row r="3" spans="1:10" ht="15" customHeight="1" thickBot="1" x14ac:dyDescent="0.4">
      <c r="A3" s="1056"/>
      <c r="B3" s="1057"/>
      <c r="C3" s="1059" t="str">
        <f>INSTRUCTIVO!C3</f>
        <v>Código: ASS-RSA-FM119</v>
      </c>
      <c r="D3" s="1059"/>
      <c r="E3" s="1059"/>
      <c r="F3" s="1061" t="str">
        <f>INSTRUCTIVO!F3</f>
        <v>Versión: 06</v>
      </c>
      <c r="G3" s="1061"/>
      <c r="H3" s="1060" t="str">
        <f>INSTRUCTIVO!H3</f>
        <v>Fecha de Emisión: 2025-07-18</v>
      </c>
      <c r="I3" s="1060"/>
      <c r="J3" s="1060"/>
    </row>
    <row r="4" spans="1:10" ht="8.25" customHeight="1" thickTop="1" thickBot="1" x14ac:dyDescent="0.4">
      <c r="A4" s="126"/>
      <c r="B4" s="23"/>
      <c r="C4" s="24"/>
      <c r="D4" s="24"/>
      <c r="E4" s="24"/>
      <c r="F4" s="24"/>
      <c r="G4" s="23"/>
      <c r="H4" s="23"/>
      <c r="I4" s="23"/>
      <c r="J4" s="127"/>
    </row>
    <row r="5" spans="1:10" ht="43.5" customHeight="1" thickBot="1" x14ac:dyDescent="0.4">
      <c r="A5" s="1049" t="s">
        <v>460</v>
      </c>
      <c r="B5" s="1050"/>
      <c r="C5" s="1050"/>
      <c r="D5" s="1050"/>
      <c r="E5" s="1050"/>
      <c r="F5" s="1050"/>
      <c r="G5" s="1050"/>
      <c r="H5" s="1050"/>
      <c r="I5" s="1050"/>
      <c r="J5" s="1051"/>
    </row>
    <row r="6" spans="1:10" x14ac:dyDescent="0.35">
      <c r="A6" s="128"/>
      <c r="B6" s="22"/>
      <c r="C6" s="22"/>
      <c r="D6" s="22"/>
      <c r="E6" s="22"/>
      <c r="F6" s="22"/>
      <c r="G6" s="22"/>
      <c r="H6" s="22"/>
      <c r="I6" s="22"/>
      <c r="J6" s="21"/>
    </row>
    <row r="7" spans="1:10" x14ac:dyDescent="0.35">
      <c r="A7" s="129" t="s">
        <v>211</v>
      </c>
      <c r="B7" s="1052" t="s">
        <v>209</v>
      </c>
      <c r="C7" s="1053"/>
      <c r="D7" s="1053"/>
      <c r="E7" s="1053"/>
      <c r="F7" s="1053"/>
      <c r="G7" s="1053"/>
      <c r="H7" s="20" t="s">
        <v>210</v>
      </c>
      <c r="I7" s="20" t="s">
        <v>211</v>
      </c>
      <c r="J7" s="19" t="s">
        <v>212</v>
      </c>
    </row>
    <row r="8" spans="1:10" ht="45.75" customHeight="1" x14ac:dyDescent="0.35">
      <c r="A8" s="130">
        <v>1</v>
      </c>
      <c r="B8" s="1062" t="s">
        <v>461</v>
      </c>
      <c r="C8" s="1063"/>
      <c r="D8" s="1063"/>
      <c r="E8" s="1063"/>
      <c r="F8" s="1063"/>
      <c r="G8" s="1064"/>
      <c r="H8" s="18"/>
      <c r="I8" s="18"/>
      <c r="J8" s="17"/>
    </row>
    <row r="9" spans="1:10" ht="34.5" customHeight="1" x14ac:dyDescent="0.35">
      <c r="A9" s="130">
        <v>2</v>
      </c>
      <c r="B9" s="1065" t="s">
        <v>462</v>
      </c>
      <c r="C9" s="1066"/>
      <c r="D9" s="1066"/>
      <c r="E9" s="1066"/>
      <c r="F9" s="1066"/>
      <c r="G9" s="1067"/>
      <c r="H9" s="18"/>
      <c r="I9" s="18"/>
      <c r="J9" s="17"/>
    </row>
    <row r="10" spans="1:10" ht="35.25" customHeight="1" x14ac:dyDescent="0.35">
      <c r="A10" s="130">
        <v>3</v>
      </c>
      <c r="B10" s="1065" t="s">
        <v>463</v>
      </c>
      <c r="C10" s="1066"/>
      <c r="D10" s="1066"/>
      <c r="E10" s="1066"/>
      <c r="F10" s="1066"/>
      <c r="G10" s="1067"/>
      <c r="H10" s="18"/>
      <c r="I10" s="18"/>
      <c r="J10" s="17"/>
    </row>
    <row r="11" spans="1:10" ht="15.75" customHeight="1" x14ac:dyDescent="0.35">
      <c r="A11" s="130">
        <v>4</v>
      </c>
      <c r="B11" s="1040" t="s">
        <v>464</v>
      </c>
      <c r="C11" s="1041"/>
      <c r="D11" s="1041"/>
      <c r="E11" s="1041"/>
      <c r="F11" s="1041"/>
      <c r="G11" s="1042"/>
      <c r="H11" s="18"/>
      <c r="I11" s="18"/>
      <c r="J11" s="17"/>
    </row>
    <row r="12" spans="1:10" ht="15.75" customHeight="1" x14ac:dyDescent="0.35">
      <c r="A12" s="1068" t="s">
        <v>465</v>
      </c>
      <c r="B12" s="1069"/>
      <c r="C12" s="1069"/>
      <c r="D12" s="1069"/>
      <c r="E12" s="1069"/>
      <c r="F12" s="1069"/>
      <c r="G12" s="1069"/>
      <c r="H12" s="1069"/>
      <c r="I12" s="1069"/>
      <c r="J12" s="1070"/>
    </row>
    <row r="13" spans="1:10" ht="15.75" customHeight="1" x14ac:dyDescent="0.35">
      <c r="A13" s="1085" t="s">
        <v>466</v>
      </c>
      <c r="B13" s="1085"/>
      <c r="C13" s="1086" t="s">
        <v>467</v>
      </c>
      <c r="D13" s="1086"/>
      <c r="E13" s="1086" t="s">
        <v>468</v>
      </c>
      <c r="F13" s="1086"/>
      <c r="G13" s="1086" t="s">
        <v>469</v>
      </c>
      <c r="H13" s="1086"/>
      <c r="I13" s="1086" t="s">
        <v>470</v>
      </c>
      <c r="J13" s="1086"/>
    </row>
    <row r="14" spans="1:10" ht="15.75" customHeight="1" x14ac:dyDescent="0.35">
      <c r="A14" s="1081"/>
      <c r="B14" s="1082"/>
      <c r="C14" s="1079"/>
      <c r="D14" s="1080"/>
      <c r="E14" s="1079"/>
      <c r="F14" s="1080"/>
      <c r="G14" s="383"/>
      <c r="H14" s="384"/>
      <c r="I14" s="1083"/>
      <c r="J14" s="1084"/>
    </row>
    <row r="15" spans="1:10" ht="15.75" customHeight="1" x14ac:dyDescent="0.35">
      <c r="A15" s="1081"/>
      <c r="B15" s="1082"/>
      <c r="C15" s="1079"/>
      <c r="D15" s="1080"/>
      <c r="E15" s="1079"/>
      <c r="F15" s="1080"/>
      <c r="G15" s="1087"/>
      <c r="H15" s="1088"/>
      <c r="I15" s="1083"/>
      <c r="J15" s="1084"/>
    </row>
    <row r="16" spans="1:10" ht="79.5" customHeight="1" x14ac:dyDescent="0.35">
      <c r="A16" s="1043" t="s">
        <v>471</v>
      </c>
      <c r="B16" s="1044"/>
      <c r="C16" s="1044"/>
      <c r="D16" s="1044"/>
      <c r="E16" s="1044"/>
      <c r="F16" s="1044"/>
      <c r="G16" s="1044"/>
      <c r="H16" s="1044"/>
      <c r="I16" s="1044"/>
      <c r="J16" s="1045"/>
    </row>
    <row r="17" spans="1:10" ht="8.25" customHeight="1" x14ac:dyDescent="0.35">
      <c r="A17" s="1046"/>
      <c r="B17" s="1047"/>
      <c r="C17" s="1047"/>
      <c r="D17" s="1047"/>
      <c r="E17" s="1047"/>
      <c r="F17" s="1047"/>
      <c r="G17" s="1047"/>
      <c r="H17" s="1047"/>
      <c r="I17" s="1047"/>
      <c r="J17" s="1048"/>
    </row>
    <row r="18" spans="1:10" x14ac:dyDescent="0.35">
      <c r="A18" s="1071" t="s">
        <v>253</v>
      </c>
      <c r="B18" s="1072"/>
      <c r="C18" s="1072"/>
      <c r="D18" s="1072"/>
      <c r="E18" s="1072"/>
      <c r="F18" s="1072"/>
      <c r="G18" s="1072"/>
      <c r="H18" s="1072"/>
      <c r="I18" s="1072"/>
      <c r="J18" s="1073"/>
    </row>
    <row r="19" spans="1:10" x14ac:dyDescent="0.35">
      <c r="A19" s="1074"/>
      <c r="B19" s="1075"/>
      <c r="C19" s="1075"/>
      <c r="D19" s="1075"/>
      <c r="E19" s="1075"/>
      <c r="F19" s="1075"/>
      <c r="G19" s="1075"/>
      <c r="H19" s="1075"/>
      <c r="I19" s="1075"/>
      <c r="J19" s="1076"/>
    </row>
    <row r="20" spans="1:10" x14ac:dyDescent="0.35">
      <c r="A20" s="1074" t="s">
        <v>472</v>
      </c>
      <c r="B20" s="1075"/>
      <c r="C20" s="1075"/>
      <c r="D20" s="1075"/>
      <c r="E20" s="1075"/>
      <c r="F20" s="1075"/>
      <c r="G20" s="1075"/>
      <c r="H20" s="1075"/>
      <c r="I20" s="1075"/>
      <c r="J20" s="1076"/>
    </row>
    <row r="21" spans="1:10" x14ac:dyDescent="0.35">
      <c r="A21" s="81"/>
      <c r="B21" s="90"/>
      <c r="C21" s="700"/>
      <c r="D21" s="700"/>
      <c r="E21" s="700"/>
      <c r="F21" s="700"/>
      <c r="G21" s="700"/>
      <c r="H21" s="118"/>
      <c r="I21" s="82"/>
      <c r="J21" s="8"/>
    </row>
    <row r="22" spans="1:10" ht="15" customHeight="1" x14ac:dyDescent="0.35">
      <c r="A22" s="670" t="s">
        <v>254</v>
      </c>
      <c r="B22" s="671"/>
      <c r="C22" s="672"/>
      <c r="D22" s="672"/>
      <c r="E22" s="672"/>
      <c r="F22" s="672"/>
      <c r="G22" s="672"/>
      <c r="H22" s="672"/>
      <c r="I22" s="672"/>
      <c r="J22" s="673"/>
    </row>
    <row r="23" spans="1:10" x14ac:dyDescent="0.35">
      <c r="A23" s="670" t="s">
        <v>255</v>
      </c>
      <c r="B23" s="671"/>
      <c r="C23" s="672"/>
      <c r="D23" s="672"/>
      <c r="E23" s="672"/>
      <c r="F23" s="672"/>
      <c r="G23" s="672"/>
      <c r="H23" s="672"/>
      <c r="I23" s="672"/>
      <c r="J23" s="673"/>
    </row>
    <row r="24" spans="1:10" ht="15" thickBot="1" x14ac:dyDescent="0.4">
      <c r="A24" s="81"/>
      <c r="B24" s="90"/>
      <c r="C24" s="82"/>
      <c r="D24" s="82"/>
      <c r="E24" s="82"/>
      <c r="F24" s="82"/>
      <c r="G24" s="82"/>
      <c r="H24" s="82"/>
      <c r="I24" s="82"/>
      <c r="J24" s="83"/>
    </row>
    <row r="25" spans="1:10" ht="17.25" customHeight="1" x14ac:dyDescent="0.35">
      <c r="A25" s="674" t="s">
        <v>256</v>
      </c>
      <c r="B25" s="675"/>
      <c r="C25" s="675"/>
      <c r="D25" s="675"/>
      <c r="E25" s="675"/>
      <c r="F25" s="675"/>
      <c r="G25" s="675"/>
      <c r="H25" s="675"/>
      <c r="I25" s="675"/>
      <c r="J25" s="676"/>
    </row>
    <row r="26" spans="1:10" ht="16.5" customHeight="1" x14ac:dyDescent="0.35">
      <c r="A26" s="1077" t="s">
        <v>257</v>
      </c>
      <c r="B26" s="1078"/>
      <c r="C26" s="6"/>
      <c r="D26" s="4"/>
      <c r="E26" s="4" t="s">
        <v>258</v>
      </c>
      <c r="G26" s="117" t="s">
        <v>221</v>
      </c>
      <c r="H26" s="677"/>
      <c r="I26" s="677"/>
      <c r="J26" s="116"/>
    </row>
    <row r="27" spans="1:10" ht="16.5" customHeight="1" x14ac:dyDescent="0.35">
      <c r="A27" s="1077" t="s">
        <v>259</v>
      </c>
      <c r="B27" s="1078"/>
      <c r="C27" s="7"/>
      <c r="D27" s="4"/>
      <c r="E27" s="4" t="s">
        <v>258</v>
      </c>
      <c r="F27" s="7"/>
      <c r="G27" s="117" t="s">
        <v>221</v>
      </c>
      <c r="H27" s="678"/>
      <c r="I27" s="678"/>
      <c r="J27" s="116"/>
    </row>
    <row r="28" spans="1:10" ht="16.5" customHeight="1" x14ac:dyDescent="0.35">
      <c r="A28" s="1077" t="s">
        <v>260</v>
      </c>
      <c r="B28" s="1078"/>
      <c r="C28" s="7"/>
      <c r="D28" s="4"/>
      <c r="E28" s="4" t="s">
        <v>261</v>
      </c>
      <c r="F28" s="679"/>
      <c r="G28" s="679"/>
      <c r="H28" s="679"/>
      <c r="I28" s="679"/>
      <c r="J28" s="116"/>
    </row>
    <row r="29" spans="1:10" ht="15" thickBot="1" x14ac:dyDescent="0.4">
      <c r="A29" s="43"/>
      <c r="B29" s="16"/>
      <c r="C29" s="16"/>
      <c r="D29" s="5"/>
      <c r="E29" s="5"/>
      <c r="F29" s="5"/>
      <c r="G29" s="5"/>
      <c r="H29" s="5"/>
      <c r="I29" s="16"/>
      <c r="J29" s="115"/>
    </row>
  </sheetData>
  <mergeCells count="43">
    <mergeCell ref="A15:B15"/>
    <mergeCell ref="E15:F15"/>
    <mergeCell ref="G15:H15"/>
    <mergeCell ref="I15:J15"/>
    <mergeCell ref="C15:D15"/>
    <mergeCell ref="E14:F14"/>
    <mergeCell ref="C14:D14"/>
    <mergeCell ref="A14:B14"/>
    <mergeCell ref="I14:J14"/>
    <mergeCell ref="A13:B13"/>
    <mergeCell ref="C13:D13"/>
    <mergeCell ref="E13:F13"/>
    <mergeCell ref="G13:H13"/>
    <mergeCell ref="I13:J13"/>
    <mergeCell ref="H26:I26"/>
    <mergeCell ref="H27:I27"/>
    <mergeCell ref="F28:I28"/>
    <mergeCell ref="A26:B26"/>
    <mergeCell ref="A27:B27"/>
    <mergeCell ref="A28:B28"/>
    <mergeCell ref="A23:J23"/>
    <mergeCell ref="A25:J25"/>
    <mergeCell ref="A22:J22"/>
    <mergeCell ref="A18:J18"/>
    <mergeCell ref="A19:J19"/>
    <mergeCell ref="A20:J20"/>
    <mergeCell ref="C21:G21"/>
    <mergeCell ref="C1:F1"/>
    <mergeCell ref="G1:J1"/>
    <mergeCell ref="B11:G11"/>
    <mergeCell ref="A16:J16"/>
    <mergeCell ref="A17:J17"/>
    <mergeCell ref="A5:J5"/>
    <mergeCell ref="B7:G7"/>
    <mergeCell ref="A1:B3"/>
    <mergeCell ref="C2:J2"/>
    <mergeCell ref="C3:E3"/>
    <mergeCell ref="H3:J3"/>
    <mergeCell ref="F3:G3"/>
    <mergeCell ref="B8:G8"/>
    <mergeCell ref="B9:G9"/>
    <mergeCell ref="B10:G10"/>
    <mergeCell ref="A12:J12"/>
  </mergeCells>
  <printOptions horizontalCentered="1"/>
  <pageMargins left="0.23622047244094491" right="0.23622047244094491" top="0.74803149606299213" bottom="0.74803149606299213" header="0.31496062992125984" footer="0.31496062992125984"/>
  <pageSetup scale="73" orientation="portrait" r:id="rId1"/>
  <headerFooter>
    <oddFooter>&amp;C&amp;"Arial,Normal"&amp;10EL FORMATO IMPRESO, SIN DILIGENCIAR, ES UNA COPIA NO CONTROLADA
&amp;"-,Normal"&amp;11
&amp;R&amp;"Arial,Normal"&amp;10Pagína &amp;P de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sheetPr>
  <dimension ref="A1:HK91"/>
  <sheetViews>
    <sheetView showGridLines="0" view="pageBreakPreview" zoomScaleNormal="100" zoomScaleSheetLayoutView="100" workbookViewId="0">
      <selection activeCell="I12" sqref="I12"/>
    </sheetView>
  </sheetViews>
  <sheetFormatPr defaultColWidth="10.81640625" defaultRowHeight="14.5" x14ac:dyDescent="0.35"/>
  <cols>
    <col min="1" max="1" width="9.1796875" customWidth="1"/>
    <col min="7" max="7" width="13.453125" customWidth="1"/>
    <col min="8" max="11" width="11.54296875" customWidth="1"/>
    <col min="12" max="12" width="11.1796875" customWidth="1"/>
    <col min="13" max="13" width="10" customWidth="1"/>
  </cols>
  <sheetData>
    <row r="1" spans="1:219" ht="15" customHeight="1" x14ac:dyDescent="0.35">
      <c r="A1" s="1142"/>
      <c r="B1" s="1142"/>
      <c r="C1" s="817" t="str">
        <f>INSTRUCTIVO!C1</f>
        <v>ASEGURAMIENTO SANITARIO</v>
      </c>
      <c r="D1" s="817"/>
      <c r="E1" s="817"/>
      <c r="F1" s="817"/>
      <c r="G1" s="817" t="str">
        <f>INSTRUCTIVO!G1</f>
        <v>REGISTROS SANITARIOS Y TRAMITES ASOCIADOS</v>
      </c>
      <c r="H1" s="817"/>
      <c r="I1" s="817"/>
      <c r="J1" s="817"/>
      <c r="K1" s="817"/>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row>
    <row r="2" spans="1:219" ht="22.5" customHeight="1" x14ac:dyDescent="0.35">
      <c r="A2" s="1142"/>
      <c r="B2" s="1142"/>
      <c r="C2" s="1144" t="str">
        <f>INSTRUCTIVO!C2</f>
        <v>FORMATO ÚNICO DE DILIGENCIAMIENTO DE REACTIVOS NO IVD</v>
      </c>
      <c r="D2" s="1144"/>
      <c r="E2" s="1144"/>
      <c r="F2" s="1144"/>
      <c r="G2" s="1144"/>
      <c r="H2" s="1144"/>
      <c r="I2" s="1144"/>
      <c r="J2" s="1144"/>
      <c r="K2" s="1144"/>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row>
    <row r="3" spans="1:219" ht="15" customHeight="1" thickBot="1" x14ac:dyDescent="0.4">
      <c r="A3" s="1143"/>
      <c r="B3" s="1143"/>
      <c r="C3" s="820" t="str">
        <f>INSTRUCTIVO!C3</f>
        <v>Código: ASS-RSA-FM119</v>
      </c>
      <c r="D3" s="820"/>
      <c r="E3" s="820"/>
      <c r="F3" s="820" t="str">
        <f>INSTRUCTIVO!F3</f>
        <v>Versión: 06</v>
      </c>
      <c r="G3" s="820"/>
      <c r="H3" s="821" t="str">
        <f>INSTRUCTIVO!H3</f>
        <v>Fecha de Emisión: 2025-07-18</v>
      </c>
      <c r="I3" s="821"/>
      <c r="J3" s="821"/>
      <c r="K3" s="821"/>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row>
    <row r="4" spans="1:219" ht="16.5" thickTop="1" thickBot="1" x14ac:dyDescent="0.4">
      <c r="A4" s="137"/>
      <c r="B4" s="32"/>
      <c r="C4" s="32"/>
      <c r="D4" s="32"/>
      <c r="E4" s="32"/>
      <c r="F4" s="32"/>
      <c r="G4" s="32"/>
      <c r="H4" s="32"/>
      <c r="I4" s="32"/>
      <c r="J4" s="32"/>
      <c r="K4" s="191"/>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row>
    <row r="5" spans="1:219" ht="21.75" customHeight="1" x14ac:dyDescent="0.35">
      <c r="A5" s="1128" t="s">
        <v>473</v>
      </c>
      <c r="B5" s="1129"/>
      <c r="C5" s="1129"/>
      <c r="D5" s="1129"/>
      <c r="E5" s="1129"/>
      <c r="F5" s="1129"/>
      <c r="G5" s="1129"/>
      <c r="H5" s="1129"/>
      <c r="I5" s="1129"/>
      <c r="J5" s="1129"/>
      <c r="K5" s="1130"/>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row>
    <row r="6" spans="1:219" ht="23.25" customHeight="1" thickBot="1" x14ac:dyDescent="0.4">
      <c r="A6" s="1131"/>
      <c r="B6" s="1132"/>
      <c r="C6" s="1132"/>
      <c r="D6" s="1132"/>
      <c r="E6" s="1132"/>
      <c r="F6" s="1132"/>
      <c r="G6" s="1132"/>
      <c r="H6" s="1132"/>
      <c r="I6" s="1132"/>
      <c r="J6" s="1132"/>
      <c r="K6" s="1133"/>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row>
    <row r="7" spans="1:219" ht="15" thickBot="1" x14ac:dyDescent="0.4">
      <c r="A7" s="138"/>
      <c r="B7" s="26"/>
      <c r="C7" s="26"/>
      <c r="D7" s="26"/>
      <c r="E7" s="31"/>
      <c r="F7" s="26"/>
      <c r="G7" s="26"/>
      <c r="H7" s="26"/>
      <c r="I7" s="26"/>
      <c r="J7" s="26"/>
      <c r="K7" s="25"/>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row>
    <row r="8" spans="1:219" ht="18" customHeight="1" thickBot="1" x14ac:dyDescent="0.4">
      <c r="A8" s="1134" t="s">
        <v>474</v>
      </c>
      <c r="B8" s="1135"/>
      <c r="C8" s="1135"/>
      <c r="D8" s="1135"/>
      <c r="E8" s="1135"/>
      <c r="F8" s="1135"/>
      <c r="G8" s="1135"/>
      <c r="H8" s="1135"/>
      <c r="I8" s="1135"/>
      <c r="J8" s="1135"/>
      <c r="K8" s="1136"/>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row>
    <row r="9" spans="1:219" ht="15" customHeight="1" x14ac:dyDescent="0.35">
      <c r="A9" s="139"/>
      <c r="B9" s="131"/>
      <c r="C9" s="131"/>
      <c r="D9" s="131"/>
      <c r="E9" s="131"/>
      <c r="F9" s="131"/>
      <c r="G9" s="131"/>
      <c r="H9" s="131"/>
      <c r="I9" s="131"/>
      <c r="J9" s="131"/>
      <c r="K9" s="132"/>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row>
    <row r="10" spans="1:219" ht="21.75" customHeight="1" x14ac:dyDescent="0.35">
      <c r="A10" s="1137" t="s">
        <v>475</v>
      </c>
      <c r="B10" s="1138"/>
      <c r="C10" s="1138"/>
      <c r="D10" s="1139"/>
      <c r="E10" s="1139"/>
      <c r="F10" s="1139"/>
      <c r="G10" s="27" t="s">
        <v>476</v>
      </c>
      <c r="H10" s="677"/>
      <c r="I10" s="677"/>
      <c r="J10" s="677"/>
      <c r="K10" s="72"/>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row>
    <row r="11" spans="1:219" ht="21.75" customHeight="1" x14ac:dyDescent="0.35">
      <c r="A11" s="140" t="s">
        <v>477</v>
      </c>
      <c r="B11" s="1108"/>
      <c r="C11" s="1108"/>
      <c r="D11" s="1108"/>
      <c r="E11" s="1140" t="s">
        <v>478</v>
      </c>
      <c r="F11" s="1140"/>
      <c r="G11" s="1140"/>
      <c r="H11" s="1141"/>
      <c r="I11" s="1141"/>
      <c r="J11" s="1141"/>
      <c r="K11" s="136"/>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row>
    <row r="12" spans="1:219" ht="21.75" customHeight="1" x14ac:dyDescent="0.35">
      <c r="A12" s="73" t="s">
        <v>479</v>
      </c>
      <c r="B12" s="57"/>
      <c r="C12" s="57"/>
      <c r="D12" s="74"/>
      <c r="E12" s="74"/>
      <c r="F12" s="74"/>
      <c r="G12" s="74"/>
      <c r="H12" s="75" t="s">
        <v>103</v>
      </c>
      <c r="I12" s="78"/>
      <c r="J12" s="78"/>
      <c r="K12" s="141"/>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row>
    <row r="13" spans="1:219" ht="20.25" customHeight="1" x14ac:dyDescent="0.35">
      <c r="A13" s="142"/>
      <c r="B13" s="133"/>
      <c r="C13" s="133"/>
      <c r="D13" s="133"/>
      <c r="H13" s="134"/>
      <c r="I13" s="134"/>
      <c r="J13" s="134"/>
      <c r="K13" s="141"/>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row>
    <row r="14" spans="1:219" ht="20.25" customHeight="1" x14ac:dyDescent="0.35">
      <c r="A14" s="1089" t="s">
        <v>150</v>
      </c>
      <c r="B14" s="1090"/>
      <c r="C14" s="1090"/>
      <c r="D14" s="1090"/>
      <c r="E14" s="1090"/>
      <c r="F14" s="1090"/>
      <c r="G14" s="1090"/>
      <c r="H14" s="1090"/>
      <c r="I14" s="1090"/>
      <c r="J14" s="1090"/>
      <c r="K14" s="1091"/>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row>
    <row r="15" spans="1:219" ht="15" customHeight="1" x14ac:dyDescent="0.35">
      <c r="A15" s="170">
        <v>1</v>
      </c>
      <c r="B15" s="1095"/>
      <c r="C15" s="1096"/>
      <c r="D15" s="1096"/>
      <c r="E15" s="1096"/>
      <c r="F15" s="1096"/>
      <c r="G15" s="1096"/>
      <c r="H15" s="1096"/>
      <c r="I15" s="1096"/>
      <c r="J15" s="1096"/>
      <c r="K15" s="1097"/>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row>
    <row r="16" spans="1:219" ht="15" customHeight="1" x14ac:dyDescent="0.35">
      <c r="A16" s="170">
        <v>2</v>
      </c>
      <c r="B16" s="1095"/>
      <c r="C16" s="1096"/>
      <c r="D16" s="1096"/>
      <c r="E16" s="1096"/>
      <c r="F16" s="1096"/>
      <c r="G16" s="1096"/>
      <c r="H16" s="1096"/>
      <c r="I16" s="1096"/>
      <c r="J16" s="1096"/>
      <c r="K16" s="1097"/>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row>
    <row r="17" spans="1:219" ht="15" customHeight="1" x14ac:dyDescent="0.35">
      <c r="A17" s="170">
        <v>3</v>
      </c>
      <c r="B17" s="1095"/>
      <c r="C17" s="1096"/>
      <c r="D17" s="1096"/>
      <c r="E17" s="1096"/>
      <c r="F17" s="1096"/>
      <c r="G17" s="1096"/>
      <c r="H17" s="1096"/>
      <c r="I17" s="1096"/>
      <c r="J17" s="1096"/>
      <c r="K17" s="1097"/>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row>
    <row r="18" spans="1:219" ht="15" customHeight="1" x14ac:dyDescent="0.35">
      <c r="A18" s="170">
        <v>4</v>
      </c>
      <c r="B18" s="1095"/>
      <c r="C18" s="1096"/>
      <c r="D18" s="1096"/>
      <c r="E18" s="1096"/>
      <c r="F18" s="1096"/>
      <c r="G18" s="1096"/>
      <c r="H18" s="1096"/>
      <c r="I18" s="1096"/>
      <c r="J18" s="1096"/>
      <c r="K18" s="1097"/>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row>
    <row r="19" spans="1:219" ht="15" customHeight="1" x14ac:dyDescent="0.35">
      <c r="A19" s="170">
        <v>5</v>
      </c>
      <c r="B19" s="1095"/>
      <c r="C19" s="1096"/>
      <c r="D19" s="1096"/>
      <c r="E19" s="1096"/>
      <c r="F19" s="1096"/>
      <c r="G19" s="1096"/>
      <c r="H19" s="1096"/>
      <c r="I19" s="1096"/>
      <c r="J19" s="1096"/>
      <c r="K19" s="1097"/>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row>
    <row r="20" spans="1:219" ht="15" customHeight="1" x14ac:dyDescent="0.35">
      <c r="A20" s="170">
        <v>6</v>
      </c>
      <c r="B20" s="1095"/>
      <c r="C20" s="1096"/>
      <c r="D20" s="1096"/>
      <c r="E20" s="1096"/>
      <c r="F20" s="1096"/>
      <c r="G20" s="1096"/>
      <c r="H20" s="1096"/>
      <c r="I20" s="1096"/>
      <c r="J20" s="1096"/>
      <c r="K20" s="1097"/>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row>
    <row r="21" spans="1:219" ht="15" customHeight="1" x14ac:dyDescent="0.35">
      <c r="A21" s="170">
        <v>7</v>
      </c>
      <c r="B21" s="1095"/>
      <c r="C21" s="1096"/>
      <c r="D21" s="1096"/>
      <c r="E21" s="1096"/>
      <c r="F21" s="1096"/>
      <c r="G21" s="1096"/>
      <c r="H21" s="1096"/>
      <c r="I21" s="1096"/>
      <c r="J21" s="1096"/>
      <c r="K21" s="1097"/>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row>
    <row r="22" spans="1:219" ht="15" customHeight="1" x14ac:dyDescent="0.35">
      <c r="A22" s="170">
        <v>8</v>
      </c>
      <c r="B22" s="167"/>
      <c r="C22" s="168"/>
      <c r="D22" s="168"/>
      <c r="E22" s="168"/>
      <c r="F22" s="168"/>
      <c r="G22" s="168"/>
      <c r="H22" s="168"/>
      <c r="I22" s="168"/>
      <c r="J22" s="168"/>
      <c r="K22" s="169"/>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row>
    <row r="23" spans="1:219" ht="15" customHeight="1" x14ac:dyDescent="0.35">
      <c r="A23" s="170">
        <v>9</v>
      </c>
      <c r="B23" s="167"/>
      <c r="C23" s="168"/>
      <c r="D23" s="168"/>
      <c r="E23" s="168"/>
      <c r="F23" s="168"/>
      <c r="G23" s="168"/>
      <c r="H23" s="168"/>
      <c r="I23" s="168"/>
      <c r="J23" s="168"/>
      <c r="K23" s="169"/>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row>
    <row r="24" spans="1:219" x14ac:dyDescent="0.35">
      <c r="A24" s="170">
        <v>10</v>
      </c>
      <c r="B24" s="167"/>
      <c r="C24" s="168"/>
      <c r="D24" s="168"/>
      <c r="E24" s="168"/>
      <c r="F24" s="168"/>
      <c r="G24" s="168"/>
      <c r="H24" s="168"/>
      <c r="I24" s="168"/>
      <c r="J24" s="168"/>
      <c r="K24" s="16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row>
    <row r="25" spans="1:219" x14ac:dyDescent="0.35">
      <c r="A25" s="170">
        <v>11</v>
      </c>
      <c r="B25" s="168"/>
      <c r="C25" s="168"/>
      <c r="D25" s="168"/>
      <c r="E25" s="168"/>
      <c r="F25" s="168"/>
      <c r="G25" s="168"/>
      <c r="H25" s="168"/>
      <c r="I25" s="168"/>
      <c r="J25" s="168"/>
      <c r="K25" s="16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row>
    <row r="26" spans="1:219" x14ac:dyDescent="0.35">
      <c r="A26" s="170">
        <v>12</v>
      </c>
      <c r="B26" s="168"/>
      <c r="C26" s="168"/>
      <c r="D26" s="168"/>
      <c r="E26" s="168"/>
      <c r="F26" s="168"/>
      <c r="G26" s="168"/>
      <c r="H26" s="168"/>
      <c r="I26" s="168"/>
      <c r="J26" s="168"/>
      <c r="K26" s="16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row>
    <row r="27" spans="1:219" x14ac:dyDescent="0.35">
      <c r="A27" s="170">
        <v>13</v>
      </c>
      <c r="B27" s="168"/>
      <c r="C27" s="168"/>
      <c r="D27" s="168"/>
      <c r="E27" s="168"/>
      <c r="F27" s="168"/>
      <c r="G27" s="168"/>
      <c r="H27" s="168"/>
      <c r="I27" s="168"/>
      <c r="J27" s="168"/>
      <c r="K27" s="16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row>
    <row r="28" spans="1:219" x14ac:dyDescent="0.35">
      <c r="A28" s="170">
        <v>14</v>
      </c>
      <c r="B28" s="168"/>
      <c r="C28" s="168"/>
      <c r="D28" s="168"/>
      <c r="E28" s="168"/>
      <c r="F28" s="168"/>
      <c r="G28" s="168"/>
      <c r="H28" s="168"/>
      <c r="I28" s="168"/>
      <c r="J28" s="168"/>
      <c r="K28" s="16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row>
    <row r="29" spans="1:219" x14ac:dyDescent="0.35">
      <c r="A29" s="170">
        <v>15</v>
      </c>
      <c r="B29" s="168"/>
      <c r="C29" s="168"/>
      <c r="D29" s="168"/>
      <c r="E29" s="168"/>
      <c r="F29" s="168"/>
      <c r="G29" s="168"/>
      <c r="H29" s="168"/>
      <c r="I29" s="168"/>
      <c r="J29" s="168"/>
      <c r="K29" s="16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row>
    <row r="30" spans="1:219" x14ac:dyDescent="0.35">
      <c r="A30" s="170">
        <v>16</v>
      </c>
      <c r="B30" s="168"/>
      <c r="C30" s="168"/>
      <c r="D30" s="168"/>
      <c r="E30" s="168"/>
      <c r="F30" s="168"/>
      <c r="G30" s="168"/>
      <c r="H30" s="168"/>
      <c r="I30" s="168"/>
      <c r="J30" s="168"/>
      <c r="K30" s="16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row>
    <row r="31" spans="1:219" x14ac:dyDescent="0.35">
      <c r="A31" s="170">
        <v>17</v>
      </c>
      <c r="B31" s="168"/>
      <c r="C31" s="168"/>
      <c r="D31" s="168"/>
      <c r="E31" s="168"/>
      <c r="F31" s="168"/>
      <c r="G31" s="168"/>
      <c r="H31" s="168"/>
      <c r="I31" s="168"/>
      <c r="J31" s="168"/>
      <c r="K31" s="16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row>
    <row r="32" spans="1:219" x14ac:dyDescent="0.35">
      <c r="A32" s="170">
        <v>18</v>
      </c>
      <c r="B32" s="168"/>
      <c r="C32" s="168"/>
      <c r="D32" s="168"/>
      <c r="E32" s="168"/>
      <c r="F32" s="168"/>
      <c r="G32" s="168"/>
      <c r="H32" s="168"/>
      <c r="I32" s="168"/>
      <c r="J32" s="168"/>
      <c r="K32" s="16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row>
    <row r="33" spans="1:219" x14ac:dyDescent="0.35">
      <c r="A33" s="170">
        <v>19</v>
      </c>
      <c r="B33" s="168"/>
      <c r="C33" s="168"/>
      <c r="D33" s="168"/>
      <c r="E33" s="168"/>
      <c r="F33" s="168"/>
      <c r="G33" s="168"/>
      <c r="H33" s="168"/>
      <c r="I33" s="168"/>
      <c r="J33" s="168"/>
      <c r="K33" s="16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row>
    <row r="34" spans="1:219" x14ac:dyDescent="0.35">
      <c r="A34" s="170">
        <v>20</v>
      </c>
      <c r="B34" s="168"/>
      <c r="C34" s="168"/>
      <c r="D34" s="168"/>
      <c r="E34" s="168"/>
      <c r="F34" s="168"/>
      <c r="G34" s="168"/>
      <c r="H34" s="168"/>
      <c r="I34" s="168"/>
      <c r="J34" s="168"/>
      <c r="K34" s="16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row>
    <row r="35" spans="1:219" x14ac:dyDescent="0.35">
      <c r="A35" s="170">
        <v>21</v>
      </c>
      <c r="B35" s="168"/>
      <c r="C35" s="168"/>
      <c r="D35" s="168"/>
      <c r="E35" s="168"/>
      <c r="F35" s="168"/>
      <c r="G35" s="168"/>
      <c r="H35" s="168"/>
      <c r="I35" s="168"/>
      <c r="J35" s="168"/>
      <c r="K35" s="16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row>
    <row r="36" spans="1:219" x14ac:dyDescent="0.35">
      <c r="A36" s="170">
        <v>22</v>
      </c>
      <c r="B36" s="168"/>
      <c r="C36" s="168"/>
      <c r="D36" s="168"/>
      <c r="E36" s="168"/>
      <c r="F36" s="168"/>
      <c r="G36" s="168"/>
      <c r="H36" s="168"/>
      <c r="I36" s="168"/>
      <c r="J36" s="168"/>
      <c r="K36" s="16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row>
    <row r="37" spans="1:219" x14ac:dyDescent="0.35">
      <c r="A37" s="170">
        <v>23</v>
      </c>
      <c r="B37" s="168"/>
      <c r="C37" s="168"/>
      <c r="D37" s="168"/>
      <c r="E37" s="168"/>
      <c r="F37" s="168"/>
      <c r="G37" s="168"/>
      <c r="H37" s="168"/>
      <c r="I37" s="168"/>
      <c r="J37" s="168"/>
      <c r="K37" s="16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row>
    <row r="38" spans="1:219" x14ac:dyDescent="0.35">
      <c r="A38" s="170">
        <v>24</v>
      </c>
      <c r="B38" s="168"/>
      <c r="C38" s="168"/>
      <c r="D38" s="168"/>
      <c r="E38" s="168"/>
      <c r="F38" s="168"/>
      <c r="G38" s="168"/>
      <c r="H38" s="168"/>
      <c r="I38" s="168"/>
      <c r="J38" s="168"/>
      <c r="K38" s="16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row>
    <row r="39" spans="1:219" x14ac:dyDescent="0.35">
      <c r="A39" s="170">
        <v>25</v>
      </c>
      <c r="B39" s="168"/>
      <c r="C39" s="168"/>
      <c r="D39" s="168"/>
      <c r="E39" s="168"/>
      <c r="F39" s="168"/>
      <c r="G39" s="168"/>
      <c r="H39" s="168"/>
      <c r="I39" s="168"/>
      <c r="J39" s="168"/>
      <c r="K39" s="16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row>
    <row r="40" spans="1:219" x14ac:dyDescent="0.35">
      <c r="A40" s="170">
        <v>26</v>
      </c>
      <c r="B40" s="168"/>
      <c r="C40" s="168"/>
      <c r="D40" s="168"/>
      <c r="E40" s="168"/>
      <c r="F40" s="168"/>
      <c r="G40" s="168"/>
      <c r="H40" s="168"/>
      <c r="I40" s="168"/>
      <c r="J40" s="168"/>
      <c r="K40" s="16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row>
    <row r="41" spans="1:219" x14ac:dyDescent="0.35">
      <c r="A41" s="170">
        <v>27</v>
      </c>
      <c r="B41" s="168"/>
      <c r="C41" s="168"/>
      <c r="D41" s="168"/>
      <c r="E41" s="168"/>
      <c r="F41" s="168"/>
      <c r="G41" s="168"/>
      <c r="H41" s="168"/>
      <c r="I41" s="168"/>
      <c r="J41" s="168"/>
      <c r="K41" s="16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row>
    <row r="42" spans="1:219" x14ac:dyDescent="0.35">
      <c r="A42" s="170">
        <v>28</v>
      </c>
      <c r="B42" s="168"/>
      <c r="C42" s="168"/>
      <c r="D42" s="168"/>
      <c r="E42" s="168"/>
      <c r="F42" s="168"/>
      <c r="G42" s="168"/>
      <c r="H42" s="168"/>
      <c r="I42" s="168"/>
      <c r="J42" s="168"/>
      <c r="K42" s="16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row>
    <row r="43" spans="1:219" x14ac:dyDescent="0.35">
      <c r="A43" s="170">
        <v>29</v>
      </c>
      <c r="B43" s="168"/>
      <c r="C43" s="168"/>
      <c r="D43" s="168"/>
      <c r="E43" s="168"/>
      <c r="F43" s="168"/>
      <c r="G43" s="168"/>
      <c r="H43" s="168"/>
      <c r="I43" s="168"/>
      <c r="J43" s="168"/>
      <c r="K43" s="16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row>
    <row r="44" spans="1:219" x14ac:dyDescent="0.35">
      <c r="A44" s="170">
        <v>30</v>
      </c>
      <c r="B44" s="168"/>
      <c r="C44" s="168"/>
      <c r="D44" s="168"/>
      <c r="E44" s="168"/>
      <c r="F44" s="168"/>
      <c r="G44" s="168"/>
      <c r="H44" s="168"/>
      <c r="I44" s="168"/>
      <c r="J44" s="168"/>
      <c r="K44" s="16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row>
    <row r="45" spans="1:219" x14ac:dyDescent="0.35">
      <c r="A45" s="170">
        <v>31</v>
      </c>
      <c r="B45" s="168"/>
      <c r="C45" s="168"/>
      <c r="D45" s="168"/>
      <c r="E45" s="168"/>
      <c r="F45" s="168"/>
      <c r="G45" s="168"/>
      <c r="H45" s="168"/>
      <c r="I45" s="168"/>
      <c r="J45" s="168"/>
      <c r="K45" s="16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row>
    <row r="46" spans="1:219" x14ac:dyDescent="0.35">
      <c r="A46" s="170">
        <v>32</v>
      </c>
      <c r="B46" s="168"/>
      <c r="C46" s="168"/>
      <c r="D46" s="168"/>
      <c r="E46" s="168"/>
      <c r="F46" s="168"/>
      <c r="G46" s="168"/>
      <c r="H46" s="168"/>
      <c r="I46" s="168"/>
      <c r="J46" s="168"/>
      <c r="K46" s="16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row>
    <row r="47" spans="1:219" x14ac:dyDescent="0.35">
      <c r="A47" s="170">
        <v>33</v>
      </c>
      <c r="B47" s="168"/>
      <c r="C47" s="168"/>
      <c r="D47" s="168"/>
      <c r="E47" s="168"/>
      <c r="F47" s="168"/>
      <c r="G47" s="168"/>
      <c r="H47" s="168"/>
      <c r="I47" s="168"/>
      <c r="J47" s="168"/>
      <c r="K47" s="16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row>
    <row r="48" spans="1:219" x14ac:dyDescent="0.35">
      <c r="A48" s="170">
        <v>34</v>
      </c>
      <c r="B48" s="168"/>
      <c r="C48" s="168"/>
      <c r="D48" s="168"/>
      <c r="E48" s="168"/>
      <c r="F48" s="168"/>
      <c r="G48" s="168"/>
      <c r="H48" s="168"/>
      <c r="I48" s="168"/>
      <c r="J48" s="168"/>
      <c r="K48" s="16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row>
    <row r="49" spans="1:219" x14ac:dyDescent="0.35">
      <c r="A49" s="170">
        <v>35</v>
      </c>
      <c r="B49" s="168"/>
      <c r="C49" s="168"/>
      <c r="D49" s="168"/>
      <c r="E49" s="168"/>
      <c r="F49" s="168"/>
      <c r="G49" s="168"/>
      <c r="H49" s="168"/>
      <c r="I49" s="168"/>
      <c r="J49" s="168"/>
      <c r="K49" s="16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row>
    <row r="50" spans="1:219" x14ac:dyDescent="0.35">
      <c r="A50" s="170">
        <v>36</v>
      </c>
      <c r="B50" s="168"/>
      <c r="C50" s="168"/>
      <c r="D50" s="168"/>
      <c r="E50" s="168"/>
      <c r="F50" s="168"/>
      <c r="G50" s="168"/>
      <c r="H50" s="168"/>
      <c r="I50" s="168"/>
      <c r="J50" s="168"/>
      <c r="K50" s="16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row>
    <row r="51" spans="1:219" x14ac:dyDescent="0.35">
      <c r="A51" s="170">
        <v>37</v>
      </c>
      <c r="B51" s="168"/>
      <c r="C51" s="168"/>
      <c r="D51" s="168"/>
      <c r="E51" s="168"/>
      <c r="F51" s="168"/>
      <c r="G51" s="168"/>
      <c r="H51" s="168"/>
      <c r="I51" s="168"/>
      <c r="J51" s="168"/>
      <c r="K51" s="16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row>
    <row r="52" spans="1:219" x14ac:dyDescent="0.35">
      <c r="A52" s="170">
        <v>38</v>
      </c>
      <c r="B52" s="168"/>
      <c r="C52" s="168"/>
      <c r="D52" s="168"/>
      <c r="E52" s="168"/>
      <c r="F52" s="168"/>
      <c r="G52" s="168"/>
      <c r="H52" s="168"/>
      <c r="I52" s="168"/>
      <c r="J52" s="168"/>
      <c r="K52" s="16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row>
    <row r="53" spans="1:219" x14ac:dyDescent="0.35">
      <c r="A53" s="170">
        <v>39</v>
      </c>
      <c r="B53" s="168"/>
      <c r="C53" s="168"/>
      <c r="D53" s="168"/>
      <c r="E53" s="168"/>
      <c r="F53" s="168"/>
      <c r="G53" s="168"/>
      <c r="H53" s="168"/>
      <c r="I53" s="168"/>
      <c r="J53" s="168"/>
      <c r="K53" s="16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row>
    <row r="54" spans="1:219" x14ac:dyDescent="0.35">
      <c r="A54" s="170">
        <v>40</v>
      </c>
      <c r="B54" s="168"/>
      <c r="C54" s="168"/>
      <c r="D54" s="168"/>
      <c r="E54" s="168"/>
      <c r="F54" s="168"/>
      <c r="G54" s="168"/>
      <c r="H54" s="168"/>
      <c r="I54" s="168"/>
      <c r="J54" s="168"/>
      <c r="K54" s="16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row>
    <row r="55" spans="1:219" x14ac:dyDescent="0.35">
      <c r="A55" s="170">
        <v>41</v>
      </c>
      <c r="B55" s="168"/>
      <c r="C55" s="168"/>
      <c r="D55" s="168"/>
      <c r="E55" s="168"/>
      <c r="F55" s="168"/>
      <c r="G55" s="168"/>
      <c r="H55" s="168"/>
      <c r="I55" s="168"/>
      <c r="J55" s="168"/>
      <c r="K55" s="16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row>
    <row r="56" spans="1:219" x14ac:dyDescent="0.35">
      <c r="A56" s="170">
        <v>42</v>
      </c>
      <c r="B56" s="168"/>
      <c r="C56" s="168"/>
      <c r="D56" s="168"/>
      <c r="E56" s="168"/>
      <c r="F56" s="168"/>
      <c r="G56" s="168"/>
      <c r="H56" s="168"/>
      <c r="I56" s="168"/>
      <c r="J56" s="168"/>
      <c r="K56" s="16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row>
    <row r="57" spans="1:219" x14ac:dyDescent="0.35">
      <c r="A57" s="170">
        <v>43</v>
      </c>
      <c r="B57" s="168"/>
      <c r="C57" s="168"/>
      <c r="D57" s="168"/>
      <c r="E57" s="168"/>
      <c r="F57" s="168"/>
      <c r="G57" s="168"/>
      <c r="H57" s="168"/>
      <c r="I57" s="168"/>
      <c r="J57" s="168"/>
      <c r="K57" s="16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row>
    <row r="58" spans="1:219" x14ac:dyDescent="0.35">
      <c r="A58" s="170">
        <v>44</v>
      </c>
      <c r="B58" s="168"/>
      <c r="C58" s="168"/>
      <c r="D58" s="168"/>
      <c r="E58" s="168"/>
      <c r="F58" s="168"/>
      <c r="G58" s="168"/>
      <c r="H58" s="168"/>
      <c r="I58" s="168"/>
      <c r="J58" s="168"/>
      <c r="K58" s="16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row>
    <row r="59" spans="1:219" x14ac:dyDescent="0.35">
      <c r="A59" s="170">
        <v>45</v>
      </c>
      <c r="B59" s="168"/>
      <c r="C59" s="168"/>
      <c r="D59" s="168"/>
      <c r="E59" s="168"/>
      <c r="F59" s="168"/>
      <c r="G59" s="168"/>
      <c r="H59" s="168"/>
      <c r="I59" s="168"/>
      <c r="J59" s="168"/>
      <c r="K59" s="16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row>
    <row r="60" spans="1:219" x14ac:dyDescent="0.35">
      <c r="A60" s="170">
        <v>46</v>
      </c>
      <c r="B60" s="168"/>
      <c r="C60" s="168"/>
      <c r="D60" s="168"/>
      <c r="E60" s="168"/>
      <c r="F60" s="168"/>
      <c r="G60" s="168"/>
      <c r="H60" s="168"/>
      <c r="I60" s="168"/>
      <c r="J60" s="168"/>
      <c r="K60" s="16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row>
    <row r="61" spans="1:219" x14ac:dyDescent="0.35">
      <c r="A61" s="170">
        <v>47</v>
      </c>
      <c r="B61" s="168"/>
      <c r="C61" s="168"/>
      <c r="D61" s="168"/>
      <c r="E61" s="168"/>
      <c r="F61" s="168"/>
      <c r="G61" s="168"/>
      <c r="H61" s="168"/>
      <c r="I61" s="168"/>
      <c r="J61" s="168"/>
      <c r="K61" s="16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row>
    <row r="62" spans="1:219" x14ac:dyDescent="0.35">
      <c r="A62" s="170">
        <v>48</v>
      </c>
      <c r="B62" s="168"/>
      <c r="C62" s="168"/>
      <c r="D62" s="168"/>
      <c r="E62" s="168"/>
      <c r="F62" s="168"/>
      <c r="G62" s="168"/>
      <c r="H62" s="168"/>
      <c r="I62" s="168"/>
      <c r="J62" s="168"/>
      <c r="K62" s="16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row>
    <row r="63" spans="1:219" x14ac:dyDescent="0.35">
      <c r="A63" s="170">
        <v>49</v>
      </c>
      <c r="B63" s="168"/>
      <c r="C63" s="168"/>
      <c r="D63" s="168"/>
      <c r="E63" s="168"/>
      <c r="F63" s="168"/>
      <c r="G63" s="168"/>
      <c r="H63" s="168"/>
      <c r="I63" s="168"/>
      <c r="J63" s="168"/>
      <c r="K63" s="16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row>
    <row r="64" spans="1:219" x14ac:dyDescent="0.35">
      <c r="A64" s="170">
        <v>50</v>
      </c>
      <c r="B64" s="168"/>
      <c r="C64" s="168"/>
      <c r="D64" s="168"/>
      <c r="E64" s="168"/>
      <c r="F64" s="168"/>
      <c r="G64" s="168"/>
      <c r="H64" s="168"/>
      <c r="I64" s="168"/>
      <c r="J64" s="168"/>
      <c r="K64" s="16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row>
    <row r="65" spans="1:219" x14ac:dyDescent="0.35">
      <c r="A65" s="1089" t="s">
        <v>480</v>
      </c>
      <c r="B65" s="1090"/>
      <c r="C65" s="1090"/>
      <c r="D65" s="1090"/>
      <c r="E65" s="1090"/>
      <c r="F65" s="1090"/>
      <c r="G65" s="1090"/>
      <c r="H65" s="1090"/>
      <c r="I65" s="1090"/>
      <c r="J65" s="1090"/>
      <c r="K65" s="1091"/>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row>
    <row r="66" spans="1:219" ht="25.5" customHeight="1" x14ac:dyDescent="0.35">
      <c r="A66" s="1092" t="s">
        <v>481</v>
      </c>
      <c r="B66" s="1093"/>
      <c r="C66" s="1093"/>
      <c r="D66" s="1093"/>
      <c r="E66" s="1093"/>
      <c r="F66" s="1093"/>
      <c r="G66" s="84" t="s">
        <v>482</v>
      </c>
      <c r="H66" s="1098" t="s">
        <v>483</v>
      </c>
      <c r="I66" s="1099"/>
      <c r="J66" s="1098" t="s">
        <v>484</v>
      </c>
      <c r="K66" s="1091"/>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row>
    <row r="67" spans="1:219" x14ac:dyDescent="0.35">
      <c r="A67" s="106" t="s">
        <v>157</v>
      </c>
      <c r="B67" s="666"/>
      <c r="C67" s="666"/>
      <c r="D67" s="666"/>
      <c r="E67" s="666"/>
      <c r="F67" s="666"/>
      <c r="G67" s="2"/>
      <c r="H67" s="1030"/>
      <c r="I67" s="1030"/>
      <c r="J67" s="666"/>
      <c r="K67" s="1100"/>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row>
    <row r="68" spans="1:219" x14ac:dyDescent="0.35">
      <c r="A68" s="106" t="s">
        <v>140</v>
      </c>
      <c r="B68" s="666"/>
      <c r="C68" s="666"/>
      <c r="D68" s="666"/>
      <c r="E68" s="666"/>
      <c r="F68" s="666"/>
      <c r="G68" s="101"/>
      <c r="H68" s="1030"/>
      <c r="I68" s="1030"/>
      <c r="J68" s="666"/>
      <c r="K68" s="1100"/>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row>
    <row r="69" spans="1:219" x14ac:dyDescent="0.35">
      <c r="A69" s="106" t="s">
        <v>142</v>
      </c>
      <c r="B69" s="666"/>
      <c r="C69" s="666"/>
      <c r="D69" s="666"/>
      <c r="E69" s="666"/>
      <c r="F69" s="666"/>
      <c r="G69" s="101"/>
      <c r="H69" s="1030"/>
      <c r="I69" s="1030"/>
      <c r="J69" s="666"/>
      <c r="K69" s="1100"/>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row>
    <row r="70" spans="1:219" x14ac:dyDescent="0.35">
      <c r="A70" s="106" t="s">
        <v>158</v>
      </c>
      <c r="B70" s="666"/>
      <c r="C70" s="666"/>
      <c r="D70" s="666"/>
      <c r="E70" s="666"/>
      <c r="F70" s="666"/>
      <c r="G70" s="101"/>
      <c r="H70" s="1030"/>
      <c r="I70" s="1030"/>
      <c r="J70" s="666"/>
      <c r="K70" s="1100"/>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row>
    <row r="71" spans="1:219" x14ac:dyDescent="0.35">
      <c r="A71" s="106" t="s">
        <v>159</v>
      </c>
      <c r="B71" s="666"/>
      <c r="C71" s="666"/>
      <c r="D71" s="666"/>
      <c r="E71" s="666"/>
      <c r="F71" s="666"/>
      <c r="G71" s="101"/>
      <c r="H71" s="1030"/>
      <c r="I71" s="1030"/>
      <c r="J71" s="666"/>
      <c r="K71" s="1100"/>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row>
    <row r="72" spans="1:219" x14ac:dyDescent="0.35">
      <c r="A72" s="143"/>
      <c r="B72" s="133"/>
      <c r="C72" s="133"/>
      <c r="D72" s="133"/>
      <c r="E72" s="133"/>
      <c r="F72" s="133"/>
      <c r="G72" s="133"/>
      <c r="H72" s="133"/>
      <c r="I72" s="133"/>
      <c r="J72" s="133"/>
      <c r="K72" s="135"/>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row>
    <row r="73" spans="1:219" x14ac:dyDescent="0.35">
      <c r="A73" s="77"/>
      <c r="B73" s="1094" t="s">
        <v>485</v>
      </c>
      <c r="C73" s="1094"/>
      <c r="D73" s="1094"/>
      <c r="E73" s="1094"/>
      <c r="F73" s="1094"/>
      <c r="G73" s="133"/>
      <c r="H73" s="133"/>
      <c r="I73" s="133"/>
      <c r="J73" s="133"/>
      <c r="K73" s="135"/>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row>
    <row r="74" spans="1:219" x14ac:dyDescent="0.35">
      <c r="A74" s="146"/>
      <c r="B74" s="1101"/>
      <c r="C74" s="1102"/>
      <c r="D74" s="1102"/>
      <c r="E74" s="1102"/>
      <c r="F74" s="1102"/>
      <c r="G74" s="1102"/>
      <c r="H74" s="1102"/>
      <c r="I74" s="1102"/>
      <c r="J74" s="1103"/>
      <c r="K74" s="147"/>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row>
    <row r="75" spans="1:219" x14ac:dyDescent="0.35">
      <c r="A75" s="146"/>
      <c r="B75" s="1104"/>
      <c r="C75" s="1105"/>
      <c r="D75" s="1105"/>
      <c r="E75" s="1105"/>
      <c r="F75" s="1105"/>
      <c r="G75" s="1105"/>
      <c r="H75" s="1105"/>
      <c r="I75" s="1105"/>
      <c r="J75" s="1106"/>
      <c r="K75" s="147"/>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row>
    <row r="76" spans="1:219" x14ac:dyDescent="0.35">
      <c r="A76" s="146"/>
      <c r="B76" s="1104"/>
      <c r="C76" s="1105"/>
      <c r="D76" s="1105"/>
      <c r="E76" s="1105"/>
      <c r="F76" s="1105"/>
      <c r="G76" s="1105"/>
      <c r="H76" s="1105"/>
      <c r="I76" s="1105"/>
      <c r="J76" s="1106"/>
      <c r="K76" s="147"/>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row>
    <row r="77" spans="1:219" x14ac:dyDescent="0.35">
      <c r="A77" s="146"/>
      <c r="B77" s="1104"/>
      <c r="C77" s="1105"/>
      <c r="D77" s="1105"/>
      <c r="E77" s="1105"/>
      <c r="F77" s="1105"/>
      <c r="G77" s="1105"/>
      <c r="H77" s="1105"/>
      <c r="I77" s="1105"/>
      <c r="J77" s="1106"/>
      <c r="K77" s="147"/>
    </row>
    <row r="78" spans="1:219" x14ac:dyDescent="0.35">
      <c r="A78" s="146"/>
      <c r="B78" s="1107"/>
      <c r="C78" s="1108"/>
      <c r="D78" s="1108"/>
      <c r="E78" s="1108"/>
      <c r="F78" s="1108"/>
      <c r="G78" s="1108"/>
      <c r="H78" s="1108"/>
      <c r="I78" s="1108"/>
      <c r="J78" s="1109"/>
      <c r="K78" s="147"/>
    </row>
    <row r="79" spans="1:219" x14ac:dyDescent="0.35">
      <c r="A79" s="1113"/>
      <c r="B79" s="1114"/>
      <c r="C79" s="1114"/>
      <c r="D79" s="1114"/>
      <c r="E79" s="1114"/>
      <c r="F79" s="1114"/>
      <c r="G79" s="1114"/>
      <c r="H79" s="1114"/>
      <c r="I79" s="1114"/>
      <c r="J79" s="1114"/>
      <c r="K79" s="1115"/>
    </row>
    <row r="80" spans="1:219" ht="23.25" customHeight="1" x14ac:dyDescent="0.35">
      <c r="A80" s="406" t="s">
        <v>208</v>
      </c>
      <c r="B80" s="422" t="s">
        <v>354</v>
      </c>
      <c r="C80" s="1117" t="s">
        <v>486</v>
      </c>
      <c r="D80" s="1118"/>
      <c r="E80" s="1118"/>
      <c r="F80" s="1118"/>
      <c r="G80" s="1118"/>
      <c r="H80" s="1119"/>
      <c r="I80" s="406" t="s">
        <v>113</v>
      </c>
      <c r="J80" s="406" t="s">
        <v>111</v>
      </c>
      <c r="K80" s="408" t="s">
        <v>114</v>
      </c>
    </row>
    <row r="81" spans="1:11" ht="80" x14ac:dyDescent="0.35">
      <c r="A81" s="407">
        <v>1</v>
      </c>
      <c r="B81" s="409" t="s">
        <v>487</v>
      </c>
      <c r="C81" s="1120" t="s">
        <v>488</v>
      </c>
      <c r="D81" s="1121"/>
      <c r="E81" s="1121"/>
      <c r="F81" s="1121"/>
      <c r="G81" s="1121"/>
      <c r="H81" s="1121"/>
      <c r="I81" s="405"/>
      <c r="J81" s="405"/>
      <c r="K81" s="410"/>
    </row>
    <row r="82" spans="1:11" ht="20" x14ac:dyDescent="0.35">
      <c r="A82" s="395">
        <v>2</v>
      </c>
      <c r="B82" s="396" t="s">
        <v>489</v>
      </c>
      <c r="C82" s="1122" t="s">
        <v>490</v>
      </c>
      <c r="D82" s="1123"/>
      <c r="E82" s="1123"/>
      <c r="F82" s="1123"/>
      <c r="G82" s="1123"/>
      <c r="H82" s="1124"/>
      <c r="I82" s="397"/>
      <c r="J82" s="397"/>
      <c r="K82" s="398"/>
    </row>
    <row r="83" spans="1:11" ht="30" x14ac:dyDescent="0.35">
      <c r="A83" s="400">
        <v>3</v>
      </c>
      <c r="B83" s="401" t="s">
        <v>361</v>
      </c>
      <c r="C83" s="1125" t="s">
        <v>491</v>
      </c>
      <c r="D83" s="1126"/>
      <c r="E83" s="1126"/>
      <c r="F83" s="1126"/>
      <c r="G83" s="1126"/>
      <c r="H83" s="1127"/>
      <c r="I83" s="402"/>
      <c r="J83" s="402"/>
      <c r="K83" s="403"/>
    </row>
    <row r="84" spans="1:11" x14ac:dyDescent="0.35">
      <c r="A84" s="144"/>
      <c r="B84" s="87"/>
      <c r="C84" s="87"/>
      <c r="D84" s="87"/>
      <c r="E84" s="87"/>
      <c r="F84" s="87"/>
      <c r="G84" s="87"/>
      <c r="H84" s="87"/>
      <c r="I84" s="87"/>
      <c r="J84" s="87"/>
      <c r="K84" s="145"/>
    </row>
    <row r="85" spans="1:11" x14ac:dyDescent="0.35">
      <c r="A85" s="81"/>
      <c r="B85" s="90"/>
      <c r="D85" s="700"/>
      <c r="E85" s="700"/>
      <c r="F85" s="700"/>
      <c r="G85" s="700"/>
      <c r="H85" s="700"/>
      <c r="I85" s="82"/>
      <c r="J85" s="82"/>
      <c r="K85" s="145"/>
    </row>
    <row r="86" spans="1:11" ht="15" customHeight="1" x14ac:dyDescent="0.35">
      <c r="A86" s="670" t="s">
        <v>254</v>
      </c>
      <c r="B86" s="671"/>
      <c r="C86" s="671"/>
      <c r="D86" s="671"/>
      <c r="E86" s="671"/>
      <c r="F86" s="671"/>
      <c r="G86" s="671"/>
      <c r="H86" s="671"/>
      <c r="I86" s="671"/>
      <c r="J86" s="671"/>
      <c r="K86" s="1116"/>
    </row>
    <row r="87" spans="1:11" ht="15" customHeight="1" x14ac:dyDescent="0.35">
      <c r="A87" s="670" t="s">
        <v>255</v>
      </c>
      <c r="B87" s="671"/>
      <c r="C87" s="671"/>
      <c r="D87" s="671"/>
      <c r="E87" s="671"/>
      <c r="F87" s="671"/>
      <c r="G87" s="671"/>
      <c r="H87" s="671"/>
      <c r="I87" s="671"/>
      <c r="J87" s="671"/>
      <c r="K87" s="1116"/>
    </row>
    <row r="88" spans="1:11" ht="15" thickBot="1" x14ac:dyDescent="0.4">
      <c r="A88" s="81"/>
      <c r="B88" s="90"/>
      <c r="C88" s="82"/>
      <c r="D88" s="82"/>
      <c r="E88" s="82"/>
      <c r="F88" s="82"/>
      <c r="G88" s="82"/>
      <c r="H88" s="82"/>
      <c r="I88" s="82"/>
      <c r="J88" s="82"/>
      <c r="K88" s="25"/>
    </row>
    <row r="89" spans="1:11" ht="15" customHeight="1" x14ac:dyDescent="0.35">
      <c r="A89" s="674" t="s">
        <v>256</v>
      </c>
      <c r="B89" s="675"/>
      <c r="C89" s="675"/>
      <c r="D89" s="675"/>
      <c r="E89" s="675"/>
      <c r="F89" s="675"/>
      <c r="G89" s="675"/>
      <c r="H89" s="675"/>
      <c r="I89" s="675"/>
      <c r="J89" s="675"/>
      <c r="K89" s="676"/>
    </row>
    <row r="90" spans="1:11" ht="23.25" customHeight="1" x14ac:dyDescent="0.35">
      <c r="A90" s="1077" t="s">
        <v>257</v>
      </c>
      <c r="B90" s="1078"/>
      <c r="C90" s="6"/>
      <c r="D90" s="4"/>
      <c r="E90" s="4" t="s">
        <v>258</v>
      </c>
      <c r="F90" s="677"/>
      <c r="G90" s="677"/>
      <c r="H90" s="117" t="s">
        <v>221</v>
      </c>
      <c r="I90" s="78"/>
      <c r="J90" s="78"/>
      <c r="K90" s="25"/>
    </row>
    <row r="91" spans="1:11" ht="15" thickBot="1" x14ac:dyDescent="0.4">
      <c r="A91" s="1110"/>
      <c r="B91" s="1111"/>
      <c r="C91" s="1111"/>
      <c r="D91" s="1111"/>
      <c r="E91" s="1111"/>
      <c r="F91" s="1111"/>
      <c r="G91" s="1111"/>
      <c r="H91" s="1111"/>
      <c r="I91" s="1111"/>
      <c r="J91" s="1111"/>
      <c r="K91" s="1112"/>
    </row>
  </sheetData>
  <mergeCells count="56">
    <mergeCell ref="A1:B3"/>
    <mergeCell ref="C1:F1"/>
    <mergeCell ref="G1:K1"/>
    <mergeCell ref="C2:K2"/>
    <mergeCell ref="C3:E3"/>
    <mergeCell ref="F3:G3"/>
    <mergeCell ref="H3:K3"/>
    <mergeCell ref="A5:K6"/>
    <mergeCell ref="A8:K8"/>
    <mergeCell ref="B11:D11"/>
    <mergeCell ref="A10:C10"/>
    <mergeCell ref="D10:F10"/>
    <mergeCell ref="H10:J10"/>
    <mergeCell ref="E11:G11"/>
    <mergeCell ref="H11:J11"/>
    <mergeCell ref="A91:K91"/>
    <mergeCell ref="A79:K79"/>
    <mergeCell ref="A90:B90"/>
    <mergeCell ref="A89:K89"/>
    <mergeCell ref="A87:K87"/>
    <mergeCell ref="A86:K86"/>
    <mergeCell ref="F90:G90"/>
    <mergeCell ref="D85:H85"/>
    <mergeCell ref="C80:H80"/>
    <mergeCell ref="C81:H81"/>
    <mergeCell ref="C82:H82"/>
    <mergeCell ref="C83:H83"/>
    <mergeCell ref="H69:I69"/>
    <mergeCell ref="B74:J78"/>
    <mergeCell ref="B71:F71"/>
    <mergeCell ref="J67:K67"/>
    <mergeCell ref="J68:K68"/>
    <mergeCell ref="B69:F69"/>
    <mergeCell ref="B70:F70"/>
    <mergeCell ref="J70:K70"/>
    <mergeCell ref="A14:K14"/>
    <mergeCell ref="B15:K15"/>
    <mergeCell ref="B16:K16"/>
    <mergeCell ref="B17:K17"/>
    <mergeCell ref="B18:K18"/>
    <mergeCell ref="A65:K65"/>
    <mergeCell ref="H68:I68"/>
    <mergeCell ref="A66:F66"/>
    <mergeCell ref="B73:F73"/>
    <mergeCell ref="B19:K19"/>
    <mergeCell ref="B20:K20"/>
    <mergeCell ref="B21:K21"/>
    <mergeCell ref="H66:I66"/>
    <mergeCell ref="J66:K66"/>
    <mergeCell ref="H67:I67"/>
    <mergeCell ref="B68:F68"/>
    <mergeCell ref="H70:I70"/>
    <mergeCell ref="H71:I71"/>
    <mergeCell ref="J71:K71"/>
    <mergeCell ref="B67:F67"/>
    <mergeCell ref="J69:K69"/>
  </mergeCells>
  <pageMargins left="0.9055118110236221" right="0.31496062992125984" top="0.74803149606299213" bottom="0.74803149606299213" header="0.31496062992125984" footer="0.31496062992125984"/>
  <pageSetup scale="70" orientation="portrait" r:id="rId1"/>
  <headerFooter>
    <oddFooter>&amp;C&amp;"Arial,Normal"&amp;10EL FORMATO IMPRESO, SIN DILIGENCIAR, ES UNA COPIA NO CONTROLADA&amp;"-,Normal"&amp;11
&amp;R&amp;"Arial,Normal"&amp;10Pagína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63C620771BFA4C9548E08F7435285E" ma:contentTypeVersion="18" ma:contentTypeDescription="Create a new document." ma:contentTypeScope="" ma:versionID="d9a59e132e215c535fc561f87f1c6326">
  <xsd:schema xmlns:xsd="http://www.w3.org/2001/XMLSchema" xmlns:xs="http://www.w3.org/2001/XMLSchema" xmlns:p="http://schemas.microsoft.com/office/2006/metadata/properties" xmlns:ns2="2cf8f067-3215-4434-9823-c41d6c3e91af" xmlns:ns3="9ca2c1e0-69c8-47d4-b9a6-f266f5be0d51" targetNamespace="http://schemas.microsoft.com/office/2006/metadata/properties" ma:root="true" ma:fieldsID="3623a77ec1379a269dda5182d78992ab" ns2:_="" ns3:_="">
    <xsd:import namespace="2cf8f067-3215-4434-9823-c41d6c3e91af"/>
    <xsd:import namespace="9ca2c1e0-69c8-47d4-b9a6-f266f5be0d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NUMER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8f067-3215-4434-9823-c41d6c3e9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NUMERO" ma:index="23" nillable="true" ma:displayName="NUMERO" ma:format="Dropdown" ma:internalName="NUMERO"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a2c1e0-69c8-47d4-b9a6-f266f5be0d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272ea13-616e-46e1-885a-48f2ac827caa}" ma:internalName="TaxCatchAll" ma:showField="CatchAllData" ma:web="9ca2c1e0-69c8-47d4-b9a6-f266f5be0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2cf8f067-3215-4434-9823-c41d6c3e91af" xsi:nil="true"/>
    <lcf76f155ced4ddcb4097134ff3c332f xmlns="2cf8f067-3215-4434-9823-c41d6c3e91af">
      <Terms xmlns="http://schemas.microsoft.com/office/infopath/2007/PartnerControls"/>
    </lcf76f155ced4ddcb4097134ff3c332f>
    <TaxCatchAll xmlns="9ca2c1e0-69c8-47d4-b9a6-f266f5be0d51" xsi:nil="true"/>
  </documentManagement>
</p:properties>
</file>

<file path=customXml/itemProps1.xml><?xml version="1.0" encoding="utf-8"?>
<ds:datastoreItem xmlns:ds="http://schemas.openxmlformats.org/officeDocument/2006/customXml" ds:itemID="{30B71D03-5E59-44BD-84E6-2964AE177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8f067-3215-4434-9823-c41d6c3e91af"/>
    <ds:schemaRef ds:uri="9ca2c1e0-69c8-47d4-b9a6-f266f5be0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55303-C71D-4070-AE7D-7EB7331E11AE}">
  <ds:schemaRefs>
    <ds:schemaRef ds:uri="http://schemas.microsoft.com/sharepoint/v3/contenttype/forms"/>
  </ds:schemaRefs>
</ds:datastoreItem>
</file>

<file path=customXml/itemProps3.xml><?xml version="1.0" encoding="utf-8"?>
<ds:datastoreItem xmlns:ds="http://schemas.openxmlformats.org/officeDocument/2006/customXml" ds:itemID="{7A922E11-1798-4AB9-BC0F-1964FD29D27B}">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2cf8f067-3215-4434-9823-c41d6c3e91af"/>
    <ds:schemaRef ds:uri="http://schemas.microsoft.com/office/infopath/2007/PartnerControls"/>
    <ds:schemaRef ds:uri="9ca2c1e0-69c8-47d4-b9a6-f266f5be0d5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INSTRUCTIVO</vt:lpstr>
      <vt:lpstr>INSTRUC.ANT-MONO-POLI</vt:lpstr>
      <vt:lpstr>INFORMACIÓN BASICA</vt:lpstr>
      <vt:lpstr>Notificacion electr</vt:lpstr>
      <vt:lpstr>RSA</vt:lpstr>
      <vt:lpstr>TipRUO</vt:lpstr>
      <vt:lpstr>MOD</vt:lpstr>
      <vt:lpstr>AUT</vt:lpstr>
      <vt:lpstr>DESG</vt:lpstr>
      <vt:lpstr>LISTAS DESPLEGABLES PC</vt:lpstr>
      <vt:lpstr>NO BORRAR</vt:lpstr>
      <vt:lpstr>xxxx</vt:lpstr>
      <vt:lpstr>CPFE</vt:lpstr>
      <vt:lpstr>AUT!Print_Area</vt:lpstr>
      <vt:lpstr>CPFE!Print_Area</vt:lpstr>
      <vt:lpstr>DESG!Print_Area</vt:lpstr>
      <vt:lpstr>'INFORMACIÓN BASICA'!Print_Area</vt:lpstr>
      <vt:lpstr>RSA!Print_Area</vt:lpstr>
      <vt:lpstr>AUT!Print_Titles</vt:lpstr>
      <vt:lpstr>CPFE!Print_Titles</vt:lpstr>
      <vt:lpstr>DESG!Print_Titles</vt:lpstr>
      <vt:lpstr>'INFORMACIÓN BASICA'!Print_Titles</vt:lpstr>
      <vt:lpstr>'INSTRUC.ANT-MONO-POLI'!Print_Titles</vt:lpstr>
      <vt:lpstr>INSTRUCTIVO!Print_Titles</vt:lpstr>
      <vt:lpstr>MOD!Print_Titles</vt:lpstr>
      <vt:lpstr>'Notificacion electr'!Print_Titles</vt:lpstr>
      <vt:lpstr>RSA!Print_Titles</vt:lpstr>
      <vt:lpstr>RIO</vt:lpstr>
      <vt:lpstr>RUO</vt:lpstr>
      <vt:lpstr>RSA!Seleccione_la_clase_de_reactivo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Jaime Tabares Rios</cp:lastModifiedBy>
  <cp:revision/>
  <cp:lastPrinted>2025-07-16T15:25:46Z</cp:lastPrinted>
  <dcterms:created xsi:type="dcterms:W3CDTF">2017-04-07T17:04:50Z</dcterms:created>
  <dcterms:modified xsi:type="dcterms:W3CDTF">2025-07-18T22:33:52Z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0x0101001663C620771BFA4C9548E08F7435285E</vt:lpwstr>
  </property>
  <property fmtid="{D5CDD505-2E9C-101B-9397-08002B2CF9AE}" pid="3" name="MediaServiceImageTags">
    <vt:lpwstr/>
  </property>
</Properties>
</file>